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 за 1 кв.201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<sst xmlns="http://schemas.openxmlformats.org/spreadsheetml/2006/main" count="149" uniqueCount="75">
  <si>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</si>
  <si>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</si>
  <si>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</si>
  <si>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</si>
  <si>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</si>
  <si>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</si>
  <si>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Річний обсяг фінансування, тис.грн.</t>
  </si>
  <si>
    <t>Відсоток виконання заходу, %</t>
  </si>
  <si>
    <t xml:space="preserve">Дата і номер рішення міської ради,    </t>
  </si>
  <si>
    <r>
      <t xml:space="preserve">Відповідальний виконавець Програми   </t>
    </r>
    <r>
      <rPr>
        <b/>
        <sz val="12"/>
        <rFont val="Times New Roman"/>
        <family val="1"/>
      </rPr>
      <t xml:space="preserve"> управління житлового господарства Житомирської міської ради</t>
    </r>
  </si>
  <si>
    <t>Очищення шахтних колодязів загального користування</t>
  </si>
  <si>
    <t xml:space="preserve">Утримання відділу, що виконує функції по  контролю за виконанням робіт на обєктах житлового господарства міської ради </t>
  </si>
  <si>
    <t>Провести капітальний ремонт житло-вого фонду, прибудинкових та внутрішньо-квартальних територій                    м. Житомира</t>
  </si>
  <si>
    <t>Управління житлового господарства міської ради</t>
  </si>
  <si>
    <t>1.</t>
  </si>
  <si>
    <t>Забезпечити ремонт житлового фонду, прибудинкових територій, елементів та їх облаштування, інші заходи</t>
  </si>
  <si>
    <t>Забезпечити санітарну очистку території міста</t>
  </si>
  <si>
    <t>Здійснювати контроль за виконанням робіт на обєктах житлового господарства міської ради</t>
  </si>
  <si>
    <t>Фактично профінансова  но у звітному періоді, тис.грн.</t>
  </si>
  <si>
    <t>Інформація про виконання або причини невиконання заходу</t>
  </si>
  <si>
    <t>Видалення окремих засохлих та пошкоджених дерев, обрізання крон дерев на прибудинкових територіях</t>
  </si>
  <si>
    <t>Капітальний ремонт  асфальтобетонного покриття прибудинкових територій  житлових будиків і проїздів</t>
  </si>
  <si>
    <t>Термін виконан   ня</t>
  </si>
  <si>
    <t>Фактично профінан-совано у звітному періоді, тис.грн.</t>
  </si>
  <si>
    <t>В.о. начальника управління                                                                                                                       А.А. Оніщенко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</si>
  <si>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 xml:space="preserve">від 28.12.2015 № 38  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rFont val="Times New Roman"/>
        <family val="1"/>
      </rPr>
      <t>/із змінами/</t>
    </r>
  </si>
  <si>
    <r>
      <t xml:space="preserve">Термін реалізації Програми  </t>
    </r>
    <r>
      <rPr>
        <b/>
        <sz val="12"/>
        <rFont val="Times New Roman"/>
        <family val="1"/>
      </rPr>
      <t>2016-2018 роки</t>
    </r>
  </si>
  <si>
    <t>Обстеження технічного стану конструкцій існую-чих житлових будинків</t>
  </si>
  <si>
    <t>Обстежити технічний стан житлових будинків</t>
  </si>
  <si>
    <t>ЗВІТ</t>
  </si>
  <si>
    <t>про виконання цільових програм за програмно-цільовим методом бюджетування</t>
  </si>
  <si>
    <t xml:space="preserve"> (Програми благоустрою та розвитку комунального господарства міста Житомира  на 2016-2018 роки )</t>
  </si>
  <si>
    <t>за І квартал 2018 року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</si>
  <si>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>від 25.01.2018 №919  /із змінами/</t>
    </r>
  </si>
  <si>
    <r>
      <t xml:space="preserve">Термін реалізації Програми  </t>
    </r>
    <r>
      <rPr>
        <b/>
        <sz val="12"/>
        <rFont val="Times New Roman"/>
        <family val="1"/>
      </rPr>
      <t>2018-2020 рік</t>
    </r>
  </si>
  <si>
    <t>2018-2020 роки</t>
  </si>
  <si>
    <t>Капітальний ремонт житлових будинків, в т. ч. ветхих і аварійних, та окремих конструктивних елементів</t>
  </si>
  <si>
    <t xml:space="preserve"> в житловому будинку по вул. І.Гонти, 2, </t>
  </si>
  <si>
    <t xml:space="preserve">в житлових будинках по вул. Дмитра Донцова, 16 та пров. Паперовий, 16 на виготовлення ПКД </t>
  </si>
  <si>
    <t xml:space="preserve">Капітальний ремонт, реконструкція нежитлових приміщень під житло для учасників бойових дій в зоні АТО та інших пільгових категорій населення,  в т.ч. на ПКД, а саме: </t>
  </si>
  <si>
    <t>Забезпечити надійну та безперебійну експлуатацію ліфтів в житловому фонді, в т.ч. ОСББ</t>
  </si>
  <si>
    <t>Капітальний ремонт ліфтів житлового фонду, в т.ч. житлових будинків ОСББ</t>
  </si>
  <si>
    <t>Проведення експертної оцінки технічного стану ліфтів, в т.ч. житлових будинків ОСББ (передпроектні роботи)</t>
  </si>
  <si>
    <t>Провести капітальний ремонт житлового фонду обєднань співвласників багатоквартирних будинків м. Житомира</t>
  </si>
  <si>
    <t>Капітальний ремонт житлового фонду ОСББ,   в т.ч. виготовлення ПКД на капремонт та заміну електроосвітлення, силових проводок, прила-дів обліку, розподяльчих щитів в житловому бу-динку ОСББ "Фонтан, 10" на майдані Польовому, 10</t>
  </si>
  <si>
    <t>Придбання матеріалів для проведення ремонтних робіт в житлових будин-ках, елементів прибудинкових територій, проведення ремонт
них робіт, облаштування прибудинкових територій житло-вого фонду підприємств комунальної власності, ЖБК, ОСББ та ін. /в т.ч. за пропозиціями депутатів/</t>
  </si>
  <si>
    <t xml:space="preserve">Виконувались заходи на потреби виборчих округів за пропозиціями депутатів міської ради                        </t>
  </si>
  <si>
    <t>Виготовлення та ведення електронної карти-довідника житлового фонду м. Житомира</t>
  </si>
  <si>
    <t>Виготовлення та встановлення на фасадах житлових будинків покажчиків (табличок) назви вулиці, провулка, площі та номерних знаків</t>
  </si>
  <si>
    <t xml:space="preserve">Виготовлення  ПКД для реалізації проекту бюджету участі "Дитячий парк "Моя дитяча мрія"  </t>
  </si>
  <si>
    <t xml:space="preserve">Запобігти та ліквідувати надзвичайні ситуації та наслідки стихійного лиха </t>
  </si>
  <si>
    <t>Демонтаж (розбирання, знесення) будівель</t>
  </si>
  <si>
    <t>Виконанти роботи з очищення шахтних колодязів загального користування</t>
  </si>
  <si>
    <t>Забезпечення населення якісною питною водою</t>
  </si>
  <si>
    <t>Виготовити технічну документацію</t>
  </si>
  <si>
    <t>Виготовлення технічної документації на житловий фонд, який переданий/або передається/ в управління ОСББ, та інших документів (актів, схем, паспортів) відповідно до п.2.2. наказу Мінжитло-комунгоспу України від 02.02.20109 №13</t>
  </si>
  <si>
    <t>Всього:</t>
  </si>
  <si>
    <t xml:space="preserve"> (Програми поводження з побутовими відходами у м. Житомирі  на 2018-2020 роки)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</si>
  <si>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 xml:space="preserve">від 18.12.2017 №862 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rFont val="Times New Roman"/>
        <family val="1"/>
      </rPr>
      <t>/із змінами/</t>
    </r>
  </si>
  <si>
    <r>
      <t xml:space="preserve">Термін реалізації Програми  </t>
    </r>
    <r>
      <rPr>
        <b/>
        <sz val="12"/>
        <rFont val="Times New Roman"/>
        <family val="1"/>
      </rPr>
      <t>2018-2020 роки</t>
    </r>
  </si>
  <si>
    <t>Придбання запчастин для проведення капітального ремонту ходових частин бульдозерів</t>
  </si>
  <si>
    <t>Забезпечення виконання природоохоронних заходів</t>
  </si>
  <si>
    <t>Поточний ремонт асфальтобетонного покриття прибудинкових територій          житлових будинків  планується розпочати з квітня 2018 року</t>
  </si>
  <si>
    <t>Капітальний ремонт асфальтобетонного покриття прибудинкових територій житлових будинків  планується ропочати             з квітня 2018 року</t>
  </si>
  <si>
    <t>Поточний ремонт асфальтування прибудинкових територій житлового фонду</t>
  </si>
  <si>
    <t xml:space="preserve">Забезпечення контролю за проведенням капітального ремонту </t>
  </si>
  <si>
    <t>2.1.</t>
  </si>
  <si>
    <t>2.2.</t>
  </si>
  <si>
    <t>(Комплексної цільової програми розвитку житлового госпрдарства "Ефективне та надійне житлове господарство-мешканцям міста                                                     на 2018-2020 роки")</t>
  </si>
  <si>
    <t>Замовлено ПКД на проведення капремонту ліфтів</t>
  </si>
  <si>
    <t>Встановлення та обслуго-вування біотуалетів для загальноміських заходів та щоденного використання</t>
  </si>
  <si>
    <t xml:space="preserve">Розробка проекту техніко-економічного обгрунту-вання будівництва сміттєпереробного заводу </t>
  </si>
  <si>
    <t xml:space="preserve">Забезпечення екологічно безпечного збирання, ви-далення, знешкодження і захоронення  відходів з несанкціонованих звалищ </t>
  </si>
  <si>
    <t>На прибудинкових територіях  житлового фонду проводилось видалення та кронування дерев</t>
  </si>
  <si>
    <t>Виготовлено ПКД на  будинки ОСББ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</si>
</sst>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20">
      <selection activeCell="M21" sqref="M21"/>
    </sheetView>
  </sheetViews>
  <sheetFormatPr defaultColWidth="9.140625" defaultRowHeight="12.75"/>
  <cols>
    <col min="1" max="1" width="7.28125" style="0" customWidth="1"/>
    <col min="2" max="2" width="16.140625" style="0" customWidth="1"/>
    <col min="3" max="3" width="26.57421875" style="0" customWidth="1"/>
    <col min="4" max="4" width="10.8515625" style="0" customWidth="1"/>
    <col min="5" max="5" width="14.00390625" style="0" customWidth="1"/>
    <col min="6" max="6" width="11.00390625" style="0" customWidth="1"/>
    <col min="7" max="7" width="10.7109375" style="0" customWidth="1"/>
    <col min="8" max="8" width="9.57421875" style="0" customWidth="1"/>
    <col min="9" max="9" width="19.00390625" style="0" customWidth="1"/>
    <col min="10" max="10" width="19.140625" style="0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1"/>
      <c r="I1" s="27"/>
      <c r="J1" s="27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9.25" customHeight="1">
      <c r="A5" s="24" t="s">
        <v>68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3.5" customHeight="1">
      <c r="A7" s="23" t="s">
        <v>32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 customHeight="1">
      <c r="A8" s="27" t="s">
        <v>8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.75">
      <c r="A9" s="27" t="s">
        <v>33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>
      <c r="A10" s="27" t="s">
        <v>9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.75">
      <c r="A11" s="27" t="s">
        <v>34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>
      <c r="A12" s="27" t="s">
        <v>0</v>
      </c>
      <c r="B12" s="27"/>
      <c r="C12" s="27"/>
      <c r="D12" s="27"/>
      <c r="E12" s="27"/>
      <c r="F12" s="1"/>
      <c r="G12" s="1"/>
      <c r="H12" s="1"/>
      <c r="I12" s="1"/>
      <c r="J12" s="1"/>
    </row>
    <row r="13" spans="1:10" ht="93" customHeight="1">
      <c r="A13" s="2" t="s">
        <v>1</v>
      </c>
      <c r="B13" s="2" t="s">
        <v>2</v>
      </c>
      <c r="C13" s="2" t="s">
        <v>3</v>
      </c>
      <c r="D13" s="2" t="s">
        <v>22</v>
      </c>
      <c r="E13" s="2" t="s">
        <v>5</v>
      </c>
      <c r="F13" s="2" t="s">
        <v>6</v>
      </c>
      <c r="G13" s="2" t="s">
        <v>23</v>
      </c>
      <c r="H13" s="2" t="s">
        <v>7</v>
      </c>
      <c r="I13" s="28" t="s">
        <v>19</v>
      </c>
      <c r="J13" s="29"/>
    </row>
    <row r="14" spans="1:10" ht="15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8">
        <v>9</v>
      </c>
      <c r="J14" s="29"/>
    </row>
    <row r="15" spans="1:10" ht="142.5" customHeight="1">
      <c r="A15" s="2" t="s">
        <v>14</v>
      </c>
      <c r="B15" s="6" t="s">
        <v>12</v>
      </c>
      <c r="C15" s="2" t="s">
        <v>36</v>
      </c>
      <c r="D15" s="2" t="s">
        <v>35</v>
      </c>
      <c r="E15" s="2" t="s">
        <v>13</v>
      </c>
      <c r="F15" s="4">
        <v>4000</v>
      </c>
      <c r="G15" s="8"/>
      <c r="H15" s="4">
        <f aca="true" t="shared" si="0" ref="H15:H20">G15/F15*100</f>
        <v>0</v>
      </c>
      <c r="I15" s="31"/>
      <c r="J15" s="32"/>
    </row>
    <row r="16" spans="1:10" ht="126" customHeight="1">
      <c r="A16" s="2">
        <v>2</v>
      </c>
      <c r="B16" s="6"/>
      <c r="C16" s="2" t="s">
        <v>39</v>
      </c>
      <c r="D16" s="2" t="s">
        <v>35</v>
      </c>
      <c r="E16" s="2" t="s">
        <v>13</v>
      </c>
      <c r="F16" s="4">
        <v>300</v>
      </c>
      <c r="G16" s="2"/>
      <c r="H16" s="4">
        <f t="shared" si="0"/>
        <v>0</v>
      </c>
      <c r="I16" s="17"/>
      <c r="J16" s="18"/>
    </row>
    <row r="17" spans="1:10" ht="69.75" customHeight="1">
      <c r="A17" s="2" t="s">
        <v>66</v>
      </c>
      <c r="B17" s="6"/>
      <c r="C17" s="2" t="s">
        <v>37</v>
      </c>
      <c r="D17" s="2" t="s">
        <v>35</v>
      </c>
      <c r="E17" s="2" t="s">
        <v>13</v>
      </c>
      <c r="F17" s="4">
        <v>212.5</v>
      </c>
      <c r="G17" s="2"/>
      <c r="H17" s="4">
        <f t="shared" si="0"/>
        <v>0</v>
      </c>
      <c r="I17" s="17"/>
      <c r="J17" s="18"/>
    </row>
    <row r="18" spans="1:10" ht="67.5" customHeight="1">
      <c r="A18" s="2" t="s">
        <v>67</v>
      </c>
      <c r="B18" s="6"/>
      <c r="C18" s="2" t="s">
        <v>38</v>
      </c>
      <c r="D18" s="2" t="s">
        <v>35</v>
      </c>
      <c r="E18" s="2" t="s">
        <v>13</v>
      </c>
      <c r="F18" s="4">
        <v>300</v>
      </c>
      <c r="G18" s="2"/>
      <c r="H18" s="4">
        <f t="shared" si="0"/>
        <v>0</v>
      </c>
      <c r="I18" s="17"/>
      <c r="J18" s="18"/>
    </row>
    <row r="19" spans="1:10" ht="131.25" customHeight="1">
      <c r="A19" s="2">
        <v>3</v>
      </c>
      <c r="B19" s="6" t="s">
        <v>40</v>
      </c>
      <c r="C19" s="2" t="s">
        <v>41</v>
      </c>
      <c r="D19" s="2" t="s">
        <v>35</v>
      </c>
      <c r="E19" s="2" t="s">
        <v>13</v>
      </c>
      <c r="F19" s="4">
        <v>1000</v>
      </c>
      <c r="G19" s="2">
        <v>0</v>
      </c>
      <c r="H19" s="4">
        <f t="shared" si="0"/>
        <v>0</v>
      </c>
      <c r="I19" s="17" t="s">
        <v>69</v>
      </c>
      <c r="J19" s="18"/>
    </row>
    <row r="20" spans="1:10" ht="80.25" customHeight="1">
      <c r="A20" s="2">
        <v>4</v>
      </c>
      <c r="B20" s="7"/>
      <c r="C20" s="2" t="s">
        <v>42</v>
      </c>
      <c r="D20" s="2" t="s">
        <v>35</v>
      </c>
      <c r="E20" s="2" t="s">
        <v>13</v>
      </c>
      <c r="F20" s="4">
        <v>1000</v>
      </c>
      <c r="G20" s="2"/>
      <c r="H20" s="4">
        <f t="shared" si="0"/>
        <v>0</v>
      </c>
      <c r="I20" s="17"/>
      <c r="J20" s="18"/>
    </row>
    <row r="21" spans="1:10" ht="156.75" customHeight="1">
      <c r="A21" s="2">
        <v>5</v>
      </c>
      <c r="B21" s="10" t="s">
        <v>43</v>
      </c>
      <c r="C21" s="2" t="s">
        <v>44</v>
      </c>
      <c r="D21" s="2" t="s">
        <v>35</v>
      </c>
      <c r="E21" s="2" t="s">
        <v>13</v>
      </c>
      <c r="F21" s="4">
        <v>6000</v>
      </c>
      <c r="G21" s="2">
        <v>0</v>
      </c>
      <c r="H21" s="4">
        <f aca="true" t="shared" si="1" ref="H21:H31">G21/F21*100</f>
        <v>0</v>
      </c>
      <c r="I21" s="17" t="s">
        <v>74</v>
      </c>
      <c r="J21" s="18"/>
    </row>
    <row r="22" spans="1:10" ht="207" customHeight="1">
      <c r="A22" s="2">
        <v>6</v>
      </c>
      <c r="B22" s="3" t="s">
        <v>15</v>
      </c>
      <c r="C22" s="2" t="s">
        <v>45</v>
      </c>
      <c r="D22" s="2" t="s">
        <v>35</v>
      </c>
      <c r="E22" s="2" t="s">
        <v>13</v>
      </c>
      <c r="F22" s="2">
        <v>229.1</v>
      </c>
      <c r="G22" s="4">
        <v>15</v>
      </c>
      <c r="H22" s="4">
        <f t="shared" si="1"/>
        <v>6.547359231776517</v>
      </c>
      <c r="I22" s="17" t="s">
        <v>46</v>
      </c>
      <c r="J22" s="18"/>
    </row>
    <row r="23" spans="1:10" ht="69.75" customHeight="1">
      <c r="A23" s="2">
        <v>7</v>
      </c>
      <c r="B23" s="3"/>
      <c r="C23" s="2" t="s">
        <v>47</v>
      </c>
      <c r="D23" s="2" t="s">
        <v>35</v>
      </c>
      <c r="E23" s="2" t="s">
        <v>13</v>
      </c>
      <c r="F23" s="4">
        <v>100</v>
      </c>
      <c r="G23" s="2"/>
      <c r="H23" s="4">
        <f t="shared" si="1"/>
        <v>0</v>
      </c>
      <c r="I23" s="17"/>
      <c r="J23" s="18"/>
    </row>
    <row r="24" spans="1:10" ht="96" customHeight="1">
      <c r="A24" s="2">
        <v>8</v>
      </c>
      <c r="B24" s="3"/>
      <c r="C24" s="2" t="s">
        <v>48</v>
      </c>
      <c r="D24" s="2" t="s">
        <v>35</v>
      </c>
      <c r="E24" s="2" t="s">
        <v>13</v>
      </c>
      <c r="F24" s="4">
        <v>400</v>
      </c>
      <c r="G24" s="2"/>
      <c r="H24" s="4">
        <f t="shared" si="1"/>
        <v>0</v>
      </c>
      <c r="I24" s="17"/>
      <c r="J24" s="18"/>
    </row>
    <row r="25" spans="1:10" ht="63.75" customHeight="1">
      <c r="A25" s="2">
        <v>9</v>
      </c>
      <c r="C25" s="2" t="s">
        <v>49</v>
      </c>
      <c r="D25" s="2" t="s">
        <v>35</v>
      </c>
      <c r="E25" s="2" t="s">
        <v>13</v>
      </c>
      <c r="F25" s="4">
        <v>27</v>
      </c>
      <c r="G25" s="4">
        <v>0</v>
      </c>
      <c r="H25" s="4">
        <f t="shared" si="1"/>
        <v>0</v>
      </c>
      <c r="I25" s="17"/>
      <c r="J25" s="18"/>
    </row>
    <row r="26" spans="1:10" ht="98.25" customHeight="1">
      <c r="A26" s="2">
        <v>10</v>
      </c>
      <c r="B26" s="2" t="s">
        <v>50</v>
      </c>
      <c r="C26" s="2" t="s">
        <v>51</v>
      </c>
      <c r="D26" s="2" t="s">
        <v>35</v>
      </c>
      <c r="E26" s="2" t="s">
        <v>13</v>
      </c>
      <c r="F26" s="4">
        <v>100</v>
      </c>
      <c r="G26" s="4"/>
      <c r="H26" s="4">
        <f t="shared" si="1"/>
        <v>0</v>
      </c>
      <c r="I26" s="17"/>
      <c r="J26" s="18"/>
    </row>
    <row r="27" spans="1:10" ht="107.25" customHeight="1">
      <c r="A27" s="2">
        <v>11</v>
      </c>
      <c r="B27" s="2" t="s">
        <v>52</v>
      </c>
      <c r="C27" s="2" t="s">
        <v>10</v>
      </c>
      <c r="D27" s="2" t="s">
        <v>35</v>
      </c>
      <c r="E27" s="2" t="s">
        <v>13</v>
      </c>
      <c r="F27" s="4">
        <v>169</v>
      </c>
      <c r="G27" s="4">
        <v>11.8</v>
      </c>
      <c r="H27" s="4">
        <f t="shared" si="1"/>
        <v>6.982248520710059</v>
      </c>
      <c r="I27" s="17" t="s">
        <v>53</v>
      </c>
      <c r="J27" s="18"/>
    </row>
    <row r="28" spans="1:10" ht="107.25" customHeight="1">
      <c r="A28" s="2">
        <v>12</v>
      </c>
      <c r="B28" s="2" t="s">
        <v>17</v>
      </c>
      <c r="C28" s="2" t="s">
        <v>11</v>
      </c>
      <c r="D28" s="2" t="s">
        <v>35</v>
      </c>
      <c r="E28" s="2" t="s">
        <v>13</v>
      </c>
      <c r="F28" s="4">
        <v>527.3</v>
      </c>
      <c r="G28" s="4">
        <v>128.5</v>
      </c>
      <c r="H28" s="4">
        <f t="shared" si="1"/>
        <v>24.369429167456857</v>
      </c>
      <c r="I28" s="17" t="s">
        <v>65</v>
      </c>
      <c r="J28" s="18"/>
    </row>
    <row r="29" spans="1:10" ht="163.5" customHeight="1">
      <c r="A29" s="2">
        <v>13</v>
      </c>
      <c r="B29" s="2" t="s">
        <v>54</v>
      </c>
      <c r="C29" s="2" t="s">
        <v>55</v>
      </c>
      <c r="D29" s="2" t="s">
        <v>35</v>
      </c>
      <c r="E29" s="2" t="s">
        <v>13</v>
      </c>
      <c r="F29" s="4">
        <v>100</v>
      </c>
      <c r="G29" s="4"/>
      <c r="H29" s="4">
        <f t="shared" si="1"/>
        <v>0</v>
      </c>
      <c r="I29" s="17"/>
      <c r="J29" s="18"/>
    </row>
    <row r="30" spans="1:10" ht="82.5" customHeight="1" thickBot="1">
      <c r="A30" s="9">
        <v>14</v>
      </c>
      <c r="B30" s="9" t="s">
        <v>28</v>
      </c>
      <c r="C30" s="9" t="s">
        <v>27</v>
      </c>
      <c r="D30" s="9" t="s">
        <v>35</v>
      </c>
      <c r="E30" s="9" t="s">
        <v>13</v>
      </c>
      <c r="F30" s="11">
        <v>40</v>
      </c>
      <c r="G30" s="11"/>
      <c r="H30" s="11">
        <f t="shared" si="1"/>
        <v>0</v>
      </c>
      <c r="I30" s="19"/>
      <c r="J30" s="20"/>
    </row>
    <row r="31" spans="1:10" ht="17.25" customHeight="1" thickBot="1">
      <c r="A31" s="12"/>
      <c r="B31" s="13"/>
      <c r="C31" s="14" t="s">
        <v>56</v>
      </c>
      <c r="D31" s="13"/>
      <c r="E31" s="13"/>
      <c r="F31" s="15">
        <f>F15+F16+F19+F20+F21+F22+F23+F24+F25+F26+F27+F28+F29+F30</f>
        <v>13992.4</v>
      </c>
      <c r="G31" s="15">
        <f>G15+G16+G19+G20+G21+G22+G23+G24+G25+G26+G27+G28+G29+G30</f>
        <v>155.3</v>
      </c>
      <c r="H31" s="16">
        <f t="shared" si="1"/>
        <v>1.1098882250364486</v>
      </c>
      <c r="I31" s="21"/>
      <c r="J31" s="22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1" ht="25.5" customHeight="1">
      <c r="A33" s="1"/>
      <c r="B33" s="1"/>
      <c r="C33" s="26" t="s">
        <v>24</v>
      </c>
      <c r="D33" s="26"/>
      <c r="E33" s="26"/>
      <c r="F33" s="26"/>
      <c r="G33" s="26"/>
      <c r="H33" s="26"/>
      <c r="I33" s="26"/>
      <c r="J33" s="26"/>
      <c r="K33" s="26"/>
    </row>
    <row r="34" spans="1:10" ht="30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 customHeight="1">
      <c r="A35" s="23" t="s">
        <v>29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8" customHeight="1">
      <c r="A36" s="23" t="s">
        <v>30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4.25" customHeight="1">
      <c r="A37" s="24" t="s">
        <v>31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6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4.25" customHeight="1">
      <c r="A39" s="23" t="s">
        <v>32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customHeight="1">
      <c r="A40" s="27" t="s">
        <v>8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.75">
      <c r="A41" s="27" t="s">
        <v>25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.75">
      <c r="A42" s="27" t="s">
        <v>9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>
      <c r="A43" s="27" t="s">
        <v>26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4.25" customHeight="1">
      <c r="A44" s="27" t="s">
        <v>0</v>
      </c>
      <c r="B44" s="27"/>
      <c r="C44" s="27"/>
      <c r="D44" s="27"/>
      <c r="E44" s="27"/>
      <c r="F44" s="1"/>
      <c r="G44" s="1"/>
      <c r="H44" s="1"/>
      <c r="I44" s="1"/>
      <c r="J44" s="1"/>
    </row>
    <row r="45" spans="1:10" ht="89.25" customHeight="1">
      <c r="A45" s="2" t="s">
        <v>1</v>
      </c>
      <c r="B45" s="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18</v>
      </c>
      <c r="H45" s="2" t="s">
        <v>7</v>
      </c>
      <c r="I45" s="28" t="s">
        <v>19</v>
      </c>
      <c r="J45" s="29"/>
    </row>
    <row r="46" spans="1:10" ht="12" customHeight="1">
      <c r="A46" s="2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">
        <v>7</v>
      </c>
      <c r="H46" s="2">
        <v>8</v>
      </c>
      <c r="I46" s="28">
        <v>9</v>
      </c>
      <c r="J46" s="29"/>
    </row>
    <row r="47" spans="1:10" ht="78.75">
      <c r="A47" s="2">
        <v>1</v>
      </c>
      <c r="B47" s="2"/>
      <c r="C47" s="2" t="s">
        <v>20</v>
      </c>
      <c r="D47" s="2" t="s">
        <v>35</v>
      </c>
      <c r="E47" s="2" t="s">
        <v>13</v>
      </c>
      <c r="F47" s="4">
        <v>1000</v>
      </c>
      <c r="G47" s="2">
        <v>229.5</v>
      </c>
      <c r="H47" s="4">
        <f>G47/F47*100</f>
        <v>22.95</v>
      </c>
      <c r="I47" s="17" t="s">
        <v>73</v>
      </c>
      <c r="J47" s="18"/>
    </row>
    <row r="48" spans="1:10" ht="101.25" customHeight="1">
      <c r="A48" s="2">
        <v>2</v>
      </c>
      <c r="B48" s="2"/>
      <c r="C48" s="2" t="s">
        <v>21</v>
      </c>
      <c r="D48" s="2" t="s">
        <v>35</v>
      </c>
      <c r="E48" s="2" t="s">
        <v>13</v>
      </c>
      <c r="F48" s="4">
        <v>457</v>
      </c>
      <c r="G48" s="2"/>
      <c r="H48" s="4">
        <f>G48/F48*100</f>
        <v>0</v>
      </c>
      <c r="I48" s="17" t="s">
        <v>63</v>
      </c>
      <c r="J48" s="18"/>
    </row>
    <row r="49" spans="1:10" ht="75" customHeight="1">
      <c r="A49" s="2">
        <v>3</v>
      </c>
      <c r="B49" s="2"/>
      <c r="C49" s="2" t="s">
        <v>64</v>
      </c>
      <c r="D49" s="2" t="s">
        <v>35</v>
      </c>
      <c r="E49" s="2" t="s">
        <v>13</v>
      </c>
      <c r="F49" s="4">
        <v>6829.9</v>
      </c>
      <c r="G49" s="2"/>
      <c r="H49" s="4">
        <f>G49/F49*100</f>
        <v>0</v>
      </c>
      <c r="I49" s="17" t="s">
        <v>62</v>
      </c>
      <c r="J49" s="18"/>
    </row>
    <row r="50" spans="1:10" ht="15.75">
      <c r="A50" s="2"/>
      <c r="B50" s="2"/>
      <c r="C50" s="2"/>
      <c r="D50" s="2"/>
      <c r="E50" s="2"/>
      <c r="F50" s="5">
        <f>F47+F48+F49</f>
        <v>8286.9</v>
      </c>
      <c r="G50" s="5">
        <f>G47+G48+G49</f>
        <v>229.5</v>
      </c>
      <c r="H50" s="5">
        <f>G50/F50*100</f>
        <v>2.7694312710422477</v>
      </c>
      <c r="I50" s="17"/>
      <c r="J50" s="18"/>
    </row>
    <row r="51" ht="6.75" customHeight="1"/>
    <row r="52" ht="5.25" customHeight="1"/>
    <row r="53" spans="2:10" ht="15.75">
      <c r="B53" s="30" t="s">
        <v>24</v>
      </c>
      <c r="C53" s="30"/>
      <c r="D53" s="30"/>
      <c r="E53" s="30"/>
      <c r="F53" s="30"/>
      <c r="G53" s="30"/>
      <c r="H53" s="30"/>
      <c r="I53" s="30"/>
      <c r="J53" s="30"/>
    </row>
    <row r="54" ht="6.75" customHeight="1"/>
    <row r="55" spans="1:10" ht="13.5" customHeight="1">
      <c r="A55" s="23" t="s">
        <v>29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75">
      <c r="A56" s="23" t="s">
        <v>30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.75">
      <c r="A57" s="24" t="s">
        <v>57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6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.75">
      <c r="A59" s="23" t="s">
        <v>32</v>
      </c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5.75">
      <c r="A60" s="27" t="s">
        <v>8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5.75">
      <c r="A61" s="27" t="s">
        <v>58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.75">
      <c r="A62" s="27" t="s">
        <v>9</v>
      </c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5.75">
      <c r="A63" s="27" t="s">
        <v>59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5" customHeight="1">
      <c r="A64" s="27" t="s">
        <v>0</v>
      </c>
      <c r="B64" s="27"/>
      <c r="C64" s="27"/>
      <c r="D64" s="27"/>
      <c r="E64" s="27"/>
      <c r="F64" s="1"/>
      <c r="G64" s="1"/>
      <c r="H64" s="1"/>
      <c r="I64" s="1"/>
      <c r="J64" s="1"/>
    </row>
    <row r="65" spans="1:10" ht="90.75" customHeight="1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18</v>
      </c>
      <c r="H65" s="2" t="s">
        <v>7</v>
      </c>
      <c r="I65" s="28" t="s">
        <v>19</v>
      </c>
      <c r="J65" s="29"/>
    </row>
    <row r="66" spans="1:10" ht="15.75">
      <c r="A66" s="2">
        <v>1</v>
      </c>
      <c r="B66" s="2">
        <v>2</v>
      </c>
      <c r="C66" s="2">
        <v>3</v>
      </c>
      <c r="D66" s="2">
        <v>4</v>
      </c>
      <c r="E66" s="2">
        <v>5</v>
      </c>
      <c r="F66" s="2">
        <v>6</v>
      </c>
      <c r="G66" s="2">
        <v>7</v>
      </c>
      <c r="H66" s="2">
        <v>8</v>
      </c>
      <c r="I66" s="28">
        <v>9</v>
      </c>
      <c r="J66" s="29"/>
    </row>
    <row r="67" spans="1:10" ht="76.5" customHeight="1">
      <c r="A67" s="2">
        <v>1</v>
      </c>
      <c r="B67" s="2" t="s">
        <v>16</v>
      </c>
      <c r="C67" s="2" t="s">
        <v>72</v>
      </c>
      <c r="D67" s="2" t="s">
        <v>35</v>
      </c>
      <c r="E67" s="2" t="s">
        <v>13</v>
      </c>
      <c r="F67" s="2">
        <v>1542.4</v>
      </c>
      <c r="G67" s="2"/>
      <c r="H67" s="4">
        <f>G67/F67*100</f>
        <v>0</v>
      </c>
      <c r="I67" s="17"/>
      <c r="J67" s="18"/>
    </row>
    <row r="68" spans="1:10" ht="60.75" customHeight="1">
      <c r="A68" s="2">
        <v>2</v>
      </c>
      <c r="B68" s="2"/>
      <c r="C68" s="2" t="s">
        <v>70</v>
      </c>
      <c r="D68" s="2" t="s">
        <v>35</v>
      </c>
      <c r="E68" s="2" t="s">
        <v>13</v>
      </c>
      <c r="F68" s="2">
        <v>890.7</v>
      </c>
      <c r="G68" s="2">
        <v>223.5</v>
      </c>
      <c r="H68" s="4">
        <f>G68/F68*100</f>
        <v>25.092623779050182</v>
      </c>
      <c r="I68" s="17"/>
      <c r="J68" s="18"/>
    </row>
    <row r="69" spans="1:10" ht="63.75" customHeight="1">
      <c r="A69" s="2">
        <v>3</v>
      </c>
      <c r="B69" s="2" t="s">
        <v>61</v>
      </c>
      <c r="C69" s="2" t="s">
        <v>60</v>
      </c>
      <c r="D69" s="2" t="s">
        <v>35</v>
      </c>
      <c r="E69" s="2" t="s">
        <v>13</v>
      </c>
      <c r="F69" s="4">
        <v>700</v>
      </c>
      <c r="G69" s="2"/>
      <c r="H69" s="4">
        <f>G69/F69*100</f>
        <v>0</v>
      </c>
      <c r="I69" s="17"/>
      <c r="J69" s="18"/>
    </row>
    <row r="70" spans="1:10" ht="60.75" customHeight="1">
      <c r="A70" s="2">
        <v>4</v>
      </c>
      <c r="B70" s="2"/>
      <c r="C70" s="2" t="s">
        <v>71</v>
      </c>
      <c r="D70" s="2" t="s">
        <v>35</v>
      </c>
      <c r="E70" s="2" t="s">
        <v>13</v>
      </c>
      <c r="F70" s="4">
        <v>600</v>
      </c>
      <c r="G70" s="2"/>
      <c r="H70" s="4">
        <f>G70/F70*100</f>
        <v>0</v>
      </c>
      <c r="I70" s="17"/>
      <c r="J70" s="18"/>
    </row>
    <row r="71" spans="1:10" ht="15.75">
      <c r="A71" s="2"/>
      <c r="B71" s="2"/>
      <c r="C71" s="2"/>
      <c r="D71" s="2"/>
      <c r="E71" s="2"/>
      <c r="F71" s="5">
        <f>F67+F68+F69+F70</f>
        <v>3733.1000000000004</v>
      </c>
      <c r="G71" s="5">
        <f>G67+G68+G69+G70</f>
        <v>223.5</v>
      </c>
      <c r="H71" s="5">
        <f>G71/F71*100</f>
        <v>5.986981329190217</v>
      </c>
      <c r="I71" s="17"/>
      <c r="J71" s="18"/>
    </row>
    <row r="72" ht="9" customHeight="1"/>
    <row r="73" spans="2:10" ht="14.25" customHeight="1">
      <c r="B73" s="30" t="s">
        <v>24</v>
      </c>
      <c r="C73" s="30"/>
      <c r="D73" s="30"/>
      <c r="E73" s="30"/>
      <c r="F73" s="30"/>
      <c r="G73" s="30"/>
      <c r="H73" s="30"/>
      <c r="I73" s="30"/>
      <c r="J73" s="30"/>
    </row>
  </sheetData>
  <sheetProtection/>
  <mergeCells count="66">
    <mergeCell ref="I1:J1"/>
    <mergeCell ref="A3:J3"/>
    <mergeCell ref="A4:J4"/>
    <mergeCell ref="A5:J5"/>
    <mergeCell ref="A6:J6"/>
    <mergeCell ref="A7:J7"/>
    <mergeCell ref="I22:J22"/>
    <mergeCell ref="A8:J8"/>
    <mergeCell ref="A9:J9"/>
    <mergeCell ref="A10:J10"/>
    <mergeCell ref="A11:J11"/>
    <mergeCell ref="A12:E12"/>
    <mergeCell ref="I13:J13"/>
    <mergeCell ref="I14:J14"/>
    <mergeCell ref="I19:J19"/>
    <mergeCell ref="I21:J21"/>
    <mergeCell ref="I15:J15"/>
    <mergeCell ref="I16:J16"/>
    <mergeCell ref="I17:J17"/>
    <mergeCell ref="I18:J18"/>
    <mergeCell ref="I20:J20"/>
    <mergeCell ref="I45:J45"/>
    <mergeCell ref="I46:J46"/>
    <mergeCell ref="A35:J35"/>
    <mergeCell ref="A36:J36"/>
    <mergeCell ref="A37:J37"/>
    <mergeCell ref="A38:J38"/>
    <mergeCell ref="A39:J39"/>
    <mergeCell ref="A40:J40"/>
    <mergeCell ref="B73:J73"/>
    <mergeCell ref="A61:J61"/>
    <mergeCell ref="A62:J62"/>
    <mergeCell ref="A63:J63"/>
    <mergeCell ref="A59:J59"/>
    <mergeCell ref="A60:J60"/>
    <mergeCell ref="I67:J67"/>
    <mergeCell ref="I69:J69"/>
    <mergeCell ref="I70:J70"/>
    <mergeCell ref="I71:J71"/>
    <mergeCell ref="I68:J68"/>
    <mergeCell ref="C33:K33"/>
    <mergeCell ref="A64:E64"/>
    <mergeCell ref="I65:J65"/>
    <mergeCell ref="I66:J66"/>
    <mergeCell ref="I47:J47"/>
    <mergeCell ref="I48:J48"/>
    <mergeCell ref="I49:J49"/>
    <mergeCell ref="I50:J50"/>
    <mergeCell ref="B53:J53"/>
    <mergeCell ref="I31:J31"/>
    <mergeCell ref="I26:J26"/>
    <mergeCell ref="A55:J55"/>
    <mergeCell ref="A56:J56"/>
    <mergeCell ref="A57:J57"/>
    <mergeCell ref="A58:J58"/>
    <mergeCell ref="A41:J41"/>
    <mergeCell ref="A42:J42"/>
    <mergeCell ref="A43:J43"/>
    <mergeCell ref="A44:E44"/>
    <mergeCell ref="I23:J23"/>
    <mergeCell ref="I24:J24"/>
    <mergeCell ref="I27:J27"/>
    <mergeCell ref="I28:J28"/>
    <mergeCell ref="I29:J29"/>
    <mergeCell ref="I30:J30"/>
    <mergeCell ref="I25:J2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2018-04-17T12:07:25Z</cp:lastPrinted>
  <dcterms:created xsi:type="dcterms:W3CDTF">1996-10-08T23:32:33Z</dcterms:created>
  <dcterms:modified xsi:type="dcterms:W3CDTF">2018-04-17T12:08:52Z</dcterms:modified>
  <cp:category/>
  <cp:version/>
  <cp:contentType/>
  <cp:contentStatus/>
</cp:coreProperties>
</file>