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іт 9 м-ців 2018р. (2)" sheetId="1" r:id="rId1"/>
  </sheets>
  <definedNames/>
  <calcPr fullCalcOnLoad="1"/>
</workbook>
</file>

<file path=xl/sharedStrings.xml><?xml version="1.0" encoding="utf-8"?>
<sst xmlns="http://schemas.openxmlformats.org/spreadsheetml/2006/main" count="182" uniqueCount="101">
  <si>
    <t>1. Виконання заходів Програми</t>
  </si>
  <si>
    <t>№ з/п</t>
  </si>
  <si>
    <t>Пріоритетні завдання</t>
  </si>
  <si>
    <t>Зміст заходів</t>
  </si>
  <si>
    <t>Термін виконання</t>
  </si>
  <si>
    <t>Виконавці</t>
  </si>
  <si>
    <t>Річний обсяг фінансування, тис.грн.</t>
  </si>
  <si>
    <t>Відсоток виконання заходу, %</t>
  </si>
  <si>
    <t xml:space="preserve">Дата і номер рішення міської ради,    </t>
  </si>
  <si>
    <r>
      <t xml:space="preserve">Відповідальний виконавець Програми   </t>
    </r>
    <r>
      <rPr>
        <b/>
        <sz val="12"/>
        <rFont val="Times New Roman"/>
        <family val="1"/>
      </rPr>
      <t xml:space="preserve"> управління житлового господарства Житомирської міської ради</t>
    </r>
  </si>
  <si>
    <t>Очищення шахтних колодязів загального користування</t>
  </si>
  <si>
    <t xml:space="preserve">Утримання відділу, що виконує функції по  контролю за виконанням робіт на обєктах житлового господарства міської ради </t>
  </si>
  <si>
    <t>Провести капітальний ремонт житло-вого фонду, прибудинкових та внутрішньо-квартальних територій                    м. Житомира</t>
  </si>
  <si>
    <t>Управління житлового господарства міської ради</t>
  </si>
  <si>
    <t>Всього</t>
  </si>
  <si>
    <t>Забезпечити ремонт житлового фонду, прибудинкових територій, елементів та їх облаштування, інші заходи</t>
  </si>
  <si>
    <t>Забезпечити санітарну очистку території міста</t>
  </si>
  <si>
    <t>Виконати ро-боти з очищен-ня шахтних колодязів загального користування</t>
  </si>
  <si>
    <t>Здійснювати контроль за виконанням робіт на обєктах житлового господарства міської ради</t>
  </si>
  <si>
    <t>Фактично профінансова  но у звітному періоді, тис.грн.</t>
  </si>
  <si>
    <t>Інформація про виконання або причини невиконання заходу</t>
  </si>
  <si>
    <t>Видалення окремих засохлих та пошкоджених дерев, обрізання крон дерев на прибудинкових територіях</t>
  </si>
  <si>
    <t>Капітальний ремонт  асфальтобетонного покриття прибудинкових територій  житлових будиків і проїздів</t>
  </si>
  <si>
    <t>Поточний ремонт асфальтування прибудинкових територій житлового фоду</t>
  </si>
  <si>
    <t>Термін виконан   ня</t>
  </si>
  <si>
    <t>Фактично профінан-совано у звітному періоді, тис.грн.</t>
  </si>
  <si>
    <r>
      <t xml:space="preserve">яким затверджено Програму та зміни до неї         </t>
    </r>
    <r>
      <rPr>
        <b/>
        <sz val="12"/>
        <rFont val="Times New Roman"/>
        <family val="1"/>
      </rPr>
      <t xml:space="preserve">від 28.12.2015 № 38     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rFont val="Times New Roman"/>
        <family val="1"/>
      </rPr>
      <t>/із змінами/</t>
    </r>
  </si>
  <si>
    <r>
      <t xml:space="preserve">Термін реалізації Програми  </t>
    </r>
    <r>
      <rPr>
        <b/>
        <sz val="12"/>
        <rFont val="Times New Roman"/>
        <family val="1"/>
      </rPr>
      <t>2016-2018 роки</t>
    </r>
  </si>
  <si>
    <t>Обстеження технічного стану конструкцій існую-чих житлових будинків</t>
  </si>
  <si>
    <t>Обстежити технічний стан житлових будинків</t>
  </si>
  <si>
    <t>ЗВІТ</t>
  </si>
  <si>
    <t>про виконання цільових програм за програмно-цільовим методом бюджетування</t>
  </si>
  <si>
    <t xml:space="preserve"> (Програми благоустрою та розвитку комунального господарства міста Житомира  на 2016-2018 роки )</t>
  </si>
  <si>
    <r>
      <t xml:space="preserve">Термін реалізації Програми  </t>
    </r>
    <r>
      <rPr>
        <b/>
        <sz val="12"/>
        <rFont val="Times New Roman"/>
        <family val="1"/>
      </rPr>
      <t>2018-2020 роки</t>
    </r>
  </si>
  <si>
    <t>Орієнтовний обсяг фінансування відповідно до програми, тис.грн.</t>
  </si>
  <si>
    <t>2018-2020 роки</t>
  </si>
  <si>
    <t>в житловому будинку по вул. І. Гонти, 2 на виконання робіт та виготовлення ПКД</t>
  </si>
  <si>
    <t>Капітальний ремонт ліфтів  житлового фонду, в т.ч. житлових будинків ОСББ</t>
  </si>
  <si>
    <t>Проведення експертної оцінки технічного стану ліфтів, в т.ч. житлових будинків ОСББ (передпроектні роботи)</t>
  </si>
  <si>
    <t>обласний бюджет</t>
  </si>
  <si>
    <t>Ремонт та влаштування сміттєзбірних майданчиків (в т.ч. за пропозиціями депутатів), них:</t>
  </si>
  <si>
    <t>Виготовлення  та ведення електронної  карти-довідника житлового фонду м. Житомира</t>
  </si>
  <si>
    <t>Виготовлення та встановлення на фасадах житлових будинків покажчиків (табличок) назви вулиці, провулка, площі та номерних знаків</t>
  </si>
  <si>
    <t>Капітальний ремонт, влаштування ігрового та спортивного простору "Дитячий парк "Моя дитяча мрія" за адресою: Бульвар Польський, 7        м. Житомир</t>
  </si>
  <si>
    <t>Забезпечити надійну та безперебійну експлуатацію ліфтів в житловому фонді, в т.ч. ОСББ</t>
  </si>
  <si>
    <t xml:space="preserve">Виконувались заходи на потреби виборчих округів за пропозиціями депутатів міської ради                       </t>
  </si>
  <si>
    <t>(Комплексної цільової програми розвитку житлового господарства "Ефективне та надійне житлове господарство-мешканцям міста"                                                     на 2018-2020 роки)</t>
  </si>
  <si>
    <t>Провести капітальний ремонт житлового фонду обєднань співвласників багатоквартирних будинків м. Житомира</t>
  </si>
  <si>
    <t>Капітальний ремонт житлових будинків, в тому числі ветхих і аварійних, та окремих конструктивних елементів</t>
  </si>
  <si>
    <t>Капітальний  ремонт не-житлових приміщень під житло для учасників бойо-вих дій в зоні АТО та інших пільгових категорій населення, в т.ч. на ПКД, а саме:</t>
  </si>
  <si>
    <t>Капітальний ремонт житлового фонду  ОСББ, в т. ч. виготовлення ПКД на капремонт та заміну електроосвітлення, сило-вих проводок, приладів обліку, розподільчих щитів в житловому будинку ОСББ "Фонтан", 10" на майдані Польовому, 10</t>
  </si>
  <si>
    <t>Придбання матеріалів для проведення ремонтних робіт в житлових будин-ках, елементів прибудин-кових територій, проведен-ня ремонтних робіт, облаштування прибуди-нкових територій житлово-го фонду підприємств комунальної власності, ЖБК, ОСББ/в т.ч.за пропо-зиціями депутатів/, з них:</t>
  </si>
  <si>
    <t>Придбання, влаштування та ремонт дитячих і спортивних ігрових майданчиків та їх елемен-тів  /в т.ч. за пропозиціями депутатів/, з них:</t>
  </si>
  <si>
    <t>Проведена очистка 28 шахтних колодязів загального користування на території міста за приписами санепідемстанції на суму  72,0 тис.грн.</t>
  </si>
  <si>
    <t>Роботи завершуються</t>
  </si>
  <si>
    <t xml:space="preserve"> Виконаний капітальний ремонт в 2 житлових будинках ОСББ. Ведуться роботи на 10 обєктах  </t>
  </si>
  <si>
    <t xml:space="preserve">Встановлено 1 дитячий майданчик  </t>
  </si>
  <si>
    <r>
      <t xml:space="preserve">яким затверджено Програму та зміни до неї         </t>
    </r>
    <r>
      <rPr>
        <b/>
        <sz val="12"/>
        <rFont val="Times New Roman"/>
        <family val="1"/>
      </rPr>
      <t>від 18.12.2017 №859 /із змінами/</t>
    </r>
  </si>
  <si>
    <t>На прибудинкових територіях  житлового фонду проводилось видалення та кронування дерев</t>
  </si>
  <si>
    <t xml:space="preserve"> (Програми поводження з побутовими відходами у м. Житомирі  на 2018-2020 роки)</t>
  </si>
  <si>
    <r>
      <t xml:space="preserve">яким затверджено Програму та зміни до неї         </t>
    </r>
    <r>
      <rPr>
        <b/>
        <sz val="12"/>
        <rFont val="Times New Roman"/>
        <family val="1"/>
      </rPr>
      <t xml:space="preserve">від 18.12.2017 №862    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rFont val="Times New Roman"/>
        <family val="1"/>
      </rPr>
      <t>/із змінами/</t>
    </r>
  </si>
  <si>
    <t xml:space="preserve">Забезпечення екологічно безпечного збирання, ви-далення, знешкодження і захоронення  відходів з несанкціонованих звалищ </t>
  </si>
  <si>
    <t>Встановлення та обслуго-вування біотуалетів для загальноміських заходів та щоденного використання</t>
  </si>
  <si>
    <t>Забезпечення виконання природоохоронних заходів</t>
  </si>
  <si>
    <t>Придбання запчастин для проведення капітального ремонту ходових частин бульдозерів</t>
  </si>
  <si>
    <t>за січень-вересень 2018 року</t>
  </si>
  <si>
    <t>1.1.Капітальний ремонт житлових будинків        та їх конструктивних елементів, а саме:</t>
  </si>
  <si>
    <t>Капремонт та заміна електросвітлення, силових прроводок, приладів обліку, розподільчих щитів в житлових будинках, в т.ч. виготовлення ПКД та технічної документації</t>
  </si>
  <si>
    <t>в житловому будинку по пров. Паперовий, 16 на виконання робіт та виготовлення ПКД</t>
  </si>
  <si>
    <t>Фінансове забезпечення житлово-комунальних підприємств, їх розвиток</t>
  </si>
  <si>
    <t>Фінансова підтримка на виплату заробітної плати та сплату податків і зборів на зарплату для КП "ЖВПАР" Житомирської міської ради</t>
  </si>
  <si>
    <t>Начальник управління                                                                                                                       Ю.О. Мостович</t>
  </si>
  <si>
    <t>Начальник управління                                                                                                                     Ю.О. Мостович</t>
  </si>
  <si>
    <t>Начальник управління                                                                                                                      Ю.О. Мостович</t>
  </si>
  <si>
    <t xml:space="preserve"> Проведення дослідження з визначення коефіцієнту фільтрації природного протифільтраційного екрану міського полігону ТПВ</t>
  </si>
  <si>
    <t xml:space="preserve">Будівництво дренажної системи для відтоку фільтратних вод на міському полігоні ТПВ </t>
  </si>
  <si>
    <t>Капітальний ремонт огорожі на міському полігоні побутових відходів</t>
  </si>
  <si>
    <t xml:space="preserve">Капітальний ремонт північної частини  дамби фільтраційних відстійників на міському полігоні ТПВ для боротьби із шкідливою дією фільтратних вод в м. Житомирі </t>
  </si>
  <si>
    <t>Виготовлено електронну карту-довідник</t>
  </si>
  <si>
    <t>Оголошено тендер</t>
  </si>
  <si>
    <t>Бюджетні призначення затверджені 27.09.2018, до кінця року кошти будуть використанні</t>
  </si>
  <si>
    <t>На утримання відділу, що виконує функції по  контролю за виконанням робіт на обєктах житлового господарства міської ради,  використано 386,6 тис.грн.</t>
  </si>
  <si>
    <t>Облуговуються біотуалети для загальноміських заходів та щоденного використання</t>
  </si>
  <si>
    <t>ЗФ 561,1+ СФ 654,7</t>
  </si>
  <si>
    <t>Виконуються роботи з вивезення та захоронення побутових відходів з несанкціонованих звалищ</t>
  </si>
  <si>
    <t>Ведуться переговори з виконавцем робіт</t>
  </si>
  <si>
    <t>Заплановано використання на ІУ квартал 2018 року</t>
  </si>
  <si>
    <t>Розпочато роботи, наданий аванс</t>
  </si>
  <si>
    <t>Роботи виконано в повному обсязі</t>
  </si>
  <si>
    <t xml:space="preserve">Проводяться роботи </t>
  </si>
  <si>
    <t>Виготовляється ПКД              на  3 обєкти</t>
  </si>
  <si>
    <t>Проведений капремонт одного обєкту, завершуються роботи на трьох обєктах</t>
  </si>
  <si>
    <t>Роботи завершуються на обєкті по вул. І Гонти, 2       та виготовлено ПКД на реконструкцію нежитлового приміщення по пров. Паперовий, 16</t>
  </si>
  <si>
    <t>Бюджетні призначення на виконання робіт затверджені 27.09.2018</t>
  </si>
  <si>
    <t xml:space="preserve"> Виконаний капітальний ремонт  75 ліфтів</t>
  </si>
  <si>
    <t>Проведена експертна оцінка технічного стану 262 ліфтів</t>
  </si>
  <si>
    <t xml:space="preserve">Бюджетні призначення в сумі 199,0 тис.грн. затверджені 27.09.2018 </t>
  </si>
  <si>
    <t xml:space="preserve">Виготовлено ПКД, розпочато роботи,                в жовтні п.р. надано аванс підряднику  </t>
  </si>
  <si>
    <t>Оплата проведена за обстеження техстану 2-х обєктів</t>
  </si>
  <si>
    <t xml:space="preserve">Проведений капітальний ремонт асфальтобетонного покриття прибудинкових територій 3 житлових будинків комунальної власності та 3 житлових будинків ОСББ </t>
  </si>
  <si>
    <t xml:space="preserve">Проведений поточний ремонт асфальтобетонного покриття прибудинкових територій  98  житлових будинків 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</si>
</sst>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1">
      <selection activeCell="L85" sqref="L85"/>
    </sheetView>
  </sheetViews>
  <sheetFormatPr defaultColWidth="9.140625" defaultRowHeight="12.75"/>
  <cols>
    <col min="1" max="1" width="7.28125" style="0" customWidth="1"/>
    <col min="2" max="2" width="16.140625" style="0" customWidth="1"/>
    <col min="3" max="3" width="26.57421875" style="0" customWidth="1"/>
    <col min="4" max="4" width="11.28125" style="0" customWidth="1"/>
    <col min="5" max="5" width="13.57421875" style="0" customWidth="1"/>
    <col min="6" max="6" width="13.421875" style="0" customWidth="1"/>
    <col min="7" max="7" width="11.00390625" style="0" customWidth="1"/>
    <col min="8" max="8" width="10.421875" style="0" customWidth="1"/>
    <col min="9" max="9" width="9.57421875" style="0" customWidth="1"/>
    <col min="10" max="10" width="8.28125" style="0" customWidth="1"/>
    <col min="11" max="11" width="19.140625" style="0" customWidth="1"/>
  </cols>
  <sheetData>
    <row r="1" spans="1:11" ht="16.5" customHeight="1">
      <c r="A1" s="1"/>
      <c r="B1" s="1"/>
      <c r="C1" s="1"/>
      <c r="D1" s="1"/>
      <c r="E1" s="1"/>
      <c r="F1" s="1"/>
      <c r="G1" s="1"/>
      <c r="H1" s="1"/>
      <c r="I1" s="1"/>
      <c r="J1" s="13"/>
      <c r="K1" s="13"/>
    </row>
    <row r="2" spans="1:11" ht="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2.75" customHeight="1">
      <c r="A4" s="18" t="s">
        <v>31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29.25" customHeight="1">
      <c r="A5" s="23" t="s">
        <v>46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3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3.5" customHeight="1">
      <c r="A7" s="18" t="s">
        <v>65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5" customHeight="1">
      <c r="A8" s="13" t="s">
        <v>8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5.75">
      <c r="A9" s="13" t="s">
        <v>57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5.7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5.75">
      <c r="A11" s="13" t="s">
        <v>33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5.75">
      <c r="A12" s="13" t="s">
        <v>0</v>
      </c>
      <c r="B12" s="13"/>
      <c r="C12" s="13"/>
      <c r="D12" s="13"/>
      <c r="E12" s="13"/>
      <c r="F12" s="8"/>
      <c r="G12" s="1"/>
      <c r="H12" s="1"/>
      <c r="I12" s="1"/>
      <c r="J12" s="1"/>
      <c r="K12" s="1"/>
    </row>
    <row r="13" spans="1:11" ht="93" customHeight="1">
      <c r="A13" s="2" t="s">
        <v>1</v>
      </c>
      <c r="B13" s="2" t="s">
        <v>2</v>
      </c>
      <c r="C13" s="2" t="s">
        <v>3</v>
      </c>
      <c r="D13" s="2" t="s">
        <v>24</v>
      </c>
      <c r="E13" s="2" t="s">
        <v>5</v>
      </c>
      <c r="F13" s="2" t="s">
        <v>34</v>
      </c>
      <c r="G13" s="2" t="s">
        <v>6</v>
      </c>
      <c r="H13" s="2" t="s">
        <v>25</v>
      </c>
      <c r="I13" s="2" t="s">
        <v>7</v>
      </c>
      <c r="J13" s="16" t="s">
        <v>20</v>
      </c>
      <c r="K13" s="31"/>
    </row>
    <row r="14" spans="1:11" ht="15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16">
        <v>10</v>
      </c>
      <c r="K14" s="31"/>
    </row>
    <row r="15" spans="1:11" ht="63">
      <c r="A15" s="2"/>
      <c r="B15" s="19" t="s">
        <v>12</v>
      </c>
      <c r="C15" s="35" t="s">
        <v>66</v>
      </c>
      <c r="D15" s="2"/>
      <c r="E15" s="2"/>
      <c r="F15" s="2"/>
      <c r="G15" s="2"/>
      <c r="H15" s="2"/>
      <c r="I15" s="2"/>
      <c r="J15" s="21"/>
      <c r="K15" s="22"/>
    </row>
    <row r="16" spans="1:11" ht="126">
      <c r="A16" s="2"/>
      <c r="B16" s="20"/>
      <c r="C16" s="2" t="s">
        <v>67</v>
      </c>
      <c r="D16" s="2" t="s">
        <v>35</v>
      </c>
      <c r="E16" s="2" t="s">
        <v>13</v>
      </c>
      <c r="F16" s="3"/>
      <c r="G16" s="3">
        <v>150</v>
      </c>
      <c r="H16" s="2"/>
      <c r="I16" s="2"/>
      <c r="J16" s="21" t="s">
        <v>90</v>
      </c>
      <c r="K16" s="22"/>
    </row>
    <row r="17" spans="1:11" ht="76.5" customHeight="1">
      <c r="A17" s="2">
        <v>1</v>
      </c>
      <c r="B17" s="20"/>
      <c r="C17" s="2" t="s">
        <v>48</v>
      </c>
      <c r="D17" s="2" t="s">
        <v>35</v>
      </c>
      <c r="E17" s="2" t="s">
        <v>13</v>
      </c>
      <c r="F17" s="3">
        <v>4000</v>
      </c>
      <c r="G17" s="3">
        <v>5550</v>
      </c>
      <c r="H17" s="3">
        <v>1572</v>
      </c>
      <c r="I17" s="3">
        <f aca="true" t="shared" si="0" ref="I17:I27">H17/G17*100</f>
        <v>28.324324324324323</v>
      </c>
      <c r="J17" s="21" t="s">
        <v>91</v>
      </c>
      <c r="K17" s="22"/>
    </row>
    <row r="18" spans="1:11" ht="108.75" customHeight="1">
      <c r="A18" s="2">
        <v>2</v>
      </c>
      <c r="B18" s="20"/>
      <c r="C18" s="2" t="s">
        <v>49</v>
      </c>
      <c r="D18" s="2" t="s">
        <v>35</v>
      </c>
      <c r="E18" s="2" t="s">
        <v>13</v>
      </c>
      <c r="F18" s="3">
        <v>300</v>
      </c>
      <c r="G18" s="3">
        <v>875</v>
      </c>
      <c r="H18" s="2">
        <v>241.6</v>
      </c>
      <c r="I18" s="3">
        <f t="shared" si="0"/>
        <v>27.61142857142857</v>
      </c>
      <c r="J18" s="21" t="s">
        <v>92</v>
      </c>
      <c r="K18" s="22"/>
    </row>
    <row r="19" spans="1:11" ht="60" customHeight="1">
      <c r="A19" s="2">
        <v>3</v>
      </c>
      <c r="B19" s="9"/>
      <c r="C19" s="2" t="s">
        <v>36</v>
      </c>
      <c r="D19" s="2" t="s">
        <v>35</v>
      </c>
      <c r="E19" s="2" t="s">
        <v>13</v>
      </c>
      <c r="F19" s="3">
        <v>212.5</v>
      </c>
      <c r="G19" s="3">
        <v>268</v>
      </c>
      <c r="H19" s="2">
        <v>241.6</v>
      </c>
      <c r="I19" s="3">
        <f t="shared" si="0"/>
        <v>90.14925373134328</v>
      </c>
      <c r="J19" s="21" t="s">
        <v>54</v>
      </c>
      <c r="K19" s="22"/>
    </row>
    <row r="20" spans="1:11" ht="59.25" customHeight="1">
      <c r="A20" s="2">
        <v>4</v>
      </c>
      <c r="B20" s="9"/>
      <c r="C20" s="2" t="s">
        <v>68</v>
      </c>
      <c r="D20" s="2" t="s">
        <v>35</v>
      </c>
      <c r="E20" s="2" t="s">
        <v>13</v>
      </c>
      <c r="F20" s="3">
        <v>87.5</v>
      </c>
      <c r="G20" s="3">
        <v>607</v>
      </c>
      <c r="H20" s="2"/>
      <c r="I20" s="3">
        <f t="shared" si="0"/>
        <v>0</v>
      </c>
      <c r="J20" s="21" t="s">
        <v>93</v>
      </c>
      <c r="K20" s="22"/>
    </row>
    <row r="21" spans="1:11" ht="58.5" customHeight="1">
      <c r="A21" s="2">
        <v>5</v>
      </c>
      <c r="B21" s="25" t="s">
        <v>44</v>
      </c>
      <c r="C21" s="12" t="s">
        <v>37</v>
      </c>
      <c r="D21" s="2" t="s">
        <v>35</v>
      </c>
      <c r="E21" s="2" t="s">
        <v>13</v>
      </c>
      <c r="F21" s="3">
        <v>1000</v>
      </c>
      <c r="G21" s="3">
        <v>1300</v>
      </c>
      <c r="H21" s="2">
        <v>959.7</v>
      </c>
      <c r="I21" s="3">
        <f t="shared" si="0"/>
        <v>73.82307692307693</v>
      </c>
      <c r="J21" s="14" t="s">
        <v>94</v>
      </c>
      <c r="K21" s="15"/>
    </row>
    <row r="22" spans="1:11" ht="80.25" customHeight="1">
      <c r="A22" s="2">
        <v>6</v>
      </c>
      <c r="B22" s="26"/>
      <c r="C22" s="2" t="s">
        <v>38</v>
      </c>
      <c r="D22" s="2"/>
      <c r="E22" s="2"/>
      <c r="F22" s="3">
        <v>1000</v>
      </c>
      <c r="G22" s="3">
        <v>1326.5</v>
      </c>
      <c r="H22" s="3">
        <v>882</v>
      </c>
      <c r="I22" s="3">
        <f t="shared" si="0"/>
        <v>66.49076517150397</v>
      </c>
      <c r="J22" s="14" t="s">
        <v>95</v>
      </c>
      <c r="K22" s="15"/>
    </row>
    <row r="23" spans="1:11" ht="156" customHeight="1">
      <c r="A23" s="2">
        <v>7</v>
      </c>
      <c r="B23" s="11" t="s">
        <v>47</v>
      </c>
      <c r="C23" s="2" t="s">
        <v>50</v>
      </c>
      <c r="D23" s="2" t="s">
        <v>35</v>
      </c>
      <c r="E23" s="2" t="s">
        <v>13</v>
      </c>
      <c r="F23" s="3">
        <v>6000</v>
      </c>
      <c r="G23" s="3">
        <v>10000</v>
      </c>
      <c r="H23" s="2">
        <v>2367.8</v>
      </c>
      <c r="I23" s="3">
        <f t="shared" si="0"/>
        <v>23.678</v>
      </c>
      <c r="J23" s="21" t="s">
        <v>55</v>
      </c>
      <c r="K23" s="22"/>
    </row>
    <row r="24" spans="1:11" ht="188.25" customHeight="1">
      <c r="A24" s="2">
        <v>8</v>
      </c>
      <c r="B24" s="11" t="s">
        <v>15</v>
      </c>
      <c r="C24" s="2" t="s">
        <v>51</v>
      </c>
      <c r="D24" s="2" t="s">
        <v>35</v>
      </c>
      <c r="E24" s="2" t="s">
        <v>13</v>
      </c>
      <c r="F24" s="3">
        <v>229.1</v>
      </c>
      <c r="G24" s="2">
        <v>1568.1</v>
      </c>
      <c r="H24" s="2">
        <v>597.4</v>
      </c>
      <c r="I24" s="3">
        <f t="shared" si="0"/>
        <v>38.09706013647089</v>
      </c>
      <c r="J24" s="21" t="s">
        <v>45</v>
      </c>
      <c r="K24" s="22"/>
    </row>
    <row r="25" spans="1:11" ht="91.5" customHeight="1">
      <c r="A25" s="2">
        <v>9</v>
      </c>
      <c r="B25" s="2"/>
      <c r="C25" s="2" t="s">
        <v>52</v>
      </c>
      <c r="D25" s="2" t="s">
        <v>35</v>
      </c>
      <c r="E25" s="2" t="s">
        <v>13</v>
      </c>
      <c r="F25" s="3"/>
      <c r="G25" s="3">
        <v>469</v>
      </c>
      <c r="H25" s="2">
        <v>36.5</v>
      </c>
      <c r="I25" s="3">
        <f t="shared" si="0"/>
        <v>7.782515991471215</v>
      </c>
      <c r="J25" s="21" t="s">
        <v>56</v>
      </c>
      <c r="K25" s="22"/>
    </row>
    <row r="26" spans="1:11" ht="68.25" customHeight="1">
      <c r="A26" s="2">
        <v>11</v>
      </c>
      <c r="B26" s="2"/>
      <c r="C26" s="2" t="s">
        <v>40</v>
      </c>
      <c r="D26" s="2" t="s">
        <v>35</v>
      </c>
      <c r="E26" s="2" t="s">
        <v>13</v>
      </c>
      <c r="F26" s="3"/>
      <c r="G26" s="3">
        <v>214</v>
      </c>
      <c r="H26" s="2"/>
      <c r="I26" s="3">
        <f t="shared" si="0"/>
        <v>0</v>
      </c>
      <c r="J26" s="21" t="s">
        <v>96</v>
      </c>
      <c r="K26" s="22"/>
    </row>
    <row r="27" spans="1:11" ht="12.75" customHeight="1">
      <c r="A27" s="2"/>
      <c r="B27" s="2"/>
      <c r="C27" s="2" t="s">
        <v>39</v>
      </c>
      <c r="D27" s="2"/>
      <c r="E27" s="2"/>
      <c r="F27" s="3"/>
      <c r="G27" s="3">
        <v>15</v>
      </c>
      <c r="H27" s="2"/>
      <c r="I27" s="3">
        <f t="shared" si="0"/>
        <v>0</v>
      </c>
      <c r="J27" s="21"/>
      <c r="K27" s="22"/>
    </row>
    <row r="28" spans="1:11" ht="62.25" customHeight="1">
      <c r="A28" s="2">
        <v>13</v>
      </c>
      <c r="B28" s="2"/>
      <c r="C28" s="2" t="s">
        <v>41</v>
      </c>
      <c r="D28" s="2" t="s">
        <v>35</v>
      </c>
      <c r="E28" s="2" t="s">
        <v>13</v>
      </c>
      <c r="F28" s="3">
        <v>100</v>
      </c>
      <c r="G28" s="3">
        <v>100</v>
      </c>
      <c r="H28" s="3">
        <v>98.8</v>
      </c>
      <c r="I28" s="3">
        <f>H28/G28*100</f>
        <v>98.8</v>
      </c>
      <c r="J28" s="14" t="s">
        <v>78</v>
      </c>
      <c r="K28" s="15"/>
    </row>
    <row r="29" spans="1:11" ht="91.5" customHeight="1">
      <c r="A29" s="2">
        <v>14</v>
      </c>
      <c r="B29" s="2"/>
      <c r="C29" s="2" t="s">
        <v>42</v>
      </c>
      <c r="D29" s="2" t="s">
        <v>35</v>
      </c>
      <c r="E29" s="2" t="s">
        <v>13</v>
      </c>
      <c r="F29" s="3">
        <v>400</v>
      </c>
      <c r="G29" s="3">
        <v>400</v>
      </c>
      <c r="H29" s="3">
        <v>0</v>
      </c>
      <c r="I29" s="3">
        <f>H29/G29*100</f>
        <v>0</v>
      </c>
      <c r="J29" s="21" t="s">
        <v>79</v>
      </c>
      <c r="K29" s="22"/>
    </row>
    <row r="30" spans="1:11" ht="105.75" customHeight="1">
      <c r="A30" s="2">
        <v>15</v>
      </c>
      <c r="B30" s="36"/>
      <c r="C30" s="2" t="s">
        <v>43</v>
      </c>
      <c r="D30" s="2" t="s">
        <v>35</v>
      </c>
      <c r="E30" s="2" t="s">
        <v>13</v>
      </c>
      <c r="F30" s="3">
        <v>27</v>
      </c>
      <c r="G30" s="2">
        <v>998.1</v>
      </c>
      <c r="H30" s="2">
        <v>28.9</v>
      </c>
      <c r="I30" s="3"/>
      <c r="J30" s="37" t="s">
        <v>97</v>
      </c>
      <c r="K30" s="38"/>
    </row>
    <row r="31" spans="1:11" ht="100.5" customHeight="1">
      <c r="A31" s="2"/>
      <c r="B31" s="2" t="s">
        <v>69</v>
      </c>
      <c r="C31" s="2" t="s">
        <v>70</v>
      </c>
      <c r="D31" s="2" t="s">
        <v>35</v>
      </c>
      <c r="E31" s="2" t="s">
        <v>13</v>
      </c>
      <c r="F31" s="3"/>
      <c r="G31" s="3">
        <v>700</v>
      </c>
      <c r="H31" s="3"/>
      <c r="I31" s="3"/>
      <c r="J31" s="21" t="s">
        <v>80</v>
      </c>
      <c r="K31" s="22"/>
    </row>
    <row r="32" spans="1:11" ht="94.5">
      <c r="A32" s="2">
        <v>17</v>
      </c>
      <c r="B32" s="2" t="s">
        <v>17</v>
      </c>
      <c r="C32" s="2" t="s">
        <v>10</v>
      </c>
      <c r="D32" s="2" t="s">
        <v>35</v>
      </c>
      <c r="E32" s="2" t="s">
        <v>13</v>
      </c>
      <c r="F32" s="3">
        <v>169</v>
      </c>
      <c r="G32" s="3">
        <v>169</v>
      </c>
      <c r="H32" s="3">
        <v>72</v>
      </c>
      <c r="I32" s="3">
        <f>H32/G32*100</f>
        <v>42.60355029585799</v>
      </c>
      <c r="J32" s="39" t="s">
        <v>53</v>
      </c>
      <c r="K32" s="40"/>
    </row>
    <row r="33" spans="1:11" ht="126">
      <c r="A33" s="2">
        <v>18</v>
      </c>
      <c r="B33" s="2" t="s">
        <v>18</v>
      </c>
      <c r="C33" s="2" t="s">
        <v>11</v>
      </c>
      <c r="D33" s="2" t="s">
        <v>35</v>
      </c>
      <c r="E33" s="2" t="s">
        <v>13</v>
      </c>
      <c r="F33" s="3">
        <v>527.3</v>
      </c>
      <c r="G33" s="2">
        <v>527.3</v>
      </c>
      <c r="H33" s="2">
        <v>386.6</v>
      </c>
      <c r="I33" s="3">
        <f>H33/G33*100</f>
        <v>73.31689740185854</v>
      </c>
      <c r="J33" s="21" t="s">
        <v>81</v>
      </c>
      <c r="K33" s="22"/>
    </row>
    <row r="34" spans="1:11" ht="59.25" customHeight="1">
      <c r="A34" s="2">
        <v>19</v>
      </c>
      <c r="B34" s="2" t="s">
        <v>29</v>
      </c>
      <c r="C34" s="2" t="s">
        <v>28</v>
      </c>
      <c r="D34" s="2" t="s">
        <v>35</v>
      </c>
      <c r="E34" s="2" t="s">
        <v>13</v>
      </c>
      <c r="F34" s="3">
        <v>40</v>
      </c>
      <c r="G34" s="3">
        <v>80</v>
      </c>
      <c r="H34" s="3">
        <v>37.6</v>
      </c>
      <c r="I34" s="3">
        <f>H34/G34*100</f>
        <v>47</v>
      </c>
      <c r="J34" s="21" t="s">
        <v>98</v>
      </c>
      <c r="K34" s="22"/>
    </row>
    <row r="35" spans="1:11" ht="12.75" customHeight="1">
      <c r="A35" s="2">
        <v>20</v>
      </c>
      <c r="B35" s="2"/>
      <c r="C35" s="4" t="s">
        <v>14</v>
      </c>
      <c r="D35" s="2"/>
      <c r="E35" s="2"/>
      <c r="F35" s="5">
        <f>SUM(F16:F34)-F19-F20-F27</f>
        <v>13792.4</v>
      </c>
      <c r="G35" s="5">
        <f>SUM(G16:G34)-G19-G20-G27</f>
        <v>24426.999999999996</v>
      </c>
      <c r="H35" s="5">
        <f>SUM(H16:H34)-H19-H20-H27</f>
        <v>7280.9</v>
      </c>
      <c r="I35" s="5">
        <f>H35/G35*100</f>
        <v>29.80677119580792</v>
      </c>
      <c r="J35" s="21"/>
      <c r="K35" s="22"/>
    </row>
    <row r="36" spans="1:11" ht="8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8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ht="15.75">
      <c r="B38" s="28" t="s">
        <v>71</v>
      </c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8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8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8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8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8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8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8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8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8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8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8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8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8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8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8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8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8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8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8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8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8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8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8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8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8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8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8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8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8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8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8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7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6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9.75" customHeight="1">
      <c r="A72" s="18" t="s">
        <v>30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ht="13.5" customHeight="1">
      <c r="A73" s="18" t="s">
        <v>31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ht="14.25" customHeight="1">
      <c r="A74" s="23" t="s">
        <v>32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ht="6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14.25" customHeight="1">
      <c r="A76" s="18" t="s">
        <v>65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1:11" ht="13.5" customHeight="1">
      <c r="A77" s="13" t="s">
        <v>8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ht="15.75">
      <c r="A78" s="13" t="s">
        <v>26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5.75">
      <c r="A79" s="13" t="s">
        <v>9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ht="15.75">
      <c r="A80" s="13" t="s">
        <v>27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ht="14.25" customHeight="1">
      <c r="A81" s="13" t="s">
        <v>0</v>
      </c>
      <c r="B81" s="13"/>
      <c r="C81" s="13"/>
      <c r="D81" s="13"/>
      <c r="E81" s="13"/>
      <c r="F81" s="8"/>
      <c r="G81" s="1"/>
      <c r="H81" s="1"/>
      <c r="I81" s="1"/>
      <c r="J81" s="1"/>
      <c r="K81" s="1"/>
    </row>
    <row r="82" spans="1:11" ht="89.25" customHeight="1">
      <c r="A82" s="2" t="s">
        <v>1</v>
      </c>
      <c r="B82" s="2" t="s">
        <v>2</v>
      </c>
      <c r="C82" s="2" t="s">
        <v>3</v>
      </c>
      <c r="D82" s="2" t="s">
        <v>4</v>
      </c>
      <c r="E82" s="2" t="s">
        <v>5</v>
      </c>
      <c r="F82" s="2" t="s">
        <v>34</v>
      </c>
      <c r="G82" s="2" t="s">
        <v>6</v>
      </c>
      <c r="H82" s="2" t="s">
        <v>19</v>
      </c>
      <c r="I82" s="2" t="s">
        <v>7</v>
      </c>
      <c r="J82" s="16" t="s">
        <v>20</v>
      </c>
      <c r="K82" s="17"/>
    </row>
    <row r="83" spans="1:11" ht="12" customHeight="1">
      <c r="A83" s="2">
        <v>1</v>
      </c>
      <c r="B83" s="2">
        <v>2</v>
      </c>
      <c r="C83" s="2">
        <v>3</v>
      </c>
      <c r="D83" s="2">
        <v>4</v>
      </c>
      <c r="E83" s="2">
        <v>5</v>
      </c>
      <c r="F83" s="2">
        <v>6</v>
      </c>
      <c r="G83" s="2">
        <v>7</v>
      </c>
      <c r="H83" s="2">
        <v>8</v>
      </c>
      <c r="I83" s="2">
        <v>9</v>
      </c>
      <c r="J83" s="16">
        <v>10</v>
      </c>
      <c r="K83" s="17"/>
    </row>
    <row r="84" spans="1:11" ht="78.75">
      <c r="A84" s="2">
        <v>1</v>
      </c>
      <c r="B84" s="2"/>
      <c r="C84" s="2" t="s">
        <v>21</v>
      </c>
      <c r="D84" s="2" t="s">
        <v>35</v>
      </c>
      <c r="E84" s="2" t="s">
        <v>13</v>
      </c>
      <c r="F84" s="3">
        <v>1000</v>
      </c>
      <c r="G84" s="3">
        <v>1208.8</v>
      </c>
      <c r="H84" s="3">
        <v>726</v>
      </c>
      <c r="I84" s="3">
        <f>H84/G84*100</f>
        <v>60.0595632031767</v>
      </c>
      <c r="J84" s="21" t="s">
        <v>58</v>
      </c>
      <c r="K84" s="22"/>
    </row>
    <row r="85" spans="1:11" ht="113.25" customHeight="1">
      <c r="A85" s="2">
        <v>2</v>
      </c>
      <c r="B85" s="2"/>
      <c r="C85" s="2" t="s">
        <v>22</v>
      </c>
      <c r="D85" s="2" t="s">
        <v>35</v>
      </c>
      <c r="E85" s="2" t="s">
        <v>13</v>
      </c>
      <c r="F85" s="3">
        <v>3107</v>
      </c>
      <c r="G85" s="3">
        <v>7407</v>
      </c>
      <c r="H85" s="2">
        <v>4123.6</v>
      </c>
      <c r="I85" s="3">
        <f>H85/G85*100</f>
        <v>55.67166194140678</v>
      </c>
      <c r="J85" s="21" t="s">
        <v>99</v>
      </c>
      <c r="K85" s="22"/>
    </row>
    <row r="86" spans="1:11" ht="75" customHeight="1">
      <c r="A86" s="2">
        <v>3</v>
      </c>
      <c r="B86" s="2"/>
      <c r="C86" s="2" t="s">
        <v>23</v>
      </c>
      <c r="D86" s="2" t="s">
        <v>35</v>
      </c>
      <c r="E86" s="2" t="s">
        <v>13</v>
      </c>
      <c r="F86" s="3"/>
      <c r="G86" s="3">
        <v>7129</v>
      </c>
      <c r="H86" s="2">
        <v>6142.5</v>
      </c>
      <c r="I86" s="3">
        <f>H86/G86*100</f>
        <v>86.16215457988497</v>
      </c>
      <c r="J86" s="21" t="s">
        <v>100</v>
      </c>
      <c r="K86" s="22"/>
    </row>
    <row r="87" spans="1:11" ht="15.75">
      <c r="A87" s="2"/>
      <c r="B87" s="2"/>
      <c r="C87" s="2"/>
      <c r="D87" s="2"/>
      <c r="E87" s="2"/>
      <c r="F87" s="5">
        <f>F84+F85+F86</f>
        <v>4107</v>
      </c>
      <c r="G87" s="5">
        <f>G84+G85+G86</f>
        <v>15744.8</v>
      </c>
      <c r="H87" s="5">
        <f>H84+H85+H86</f>
        <v>10992.1</v>
      </c>
      <c r="I87" s="5">
        <f>H87/G87*100</f>
        <v>69.81416086580967</v>
      </c>
      <c r="J87" s="21"/>
      <c r="K87" s="22"/>
    </row>
    <row r="88" spans="1:11" ht="6" customHeight="1">
      <c r="A88" s="6"/>
      <c r="B88" s="6"/>
      <c r="C88" s="6"/>
      <c r="D88" s="6"/>
      <c r="E88" s="6"/>
      <c r="F88" s="6"/>
      <c r="G88" s="7"/>
      <c r="H88" s="7"/>
      <c r="I88" s="7"/>
      <c r="J88" s="6"/>
      <c r="K88" s="6"/>
    </row>
    <row r="89" ht="6.75" customHeight="1"/>
    <row r="90" spans="2:11" ht="15.75">
      <c r="B90" s="28" t="s">
        <v>72</v>
      </c>
      <c r="C90" s="28"/>
      <c r="D90" s="28"/>
      <c r="E90" s="28"/>
      <c r="F90" s="28"/>
      <c r="G90" s="28"/>
      <c r="H90" s="28"/>
      <c r="I90" s="28"/>
      <c r="J90" s="28"/>
      <c r="K90" s="28"/>
    </row>
    <row r="91" ht="6" customHeight="1"/>
    <row r="92" spans="1:10" ht="13.5" customHeight="1">
      <c r="A92" s="18" t="s">
        <v>30</v>
      </c>
      <c r="B92" s="18"/>
      <c r="C92" s="18"/>
      <c r="D92" s="18"/>
      <c r="E92" s="18"/>
      <c r="F92" s="18"/>
      <c r="G92" s="18"/>
      <c r="H92" s="18"/>
      <c r="I92" s="18"/>
      <c r="J92" s="18"/>
    </row>
    <row r="93" spans="1:10" ht="15.75">
      <c r="A93" s="18" t="s">
        <v>31</v>
      </c>
      <c r="B93" s="18"/>
      <c r="C93" s="18"/>
      <c r="D93" s="18"/>
      <c r="E93" s="18"/>
      <c r="F93" s="18"/>
      <c r="G93" s="18"/>
      <c r="H93" s="18"/>
      <c r="I93" s="18"/>
      <c r="J93" s="18"/>
    </row>
    <row r="94" spans="1:10" ht="15.75">
      <c r="A94" s="23" t="s">
        <v>59</v>
      </c>
      <c r="B94" s="23"/>
      <c r="C94" s="23"/>
      <c r="D94" s="23"/>
      <c r="E94" s="23"/>
      <c r="F94" s="23"/>
      <c r="G94" s="23"/>
      <c r="H94" s="23"/>
      <c r="I94" s="23"/>
      <c r="J94" s="23"/>
    </row>
    <row r="95" spans="1:10" ht="6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</row>
    <row r="96" spans="1:11" ht="15.75" customHeight="1">
      <c r="A96" s="18" t="s">
        <v>65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1:10" ht="15.75">
      <c r="A97" s="13" t="s">
        <v>8</v>
      </c>
      <c r="B97" s="13"/>
      <c r="C97" s="13"/>
      <c r="D97" s="13"/>
      <c r="E97" s="13"/>
      <c r="F97" s="13"/>
      <c r="G97" s="13"/>
      <c r="H97" s="13"/>
      <c r="I97" s="13"/>
      <c r="J97" s="13"/>
    </row>
    <row r="98" spans="1:10" ht="15.75">
      <c r="A98" s="13" t="s">
        <v>60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.75">
      <c r="A99" s="13" t="s">
        <v>9</v>
      </c>
      <c r="B99" s="13"/>
      <c r="C99" s="13"/>
      <c r="D99" s="13"/>
      <c r="E99" s="13"/>
      <c r="F99" s="13"/>
      <c r="G99" s="13"/>
      <c r="H99" s="13"/>
      <c r="I99" s="13"/>
      <c r="J99" s="13"/>
    </row>
    <row r="100" spans="1:10" ht="15.75">
      <c r="A100" s="13" t="s">
        <v>33</v>
      </c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5" customHeight="1">
      <c r="A101" s="13" t="s">
        <v>0</v>
      </c>
      <c r="B101" s="13"/>
      <c r="C101" s="13"/>
      <c r="D101" s="13"/>
      <c r="E101" s="13"/>
      <c r="F101" s="1"/>
      <c r="G101" s="1"/>
      <c r="H101" s="1"/>
      <c r="I101" s="1"/>
      <c r="J101" s="1"/>
    </row>
    <row r="102" spans="1:11" ht="90.75" customHeight="1">
      <c r="A102" s="2" t="s">
        <v>1</v>
      </c>
      <c r="B102" s="2" t="s">
        <v>2</v>
      </c>
      <c r="C102" s="2" t="s">
        <v>3</v>
      </c>
      <c r="D102" s="2" t="s">
        <v>4</v>
      </c>
      <c r="E102" s="2" t="s">
        <v>5</v>
      </c>
      <c r="F102" s="2" t="s">
        <v>34</v>
      </c>
      <c r="G102" s="2" t="s">
        <v>6</v>
      </c>
      <c r="H102" s="2" t="s">
        <v>19</v>
      </c>
      <c r="I102" s="2" t="s">
        <v>7</v>
      </c>
      <c r="J102" s="16" t="s">
        <v>20</v>
      </c>
      <c r="K102" s="31"/>
    </row>
    <row r="103" spans="1:11" ht="15.75">
      <c r="A103" s="2">
        <v>1</v>
      </c>
      <c r="B103" s="2">
        <v>2</v>
      </c>
      <c r="C103" s="2">
        <v>3</v>
      </c>
      <c r="D103" s="2">
        <v>4</v>
      </c>
      <c r="E103" s="2">
        <v>5</v>
      </c>
      <c r="F103" s="2">
        <v>6</v>
      </c>
      <c r="G103" s="2">
        <v>7</v>
      </c>
      <c r="H103" s="2">
        <v>8</v>
      </c>
      <c r="I103" s="2">
        <v>9</v>
      </c>
      <c r="J103" s="21">
        <v>10</v>
      </c>
      <c r="K103" s="32"/>
    </row>
    <row r="104" spans="1:12" ht="76.5" customHeight="1">
      <c r="A104" s="2">
        <v>1</v>
      </c>
      <c r="B104" s="19" t="s">
        <v>16</v>
      </c>
      <c r="C104" s="2" t="s">
        <v>61</v>
      </c>
      <c r="D104" s="2" t="s">
        <v>35</v>
      </c>
      <c r="E104" s="2" t="s">
        <v>13</v>
      </c>
      <c r="F104" s="2"/>
      <c r="G104" s="2">
        <v>1542.4</v>
      </c>
      <c r="H104" s="33">
        <v>1215.8</v>
      </c>
      <c r="I104" s="3">
        <f aca="true" t="shared" si="1" ref="I104:I111">H104/G104*100</f>
        <v>78.82520746887967</v>
      </c>
      <c r="J104" s="21" t="s">
        <v>84</v>
      </c>
      <c r="K104" s="32"/>
      <c r="L104" t="s">
        <v>83</v>
      </c>
    </row>
    <row r="105" spans="1:11" ht="60.75" customHeight="1">
      <c r="A105" s="2">
        <v>2</v>
      </c>
      <c r="B105" s="20"/>
      <c r="C105" s="2" t="s">
        <v>62</v>
      </c>
      <c r="D105" s="2" t="s">
        <v>35</v>
      </c>
      <c r="E105" s="2" t="s">
        <v>13</v>
      </c>
      <c r="F105" s="2"/>
      <c r="G105" s="2">
        <v>890.7</v>
      </c>
      <c r="H105" s="2">
        <v>674.9</v>
      </c>
      <c r="I105" s="3">
        <f t="shared" si="1"/>
        <v>75.7718648254182</v>
      </c>
      <c r="J105" s="21" t="s">
        <v>82</v>
      </c>
      <c r="K105" s="32"/>
    </row>
    <row r="106" spans="1:11" ht="93.75" customHeight="1">
      <c r="A106" s="2">
        <v>3</v>
      </c>
      <c r="B106" s="20"/>
      <c r="C106" s="2" t="s">
        <v>74</v>
      </c>
      <c r="D106" s="2" t="s">
        <v>35</v>
      </c>
      <c r="E106" s="2" t="s">
        <v>13</v>
      </c>
      <c r="F106" s="2"/>
      <c r="G106" s="3">
        <v>250</v>
      </c>
      <c r="H106" s="2">
        <v>0</v>
      </c>
      <c r="I106" s="3">
        <f t="shared" si="1"/>
        <v>0</v>
      </c>
      <c r="J106" s="21" t="s">
        <v>85</v>
      </c>
      <c r="K106" s="22"/>
    </row>
    <row r="107" spans="1:11" ht="60.75" customHeight="1">
      <c r="A107" s="2">
        <v>4</v>
      </c>
      <c r="B107" s="20"/>
      <c r="C107" s="2" t="s">
        <v>75</v>
      </c>
      <c r="D107" s="2" t="s">
        <v>35</v>
      </c>
      <c r="E107" s="2" t="s">
        <v>13</v>
      </c>
      <c r="F107" s="2"/>
      <c r="G107" s="3">
        <v>50</v>
      </c>
      <c r="H107" s="2"/>
      <c r="I107" s="3">
        <f t="shared" si="1"/>
        <v>0</v>
      </c>
      <c r="J107" s="21" t="s">
        <v>86</v>
      </c>
      <c r="K107" s="22"/>
    </row>
    <row r="108" spans="1:11" ht="60.75" customHeight="1">
      <c r="A108" s="2">
        <v>5</v>
      </c>
      <c r="B108" s="20"/>
      <c r="C108" s="2" t="s">
        <v>77</v>
      </c>
      <c r="D108" s="2" t="s">
        <v>35</v>
      </c>
      <c r="E108" s="2" t="s">
        <v>13</v>
      </c>
      <c r="F108" s="2"/>
      <c r="G108" s="3">
        <v>545</v>
      </c>
      <c r="H108" s="34">
        <v>153</v>
      </c>
      <c r="I108" s="3">
        <f t="shared" si="1"/>
        <v>28.073394495412845</v>
      </c>
      <c r="J108" s="21" t="s">
        <v>87</v>
      </c>
      <c r="K108" s="22"/>
    </row>
    <row r="109" spans="1:11" ht="60.75" customHeight="1">
      <c r="A109" s="2">
        <v>6</v>
      </c>
      <c r="B109" s="30"/>
      <c r="C109" s="2" t="s">
        <v>76</v>
      </c>
      <c r="D109" s="2"/>
      <c r="E109" s="2"/>
      <c r="F109" s="2"/>
      <c r="G109" s="3">
        <v>1487</v>
      </c>
      <c r="H109" s="3">
        <v>393</v>
      </c>
      <c r="I109" s="3">
        <f t="shared" si="1"/>
        <v>26.429051782111635</v>
      </c>
      <c r="J109" s="21" t="s">
        <v>89</v>
      </c>
      <c r="K109" s="22"/>
    </row>
    <row r="110" spans="1:11" ht="63.75" customHeight="1">
      <c r="A110" s="2">
        <v>7</v>
      </c>
      <c r="B110" s="2" t="s">
        <v>63</v>
      </c>
      <c r="C110" s="2" t="s">
        <v>64</v>
      </c>
      <c r="D110" s="2" t="s">
        <v>35</v>
      </c>
      <c r="E110" s="2" t="s">
        <v>13</v>
      </c>
      <c r="F110" s="3"/>
      <c r="G110" s="3">
        <v>700</v>
      </c>
      <c r="H110" s="2">
        <v>699.9</v>
      </c>
      <c r="I110" s="3">
        <f t="shared" si="1"/>
        <v>99.98571428571428</v>
      </c>
      <c r="J110" s="21" t="s">
        <v>88</v>
      </c>
      <c r="K110" s="32"/>
    </row>
    <row r="111" spans="1:11" ht="15.75">
      <c r="A111" s="2"/>
      <c r="B111" s="2"/>
      <c r="C111" s="2"/>
      <c r="D111" s="2"/>
      <c r="E111" s="2"/>
      <c r="F111" s="5">
        <f>F104+F105+F106+F107+F108+F109+F110</f>
        <v>0</v>
      </c>
      <c r="G111" s="5">
        <f>G104+G105+G106+G107+G108+G109+G110</f>
        <v>5465.1</v>
      </c>
      <c r="H111" s="5">
        <f>H104+H105+H106+H107+H108+H109+H110</f>
        <v>3136.6</v>
      </c>
      <c r="I111" s="5">
        <f t="shared" si="1"/>
        <v>57.393277341677184</v>
      </c>
      <c r="J111" s="21"/>
      <c r="K111" s="27"/>
    </row>
    <row r="112" ht="24" customHeight="1"/>
    <row r="113" spans="2:10" ht="14.25" customHeight="1">
      <c r="B113" s="28" t="s">
        <v>73</v>
      </c>
      <c r="C113" s="28"/>
      <c r="D113" s="28"/>
      <c r="E113" s="28"/>
      <c r="F113" s="28"/>
      <c r="G113" s="28"/>
      <c r="H113" s="28"/>
      <c r="I113" s="28"/>
      <c r="J113" s="28"/>
    </row>
    <row r="114" spans="1:11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5.75">
      <c r="A115" s="10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</sheetData>
  <sheetProtection/>
  <mergeCells count="77">
    <mergeCell ref="J103:K103"/>
    <mergeCell ref="J104:K104"/>
    <mergeCell ref="A100:J100"/>
    <mergeCell ref="J105:K105"/>
    <mergeCell ref="A80:K80"/>
    <mergeCell ref="A81:E81"/>
    <mergeCell ref="A79:K79"/>
    <mergeCell ref="J107:K107"/>
    <mergeCell ref="J106:K106"/>
    <mergeCell ref="A97:J97"/>
    <mergeCell ref="A98:J98"/>
    <mergeCell ref="A99:J99"/>
    <mergeCell ref="A92:J92"/>
    <mergeCell ref="A93:J93"/>
    <mergeCell ref="B38:K38"/>
    <mergeCell ref="A101:E101"/>
    <mergeCell ref="J102:K102"/>
    <mergeCell ref="B115:K115"/>
    <mergeCell ref="J87:K87"/>
    <mergeCell ref="B90:K90"/>
    <mergeCell ref="J83:K83"/>
    <mergeCell ref="J84:K84"/>
    <mergeCell ref="A94:J94"/>
    <mergeCell ref="A95:J95"/>
    <mergeCell ref="J85:K85"/>
    <mergeCell ref="J86:K86"/>
    <mergeCell ref="J110:K110"/>
    <mergeCell ref="J111:K111"/>
    <mergeCell ref="B113:J113"/>
    <mergeCell ref="J82:K82"/>
    <mergeCell ref="J109:K109"/>
    <mergeCell ref="J108:K108"/>
    <mergeCell ref="B104:B109"/>
    <mergeCell ref="A96:K96"/>
    <mergeCell ref="A75:K75"/>
    <mergeCell ref="A76:K76"/>
    <mergeCell ref="A77:K77"/>
    <mergeCell ref="A78:K78"/>
    <mergeCell ref="B21:B22"/>
    <mergeCell ref="A72:K72"/>
    <mergeCell ref="A73:K73"/>
    <mergeCell ref="A74:K74"/>
    <mergeCell ref="J32:K32"/>
    <mergeCell ref="J34:K34"/>
    <mergeCell ref="J28:K28"/>
    <mergeCell ref="J33:K33"/>
    <mergeCell ref="J21:K21"/>
    <mergeCell ref="J23:K23"/>
    <mergeCell ref="J35:K35"/>
    <mergeCell ref="J29:K29"/>
    <mergeCell ref="J30:K30"/>
    <mergeCell ref="J31:K31"/>
    <mergeCell ref="J26:K26"/>
    <mergeCell ref="J27:K27"/>
    <mergeCell ref="J24:K24"/>
    <mergeCell ref="J13:K13"/>
    <mergeCell ref="J17:K17"/>
    <mergeCell ref="J18:K18"/>
    <mergeCell ref="J19:K19"/>
    <mergeCell ref="J25:K25"/>
    <mergeCell ref="J15:K15"/>
    <mergeCell ref="J16:K16"/>
    <mergeCell ref="J1:K1"/>
    <mergeCell ref="A3:K3"/>
    <mergeCell ref="A4:K4"/>
    <mergeCell ref="A5:K5"/>
    <mergeCell ref="A6:K6"/>
    <mergeCell ref="A11:K11"/>
    <mergeCell ref="A12:E12"/>
    <mergeCell ref="J20:K20"/>
    <mergeCell ref="J22:K22"/>
    <mergeCell ref="J14:K14"/>
    <mergeCell ref="A7:K7"/>
    <mergeCell ref="A8:K8"/>
    <mergeCell ref="A9:K9"/>
    <mergeCell ref="A10:K10"/>
    <mergeCell ref="B15:B18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2018-10-16T07:55:52Z</cp:lastPrinted>
  <dcterms:created xsi:type="dcterms:W3CDTF">1996-10-08T23:32:33Z</dcterms:created>
  <dcterms:modified xsi:type="dcterms:W3CDTF">2018-11-01T13:11:37Z</dcterms:modified>
  <cp:category/>
  <cp:version/>
  <cp:contentType/>
  <cp:contentStatus/>
</cp:coreProperties>
</file>