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H166" i="1"/>
  <c r="H132"/>
  <c r="G53" l="1"/>
  <c r="H53" s="1"/>
  <c r="H52"/>
  <c r="H50"/>
  <c r="G49"/>
  <c r="H49" s="1"/>
  <c r="H44"/>
  <c r="G44"/>
  <c r="G41"/>
  <c r="H41" s="1"/>
  <c r="H40"/>
  <c r="G76"/>
  <c r="H76" s="1"/>
  <c r="H75"/>
  <c r="H74"/>
  <c r="H72"/>
  <c r="H71"/>
  <c r="H70"/>
  <c r="H63"/>
  <c r="H169" l="1"/>
  <c r="H167"/>
  <c r="H143" l="1"/>
  <c r="H145"/>
  <c r="H153"/>
</calcChain>
</file>

<file path=xl/sharedStrings.xml><?xml version="1.0" encoding="utf-8"?>
<sst xmlns="http://schemas.openxmlformats.org/spreadsheetml/2006/main" count="1432" uniqueCount="599">
  <si>
    <t>№ з/п</t>
  </si>
  <si>
    <t>Завдання</t>
  </si>
  <si>
    <t>Зміст заходів</t>
  </si>
  <si>
    <t>Термін вико-нання</t>
  </si>
  <si>
    <t>Виконавці</t>
  </si>
  <si>
    <t>Джерела фінансування</t>
  </si>
  <si>
    <t>Обсяги фінансування по роках, тис. грн.</t>
  </si>
  <si>
    <t>Очікуваний результат</t>
  </si>
  <si>
    <t>2017 рік</t>
  </si>
  <si>
    <t>2018 рік</t>
  </si>
  <si>
    <t>2019 рік</t>
  </si>
  <si>
    <t>2020 рік</t>
  </si>
  <si>
    <t>1. Розвиток та територіальне планування</t>
  </si>
  <si>
    <t>1.1.</t>
  </si>
  <si>
    <t>Забезпечити сталість системи управління місцевою енергетичною політикою</t>
  </si>
  <si>
    <t>Створення та затвердження міської політики захисту клімату згідно цілей та завдань, взятих містом в рамках Угоди мерів</t>
  </si>
  <si>
    <t>Департамент економічного розвитку міської ради</t>
  </si>
  <si>
    <t>×</t>
  </si>
  <si>
    <t>-</t>
  </si>
  <si>
    <t>1.2.</t>
  </si>
  <si>
    <t>Перегляд та актуалізація Плану дій зі сталого енергетичного розвитку міста Житомира на 2014-2024 роки</t>
  </si>
  <si>
    <t>2017-2020 роки</t>
  </si>
  <si>
    <t>Залучення коштів МФО та програм ЄС</t>
  </si>
  <si>
    <t>1.3.</t>
  </si>
  <si>
    <t>Розробка, затвердження та моніторинг системи показників, що характеризують досягнення цілей Угоди мерів та міської політики захисту клімату</t>
  </si>
  <si>
    <t>Виявлення вузьких місць в місцевій енергетичній політиці</t>
  </si>
  <si>
    <t>1.4.</t>
  </si>
  <si>
    <t>Забезпечити узгодження цілей та завдань стратегічних документів розвитку міста</t>
  </si>
  <si>
    <t>Розроблення концепції поводження з твердими побутовими відходами</t>
  </si>
  <si>
    <t>Управління житлового господарства міської ради</t>
  </si>
  <si>
    <t>Визначення оптимальної для міста системи поводження з ТПВ</t>
  </si>
  <si>
    <t>1.5.</t>
  </si>
  <si>
    <t>Розробка та затвердження енергетичного плану на основі генерального плану міста</t>
  </si>
  <si>
    <t>Департамент містобудування та земельних відносин міської ради</t>
  </si>
  <si>
    <t>Візуалізація споживання енергії окремими мікрорайонами міста згідно генплану</t>
  </si>
  <si>
    <t>1.6.</t>
  </si>
  <si>
    <t>Розробка та затвердження комплексної програми розвитку транспорту та міського середовища на 2017-2020 роки</t>
  </si>
  <si>
    <t>Управління транспорту і зв’язку міської ради</t>
  </si>
  <si>
    <t>Узгодження завдань та заходів концепцій громадського транспорту, безпеки руху і т.д.</t>
  </si>
  <si>
    <t>1.7.</t>
  </si>
  <si>
    <t>Включення до муніципального енергетичного плану завдань та заходів з концепцією інтегрованого розвитку міста</t>
  </si>
  <si>
    <t>2017-2018 роки</t>
  </si>
  <si>
    <t>Відсутність взаємовиключних завдань та заходів</t>
  </si>
  <si>
    <t>ВСЬОГО ПО РОЗДІЛУ 1</t>
  </si>
  <si>
    <t>2. Муніципальні будівлі та споруди</t>
  </si>
  <si>
    <t>2.1.</t>
  </si>
  <si>
    <t>Провести первинний огляд, аналіз будівель бюджетної сфери та впровадити стандарти споживання енергоресурсів</t>
  </si>
  <si>
    <t>Розробка та затвердження методики розрахунку базової лінії споживання енергоресурсів бюджетними будівлями міста</t>
  </si>
  <si>
    <t>Нормативна база для верифікації результатів впровадження енергоефективних заходів</t>
  </si>
  <si>
    <t>2.2.</t>
  </si>
  <si>
    <t>Розробка енергосертифікатів для бюджетних будівель</t>
  </si>
  <si>
    <t>Впровадження процесу бенчмаркінгу (пошук еталонної будівлі/закладу)</t>
  </si>
  <si>
    <t>2.3.</t>
  </si>
  <si>
    <t>Розвиток системи управління та контролю за споживанням енергоресурсів в бюджетній сфері</t>
  </si>
  <si>
    <t>Впровадження системи автоматичного збору даних споживання енергоресурсів</t>
  </si>
  <si>
    <t>В межах фінансування Програми розвитку освіти міста Житомира на період 2016-2018 років</t>
  </si>
  <si>
    <t>Достовірність та повнота даних для цілей оперативного та стратегічного управління</t>
  </si>
  <si>
    <t>2.4.</t>
  </si>
  <si>
    <t>Встановлення теплових лічильників в закладах бюджетної сфери</t>
  </si>
  <si>
    <t>Управління освіти міської ради, управління охорони здоров’я міської ради</t>
  </si>
  <si>
    <t>2.5.</t>
  </si>
  <si>
    <t>Встановлення лічильників обліку електроенергії в закладах бюджетної сфери</t>
  </si>
  <si>
    <t>2.6.</t>
  </si>
  <si>
    <t>Підготувати план поступової термосанації всіх будівель бюджетної сфери міста</t>
  </si>
  <si>
    <t>Розробка плану термосанації бюджетних будівель міста</t>
  </si>
  <si>
    <t>Управління капітального будівництва міської ради</t>
  </si>
  <si>
    <t>Пріоритетна інвестиційна програма утеплення будівель</t>
  </si>
  <si>
    <t>2.7.</t>
  </si>
  <si>
    <t xml:space="preserve">Забезпечити високу якість виконання робіт з термо-модернізації будівель бюджетної сфери </t>
  </si>
  <si>
    <t>Розробка детального технічного завдання на розробку проектної документації з термосанації будівель бюджетної сфери</t>
  </si>
  <si>
    <t>Детальна проектна документація на термо-модернізацію будівель бюджетної сфери</t>
  </si>
  <si>
    <t>2.8.</t>
  </si>
  <si>
    <t>Будівлі з високим класом енерго-ефективності</t>
  </si>
  <si>
    <t>(«А» або «В»)</t>
  </si>
  <si>
    <t>2.9.</t>
  </si>
  <si>
    <t>Перетворення будівель управління освіти міської ради, управління капітального будівництва міської ради, департаменту містобудування та земельних відносин міської ради в будівлі зразкової енергоефективності</t>
  </si>
  <si>
    <t>Міський бюджет</t>
  </si>
  <si>
    <t>2.10.</t>
  </si>
  <si>
    <t>Впроваджувати інноваційні технології з використанням відновлювальні джерел енергії</t>
  </si>
  <si>
    <t>Встановлення теплових насосів в закладах бюджетної сфери</t>
  </si>
  <si>
    <t>Управління освіти міської ради</t>
  </si>
  <si>
    <t>Скорочення споживання традиційних видів палива</t>
  </si>
  <si>
    <t>2.11.</t>
  </si>
  <si>
    <t>Заміна традиційної системи гарячого водопостачання в закладах бюджетної сфери на тепловий насос чи сонячні колектори</t>
  </si>
  <si>
    <t>2.12.</t>
  </si>
  <si>
    <t>Встановлення сонячних панелей для виробництва електроенергії в закладах бюджетної сфери міста</t>
  </si>
  <si>
    <t>2018-2020 роки</t>
  </si>
  <si>
    <t>2.13.</t>
  </si>
  <si>
    <t>Поліпшити теплотехнічні характеристики огороджуваль-них конструкцій будівель закладів бюджетної сфери міста</t>
  </si>
  <si>
    <t>Впровадження проекту «Підвищення енергоефективності об’єктів бюджетної сфери м. Житомира»  (НЕФКО)</t>
  </si>
  <si>
    <t>Скорочення споживання теплової енергії</t>
  </si>
  <si>
    <t>2.14.</t>
  </si>
  <si>
    <t>Впровадження проекту «Енергоефективність в м. Житомирі» (SECO)</t>
  </si>
  <si>
    <t>2.15.</t>
  </si>
  <si>
    <t>Впровадження проекту «Термореновація будівель бюджетних закладів міста Житомир» (ЄІБ)</t>
  </si>
  <si>
    <t>2.16.</t>
  </si>
  <si>
    <t>Впроваджувати інноваційні технології, в т. ч. з використанням альтернативних  джерел енергії</t>
  </si>
  <si>
    <t>Впровадження проекту  «Розвиток системи теплопостачання міста Житомира» (ЄБРР)</t>
  </si>
  <si>
    <t>2016-2018 роки</t>
  </si>
  <si>
    <t>Скорочення споживання природного газу та електроенергії</t>
  </si>
  <si>
    <t>2.17.</t>
  </si>
  <si>
    <t>2.18.</t>
  </si>
  <si>
    <t>Технічне переоснащення котелень, заміна пальників, встановлення лічильників теплової енергії</t>
  </si>
  <si>
    <t>В межах фінансування Програми благоустрою та розвитку комунального господарства міста Житомира</t>
  </si>
  <si>
    <t>2.19.</t>
  </si>
  <si>
    <t>Забезпечити належну експлуатацію будівель бюджетної сфери міста</t>
  </si>
  <si>
    <t>Будівництво, реконструкція та ремонт вентиляційних систем з рекуперацією тепла в закладах бюджетної сфери міста</t>
  </si>
  <si>
    <t>Відповідність внутрішньо-будинкового клімату санітарно-епідеміологічним нормам</t>
  </si>
  <si>
    <t>2.20.</t>
  </si>
  <si>
    <t xml:space="preserve">Здійснювати заміну старого обладнання на нове класу енерго-ефективності не нижче «В» </t>
  </si>
  <si>
    <t>Заміна ламп розжарювання на енергозберігаючі лампи в закладах бюджетної сфери. Заміна електричного кухонного обладнання на більш енергоефективне.</t>
  </si>
  <si>
    <t>Скорочення споживання електроенергії закладами освіти</t>
  </si>
  <si>
    <t>2.21.</t>
  </si>
  <si>
    <t xml:space="preserve">Впроваджувати LED-технології в комунальному господарстві міста  </t>
  </si>
  <si>
    <t>Реконструкція та ремонт мереж зовнішнього освітлення: заміна існуючих ліхтарів на світлодіодні</t>
  </si>
  <si>
    <t>Управління комунального господарства міської ради</t>
  </si>
  <si>
    <t>Скорочення споживання електроенергії мережею зовнішнього освітлення та світлофорними об’єктами</t>
  </si>
  <si>
    <t>2.22.</t>
  </si>
  <si>
    <t>Заміна ламп розжарювання в світлофорних об’єктах на світлодіодні</t>
  </si>
  <si>
    <t>2.23.</t>
  </si>
  <si>
    <t>Впроваджувати мало затратні інвестиційні заходи в закладах бюджетної сфери міста</t>
  </si>
  <si>
    <t>Оснащення водозберігаючими аераторами закладів бюджетної сфери міста</t>
  </si>
  <si>
    <t>Скорочення споживання води закладами освіти</t>
  </si>
  <si>
    <t>ВСЬОГО ПО РОЗДІЛУ 2</t>
  </si>
  <si>
    <t>3. Постачання та розподіл енергії</t>
  </si>
  <si>
    <t>3.1.</t>
  </si>
  <si>
    <t>Диверсифікація джерел постачання електроенергії</t>
  </si>
  <si>
    <t>3.2.</t>
  </si>
  <si>
    <t xml:space="preserve">Забезпечити надійне постачання деревної маси для роботи біоенергетичних установок КП «Житомиртепло-комуненерго» ЖМР </t>
  </si>
  <si>
    <t>Організація постачання КП «Зеленбуд» ЖМР деревної щепи для КП «Житомир-теплокомуненерго» ЖМР</t>
  </si>
  <si>
    <t>Фінансування не потребує</t>
  </si>
  <si>
    <t>Диверсифікація джерел постачання деревної маси для КП «Житомир-теплокомун-енерго» ЖМР</t>
  </si>
  <si>
    <t>3.3.</t>
  </si>
  <si>
    <t>Ініціювати внесення змін до чинного законодавства</t>
  </si>
  <si>
    <t>Надати пропозиції Уряду щодо зміни системи стимулювання впровадження енергоефективних заходів в рамках програми «теплі кредити» та схеми субсидіювання населення</t>
  </si>
  <si>
    <t>Активізація впровадження енергоефективних заходів в житловому секторі</t>
  </si>
  <si>
    <t>3.4.</t>
  </si>
  <si>
    <t>Розробити нові фінансові механізми для впровадження енерго-ефективних заходів</t>
  </si>
  <si>
    <t>Підтримка енергоефективних інвестицій в приватних будівлях шляхом створення муніципального револьверного фонду або створення комунальної енергосервісної компанії</t>
  </si>
  <si>
    <t>Залучення додаткових фінансових ресурсів для реалізації енергоефективних проектів/заходів</t>
  </si>
  <si>
    <t>3.5.</t>
  </si>
  <si>
    <t>Розробити та впровадити механізм індивідуальної зацікавленості кінцевого споживача в скороченні споживання теплової енергії</t>
  </si>
  <si>
    <t>Впровадження пілотного проекту встановлення поквартирних теплових лічильників та засобів індивідуального регулювання в багатоквартирних будинках</t>
  </si>
  <si>
    <t>Скорочення споживання теплової енергії кінцевим споживачем, активізація впровадження енергоефективних заходів в багатоквартирних будинках</t>
  </si>
  <si>
    <t>3.6.</t>
  </si>
  <si>
    <t>Змінити поведінку кінцевого споживача енергії</t>
  </si>
  <si>
    <t>Включення інформації щодо енергоефективності в рахунки за енергоносії</t>
  </si>
  <si>
    <t>Скорочення споживання енергії кінцевим споживачем</t>
  </si>
  <si>
    <t>3.7.</t>
  </si>
  <si>
    <t>Реалізувати існуючий  потенціал гідроенергетики</t>
  </si>
  <si>
    <t>Будівництво 4-х міні гідроелектростанцій на річці Тетерів (існуючі гідротехнічні споруди, що є власністю територіальної громади)</t>
  </si>
  <si>
    <t>Приватні інвестиції</t>
  </si>
  <si>
    <t>3.8.</t>
  </si>
  <si>
    <t xml:space="preserve">Побудувати когенераційні теплоелектро-станції на щепі для КП «Житомир-теплокомун-енерго» ЖМР </t>
  </si>
  <si>
    <t>Диверсифікація джерел постачання електроенергії для КП «Житомир-теплокомун-енерго» ЖМР, відновлення цілорічного гарячого водопостачання</t>
  </si>
  <si>
    <t>3.9.</t>
  </si>
  <si>
    <t>2016-2019 роки</t>
  </si>
  <si>
    <t>3.10.</t>
  </si>
  <si>
    <t>Замінити енергоємне насосне обладнання КП «Житомир-водоканал» ЖМР</t>
  </si>
  <si>
    <t>Впровадження проекту «Розвиток та реконструкція системи водопостачання/ водовідведення міста Житомира» (Світовий банк)</t>
  </si>
  <si>
    <t>2016-2020 роки</t>
  </si>
  <si>
    <t>КП «Житомир-водоканал» ЖМР</t>
  </si>
  <si>
    <t>Кредит СБ</t>
  </si>
  <si>
    <t>Скорочення споживання електроенергії</t>
  </si>
  <si>
    <t>3.11.</t>
  </si>
  <si>
    <t>Дослідити потенціал альтернативної та відновлювальної енергетики для КП «Житомир-водоканал» ЖМР</t>
  </si>
  <si>
    <t>Вивчення можливості використання теплових насосів на очисних спорудах каналізації</t>
  </si>
  <si>
    <t xml:space="preserve">Пріоритетна програма інвестицій для </t>
  </si>
  <si>
    <t xml:space="preserve">КП «Житомир-водоканал» ЖМР </t>
  </si>
  <si>
    <t>3.12.</t>
  </si>
  <si>
    <t>Вивчення можливості використання каналізаційного газу для отримання енергії</t>
  </si>
  <si>
    <t>2018-2019 роки</t>
  </si>
  <si>
    <t>3.13.</t>
  </si>
  <si>
    <t xml:space="preserve">Створити систему ефективного поводження з енерго-обладнанням, що підлягає утилізації </t>
  </si>
  <si>
    <t>Створення центру прийому відпрацьованих батарейок та акумуляторів, ртутних ламп, інших електроприладів; організація їх безпечної утилізації</t>
  </si>
  <si>
    <t>Мінімізація негативного впливу на навколишнє середовище</t>
  </si>
  <si>
    <t>3.14.</t>
  </si>
  <si>
    <t>Сприяти розвитку виробництву електроенергії зі звалищного газу</t>
  </si>
  <si>
    <t>Переговори з ТОВ «ЛНК» щодо збільшення обсягу видобутку звалищного газу з міського полігону ТПВ</t>
  </si>
  <si>
    <t>ВСЬОГО ПО РОЗДІЛУ 3</t>
  </si>
  <si>
    <t>4. Мобільність</t>
  </si>
  <si>
    <t>4.1.</t>
  </si>
  <si>
    <t>Впроваджувати інноваційні рішення для паливних систем муніципального автотранспорту</t>
  </si>
  <si>
    <r>
      <t>Переведення автомобілів виконавчого комітету міської ради та комунальних підприємств на використання технологій із меншими викидами СО</t>
    </r>
    <r>
      <rPr>
        <vertAlign val="subscript"/>
        <sz val="10"/>
        <color theme="1"/>
        <rFont val="Times New Roman"/>
        <family val="1"/>
        <charset val="204"/>
      </rPr>
      <t>2</t>
    </r>
  </si>
  <si>
    <t>Виконавчий комітет міської ради, комунальні підприємства</t>
  </si>
  <si>
    <t>В межах фінансування цільових програм</t>
  </si>
  <si>
    <r>
      <t>Зменшення викидів СО</t>
    </r>
    <r>
      <rPr>
        <vertAlign val="subscript"/>
        <sz val="10"/>
        <color theme="1"/>
        <rFont val="Times New Roman"/>
        <family val="1"/>
        <charset val="204"/>
      </rPr>
      <t>2</t>
    </r>
  </si>
  <si>
    <t>4.2.</t>
  </si>
  <si>
    <t>Створити мережу парковок для автомобілів</t>
  </si>
  <si>
    <t>Запровадження електронної навігаційної системи для вільних паркувальних місць</t>
  </si>
  <si>
    <t>2017-2019 роки</t>
  </si>
  <si>
    <t>Розвантаження узбіч вулиць міста від припаркованих автомобілів</t>
  </si>
  <si>
    <t>4.3.</t>
  </si>
  <si>
    <t>Влаштування платних парковок</t>
  </si>
  <si>
    <t>4.4.</t>
  </si>
  <si>
    <t>Покращення управління трафіком та організація дорожнього руху в центрі міста та на основних вулицях</t>
  </si>
  <si>
    <t>Зменшення заторів на основних вулицях міста</t>
  </si>
  <si>
    <t>4.5.</t>
  </si>
  <si>
    <t xml:space="preserve">Запровадження обмежень на використання приватного автотранспорту в межах міста, створення «зелених» та пішохідних зон, будівництво велодоріжок </t>
  </si>
  <si>
    <t>Управління транспорту і зв’язку міської ради, управління капітально будівництва міської ради, управління містобудування та земельних відносин міської ради</t>
  </si>
  <si>
    <t>4.6.</t>
  </si>
  <si>
    <t>Підвищити безпеку для учасників дорожнього руху</t>
  </si>
  <si>
    <t>Встановлення засобів примусового обмеження швидкості, збільшення кількості таких засобів, встановлення попереджувальних знаків на аварійно-небезпечних ділянках</t>
  </si>
  <si>
    <t>В межах фінансування Програми організації безпеки руху транспорту та пішоходів в м. Житомирі на період 2015-2017 роки</t>
  </si>
  <si>
    <t>Зменшення кількості дорожньо-транспортних пригод</t>
  </si>
  <si>
    <t>4.7.</t>
  </si>
  <si>
    <t>Впровадження регулювання графіку руху транспорту, паркування для підвезення товарів до магазинів в межах центральної частини міста вантажним транспортом</t>
  </si>
  <si>
    <t xml:space="preserve">Зменшення заторів в центральній частині міста та на основних вулицях </t>
  </si>
  <si>
    <t>4.8.</t>
  </si>
  <si>
    <t>Управління транспорту і зв’язку міської ради, управління комунального господарства міської ради</t>
  </si>
  <si>
    <t>4.9.</t>
  </si>
  <si>
    <t>Впровадження освітньої інформаційної кампанії щодо безпеки дорожнього руху для школярів</t>
  </si>
  <si>
    <t>4.10.</t>
  </si>
  <si>
    <t>Розвивати пішохідну інфраструктуру міста</t>
  </si>
  <si>
    <t>Проведення поточних та капітальних ремонтів тротуарного покриття</t>
  </si>
  <si>
    <t>Підвищення якості та комфорту пішохідних зон</t>
  </si>
  <si>
    <t>4.11.</t>
  </si>
  <si>
    <t>4.12.</t>
  </si>
  <si>
    <t>Збільшити кількість зелених насаджень</t>
  </si>
  <si>
    <t>Розробка та впровадження концепції озеленення вулиць міста</t>
  </si>
  <si>
    <t>Зниження рівня концентрації вуглекислого газу</t>
  </si>
  <si>
    <t>4.13.</t>
  </si>
  <si>
    <t>Розвивати вело- інфраструктуру міста</t>
  </si>
  <si>
    <t>Розробка концепції велосипедного руху та план-схема велодоріжок міста</t>
  </si>
  <si>
    <t>Збільшення кількості мешканців міста, що користуються велотранспортом</t>
  </si>
  <si>
    <t>4.14.</t>
  </si>
  <si>
    <t>Будівництво та розвиток мережі велосипедних зон та зв’язку між ними</t>
  </si>
  <si>
    <t>4.15.</t>
  </si>
  <si>
    <t>Облаштування велонавігації на туристичних і не туристичних веломаршрутах</t>
  </si>
  <si>
    <t>4.16.</t>
  </si>
  <si>
    <t>Влаштування велопарковок біля об’єктів комунальної власності, закладів бюджетної сфери, комерційних об’єктів і магазинів</t>
  </si>
  <si>
    <t>4.17.</t>
  </si>
  <si>
    <t>Відновити та покращити технічний стан дорожнього покриття</t>
  </si>
  <si>
    <t>Поточний та капітальний ремонт дорожнього покриття</t>
  </si>
  <si>
    <t>Зменшення рівня аварійних ситуацій</t>
  </si>
  <si>
    <t>4.18.</t>
  </si>
  <si>
    <t xml:space="preserve">Підвищити якість надання послуг з перевезення пасажирів </t>
  </si>
  <si>
    <t>Модернізація та покращення об’єктів транспортної інфраструктури (зупинки)</t>
  </si>
  <si>
    <t>Підвищення якості надання послуг з перевезення пасажирів</t>
  </si>
  <si>
    <t>4.19.</t>
  </si>
  <si>
    <t>Впровадження безготівкового розрахунку в громадському транспорті (електронний квиток)</t>
  </si>
  <si>
    <t>4.20.</t>
  </si>
  <si>
    <t>Покращення стану електротранспортного парку, а також підвищення стандартів та культури надання послуг з перевезення пасажирів</t>
  </si>
  <si>
    <t>4.21.</t>
  </si>
  <si>
    <t>Контроль виконання графіків та схем руху громадського транспорту; розробка мобільного додатку для моніторингу руху громадського транспорту</t>
  </si>
  <si>
    <t>4.22.</t>
  </si>
  <si>
    <t>Розвиток мережі міського електронного квитка на транспорт – оновлення та збільшення кількості муніципального електричного транспорту</t>
  </si>
  <si>
    <t>4.23.</t>
  </si>
  <si>
    <t>Підвищити якість надання послуг з перевезення пасажирів</t>
  </si>
  <si>
    <t>Забезпечення мешканців ключових мікрорайонів міста безперебійним транспортним сполученням</t>
  </si>
  <si>
    <t>4.24.</t>
  </si>
  <si>
    <t>Сприяти розвитку міського громадського  транспорту</t>
  </si>
  <si>
    <t>Оптимізація транспортної мережі із наданням пріоритетності громадському електротранспорту</t>
  </si>
  <si>
    <t>Створення умов для розвитку електро-транспорту</t>
  </si>
  <si>
    <t>4.25.</t>
  </si>
  <si>
    <t>Створення транспортних вузлів на периферії міста , які включатимуть перехоплюючі парковки</t>
  </si>
  <si>
    <t>Створення умов для розвитку міського громадського транспорту</t>
  </si>
  <si>
    <t>4.26.</t>
  </si>
  <si>
    <t>Включення системи парковок в транспортну систему</t>
  </si>
  <si>
    <t>2019-2020 роки</t>
  </si>
  <si>
    <t>Розвантаження узбіч доріг від стихійних парковок</t>
  </si>
  <si>
    <t>4.27.</t>
  </si>
  <si>
    <t xml:space="preserve">Контролювати зростання вартості проїзду в громадському транспорті міста </t>
  </si>
  <si>
    <t>Забезпечення сталої вартості проїзду за рахунок додаткових джерел фінансування</t>
  </si>
  <si>
    <t xml:space="preserve">Доступна та справедлива вартість проїзду </t>
  </si>
  <si>
    <t>ВСЬОГО ПО РОЗДІЛУ 4</t>
  </si>
  <si>
    <t>5. Внутрішня організація</t>
  </si>
  <si>
    <t>5.1.</t>
  </si>
  <si>
    <t>Розбудувати систему управління для розвитку вело-інфраструктури</t>
  </si>
  <si>
    <t>Обрання містера чи міс вело, що відповідатиме за розвиток велосипедної інфраструктури</t>
  </si>
  <si>
    <t>Підвищення рівня керованості процесу розвитку міської велосипедної інфраструктури</t>
  </si>
  <si>
    <t>5.2.</t>
  </si>
  <si>
    <t>Впровадити систему управління Європейська енергетична відзнака</t>
  </si>
  <si>
    <t>Розробка завдань та посадових обов’язків членів робочої групи з впровадження Європейської енергетичної відзнаки (ЄЕВ)</t>
  </si>
  <si>
    <t>Сталість системи управління</t>
  </si>
  <si>
    <t>5.3.</t>
  </si>
  <si>
    <t>Розробка та затвердження положення про робочу групу з ЄЕВ; проведення регулярних зустрічей</t>
  </si>
  <si>
    <t>5.4.</t>
  </si>
  <si>
    <t>Стимулювати працівників бюджетних установ скорочувати споживання енергії на рівні закладів</t>
  </si>
  <si>
    <t>Розробка та впровадження системи стимулювання працівників бюджетних установ скорочувати споживання енергії на рівні закладів</t>
  </si>
  <si>
    <t>Департамент бюджету та фінансів міської ради</t>
  </si>
  <si>
    <t>Фінансова зацікавленість працівників бюджетних установ контролювати споживання енергії</t>
  </si>
  <si>
    <t>5.5.</t>
  </si>
  <si>
    <t>Контролювати відповідність дій виконавчих органів енергетичній політиці міста</t>
  </si>
  <si>
    <t>Впровадження заходів муніципального енергетичного плану, відповідних щорічних планів, а також підготовка звітів про їх виконання</t>
  </si>
  <si>
    <t>Відповідність впроваджуваних в місті заходів цілям захисту клімату</t>
  </si>
  <si>
    <t>5.6.</t>
  </si>
  <si>
    <t>Виконувати зобов’язання міста в рамках Угоди мерів</t>
  </si>
  <si>
    <t>Підготовка та подання на ЄК звітів про виконання Плану дій зі сталого енергетичного розвитку міста Житомира на 2015-2024 роки</t>
  </si>
  <si>
    <t>5.7.</t>
  </si>
  <si>
    <t>Підвищити рівень трудового потенціалу виконавчих органів міської ради, працівників бюджетних установ та комунальних підприємств</t>
  </si>
  <si>
    <t>Навчання завгоспів бюджетних установ</t>
  </si>
  <si>
    <t>Підвищення рівня організаційної спроможності управляти споживанням енергії на рівні бюджетних установ</t>
  </si>
  <si>
    <t>5.8.</t>
  </si>
  <si>
    <t>Підвищення рівня організаційної спроможності працівників</t>
  </si>
  <si>
    <t>5.9.</t>
  </si>
  <si>
    <t>Навчання працівників виконавчих органів міської ради з питань стратегічного і оперативного планування, загального професійного та особистісного розвитку</t>
  </si>
  <si>
    <t>Відділ кадрів та з питань служби в органах місцевого самоврядування міської ради</t>
  </si>
  <si>
    <t>Проект «Інтегрований розвиток міст в Україні» GIZ</t>
  </si>
  <si>
    <t>5.10.</t>
  </si>
  <si>
    <t xml:space="preserve">Контролювати характеристики енергоємного обладнання, що закуповується за  бюджетні кошти </t>
  </si>
  <si>
    <t xml:space="preserve">Врахування критеріїв енергоефективності при здійсненні закупівель через систему закупівель «Прозоро» </t>
  </si>
  <si>
    <t>Скорочення споживання енергії за рахунок використання менш енергоємного обладнання</t>
  </si>
  <si>
    <t>5.11.</t>
  </si>
  <si>
    <t>Забезпечення довгострокового планування впровадження енергоефективних заходів</t>
  </si>
  <si>
    <t>5.12.</t>
  </si>
  <si>
    <t xml:space="preserve">Виконувати зобов’язання міста в рамках імплементації Європейської Енергетичної Відзнаки </t>
  </si>
  <si>
    <t>Підготовка договору з місцевим консультантом ЄЕВ та передбачення відповідного бюджету, щоб забезпечити продовження підтримки процесу ЄЕВ</t>
  </si>
  <si>
    <t>Відповідність стандарту системи управління «Європейська Енергетична Відзнака»</t>
  </si>
  <si>
    <t>ВСЬОГО ПО РОЗДІЛУ 5</t>
  </si>
  <si>
    <t>6. Комунікація та співпраця</t>
  </si>
  <si>
    <t>6.1.</t>
  </si>
  <si>
    <t>Поширювати цілі МЕПу серед громади</t>
  </si>
  <si>
    <t>Залучення зацікавлених сторін до реалізації МЕПу</t>
  </si>
  <si>
    <t>6.2.</t>
  </si>
  <si>
    <t>Розвиток офіційного веб-сайту та сторінок у соцмережах із збільшенням тем енергоефективності</t>
  </si>
  <si>
    <t>Поінформованість громади про плани та досягнення місцевої адміністрації</t>
  </si>
  <si>
    <t>6.3.</t>
  </si>
  <si>
    <t>Сформувати експертне середовище для реалізації цілей енерго-збереження в житловому секторі</t>
  </si>
  <si>
    <t>Популяризація створення ОСББ, налагодження регулярної співпраці з ОСББ, ЖБК, організація та проведення навчань для управителів багатоквартирних житлових будинків</t>
  </si>
  <si>
    <t xml:space="preserve">Збільшення кількості впроваджених енергоефективних проектів в житловому секторі </t>
  </si>
  <si>
    <t>6.4.</t>
  </si>
  <si>
    <t>Забезпечити обмін кращими практиками імплементації проектів, обмін ноу-хау з іншими містами</t>
  </si>
  <si>
    <t>Участь міста Житомира в Асоціації «Енергоефективні міста України» (сплата членських внесків)</t>
  </si>
  <si>
    <t>Налагодити комунікацію та співпрацю з містами, та державними установами, що поділяють цілі міста Житомир у сфері енергетичної політики</t>
  </si>
  <si>
    <t>6.5.</t>
  </si>
  <si>
    <t>Співпраця з ЄЕВ на національному рівні</t>
  </si>
  <si>
    <t>6.6.</t>
  </si>
  <si>
    <t>«Енергетичне побратимство» міст на національному та міжнародному рівнях</t>
  </si>
  <si>
    <t>6.7.</t>
  </si>
  <si>
    <t>Просування ідей ЄЕВ та Угоди мерів (обмін досвідом з обласною державною адміністрацією)</t>
  </si>
  <si>
    <t>6.8.</t>
  </si>
  <si>
    <t>Налагодити співпрацю з місцевими університетами та науково-дослідними організаціями</t>
  </si>
  <si>
    <t>Підготовка та реалізація спільних проектів з енергоефективності та поновлюваних джерел енергії</t>
  </si>
  <si>
    <t>6.9.</t>
  </si>
  <si>
    <t>Організація проходження практики студентами в структурних підрозділах виконавчого комітету міської ради</t>
  </si>
  <si>
    <t>6.10.</t>
  </si>
  <si>
    <t>Стимулювати впровадження енерго-ефективних заходів населенням та суб’єктами господарювання</t>
  </si>
  <si>
    <t>Організація, проведення ярмарків енергоефективності, проведення інших спільних подій з підприємствами</t>
  </si>
  <si>
    <t>6.11.</t>
  </si>
  <si>
    <t>Висвітленням в ЗМІ переваг та ефективності встановлення сонячних колекторів/панелей, впровадження заходів з енергоефективності, в т.ч. на основі місцевого досвіду</t>
  </si>
  <si>
    <t>Управління по зв'язках з громадськістю міської ради</t>
  </si>
  <si>
    <t>6.12.</t>
  </si>
  <si>
    <t>Відшкодування відсотків/ частини тіла кредиту на впровадження енерго-ефективних заходів у житлових будівлях (ОСББ та ЖБК)</t>
  </si>
  <si>
    <t>6.13.</t>
  </si>
  <si>
    <t>Розробка, тиражування та поширення поліграфічної продукції навчального, довідкового, рекламного характеру; проведення круглих столів, семінарів, семінарів-тренінгів з питань енергозбереження та енергоефективності</t>
  </si>
  <si>
    <t>6.14.</t>
  </si>
  <si>
    <t>Надавати пріоритет «зеленим» інвестиціям та компаніям</t>
  </si>
  <si>
    <t>Приваблення в місто підприємств, що працюють із «зеленими» технологіями</t>
  </si>
  <si>
    <t>Позитивний імідж міста</t>
  </si>
  <si>
    <t>6.15.</t>
  </si>
  <si>
    <t>Забезпечити участь активних мешканців в реалізації місцевої енергетичної політики</t>
  </si>
  <si>
    <t>Залучення до співпраці активної молоді та людей з громадських організацій і бізнесу</t>
  </si>
  <si>
    <t>Нові ідеї та проекти</t>
  </si>
  <si>
    <t>6.16.</t>
  </si>
  <si>
    <t>Підтримка в створенні місцевої асоціації велосипедистів та інших громадських організацій, що зосереджуватимуть увагу на сталій енергії, захисті клімату та сталому розвитку міста</t>
  </si>
  <si>
    <t>Управління транспорту і зв’язку міської ради, управління сім’ї, молоді та спорту міської ради</t>
  </si>
  <si>
    <t>6.17.</t>
  </si>
  <si>
    <t>Підвищити обізнаність населення з питань раціонального споживання енергії та оптимальних технічних рішень для скорочення споживання енергії на рівні кінцевого споживача</t>
  </si>
  <si>
    <t>Створення окремої веб-сторінки, присвяченої підтримці інформаційних кампаній, місцевій енергетичній політиці</t>
  </si>
  <si>
    <t>грант ЄБРР</t>
  </si>
  <si>
    <t>6.18.</t>
  </si>
  <si>
    <t>Організація та проведення тематичних соціальних досліджень</t>
  </si>
  <si>
    <t>6.19.</t>
  </si>
  <si>
    <t>Просвітницька робота та заходи в навчальних закладах</t>
  </si>
  <si>
    <t xml:space="preserve">Управління освіти міської ради, департамент економічного розвитку міської ради  </t>
  </si>
  <si>
    <t>6.20.</t>
  </si>
  <si>
    <t>Конкурс серед громадських організацій в рамках проекту «Зробимо Житомир кращим»</t>
  </si>
  <si>
    <t>В межах фінансування Програми «Прозора влада. Відкрите місто» на  2016-2018 років</t>
  </si>
  <si>
    <t>6.21.</t>
  </si>
  <si>
    <t>Створення та підтримка роботи інформаційно-консультаційного центру («Зелений офіс»)</t>
  </si>
  <si>
    <t>ВСЬОГО ПО РОЗДІЛУ 6</t>
  </si>
  <si>
    <t>7. Інші заходи</t>
  </si>
  <si>
    <t>7.1.</t>
  </si>
  <si>
    <t>Забезпечити виконання зобов’язань перед донорами та міжнародними фінансовими організаціями</t>
  </si>
  <si>
    <t>Повернення місцевого боргу (НЕФКО)</t>
  </si>
  <si>
    <t>Відсутність прострочених фінансових зобов’язань перед ЄБРР, НЕФКО</t>
  </si>
  <si>
    <t>7.2.</t>
  </si>
  <si>
    <t>Обслуговування місцевого боргу (НЕФКО)</t>
  </si>
  <si>
    <t>7.3.</t>
  </si>
  <si>
    <t>7.4.</t>
  </si>
  <si>
    <t>Оплата ліцензії за користування програмним продуктом «Європейська Енергетична Відзнака», оплата послуг процесуального агента та пов'язаних з цим послуг</t>
  </si>
  <si>
    <t>ВСЬОГО ПО РОЗДІЛУ 7</t>
  </si>
  <si>
    <t>РАЗОМ</t>
  </si>
  <si>
    <t>Фактично профінансовано у звітному періоді, тис.грн.</t>
  </si>
  <si>
    <t>Відсоток виконання заходу, %</t>
  </si>
  <si>
    <t>Інформація про виконання, або причини невиконання заходу</t>
  </si>
  <si>
    <t>МЕП</t>
  </si>
  <si>
    <t>3.1.2.</t>
  </si>
  <si>
    <t>3.2.1.</t>
  </si>
  <si>
    <t>3.3.3.</t>
  </si>
  <si>
    <t>3.6.1.</t>
  </si>
  <si>
    <t>3.6.3.</t>
  </si>
  <si>
    <t>4.2.4.</t>
  </si>
  <si>
    <t>5.2.2. а</t>
  </si>
  <si>
    <t>5.2.2. b</t>
  </si>
  <si>
    <t>5.2.3. а</t>
  </si>
  <si>
    <t>Організація та проведення семінарів, конференцій для працівників виконавчих органів міської ради з питань енергопланування, проектного менеджменту тощо</t>
  </si>
  <si>
    <t>5.2.3. с</t>
  </si>
  <si>
    <t>5.2.4.</t>
  </si>
  <si>
    <t>Розробка комунікаційної концепції у сфері енергоефективності/відновлюваної енергії</t>
  </si>
  <si>
    <t>6.1.1.</t>
  </si>
  <si>
    <t>6.1.2.</t>
  </si>
  <si>
    <t>6.2.2. а</t>
  </si>
  <si>
    <t>Управління муніципального розвитку міської ради, департамент економічного розвитку міської ради</t>
  </si>
  <si>
    <t>6.2.2. b</t>
  </si>
  <si>
    <t>6.2.2. с</t>
  </si>
  <si>
    <t>6.2.3.</t>
  </si>
  <si>
    <t>6.3.1. а</t>
  </si>
  <si>
    <t>6.3.3.</t>
  </si>
  <si>
    <t>6.4.2.а</t>
  </si>
  <si>
    <t>6.4.2. b</t>
  </si>
  <si>
    <t>6.4.2. с</t>
  </si>
  <si>
    <t>6.5.1.</t>
  </si>
  <si>
    <t xml:space="preserve">Фінансування
не потребує
</t>
  </si>
  <si>
    <t>1.1.1</t>
  </si>
  <si>
    <t>1.1.2</t>
  </si>
  <si>
    <t>1.1.3</t>
  </si>
  <si>
    <t>1.1.5</t>
  </si>
  <si>
    <t>1.2.1</t>
  </si>
  <si>
    <t>1.2.2</t>
  </si>
  <si>
    <t>1.3.2</t>
  </si>
  <si>
    <t>2.1.1 а</t>
  </si>
  <si>
    <t>2.1.2</t>
  </si>
  <si>
    <t>2.1.3 a</t>
  </si>
  <si>
    <t>Фінансування
не потребує</t>
  </si>
  <si>
    <t>2.1.3 b</t>
  </si>
  <si>
    <t>2.1.3 с</t>
  </si>
  <si>
    <t>Реконструкція будівель ДНЗ №32 та ДНЗ №58</t>
  </si>
  <si>
    <t>Виконати зразкове нове будівництво/реконструкцію/ термосанацію будівель, що є власністю територіальної громади</t>
  </si>
  <si>
    <t>2.1.4</t>
  </si>
  <si>
    <t>2.1.5 а</t>
  </si>
  <si>
    <t>2.1.5 b</t>
  </si>
  <si>
    <t>2.2.1 a</t>
  </si>
  <si>
    <t>2.2.1 c</t>
  </si>
  <si>
    <t>2.2.2</t>
  </si>
  <si>
    <t>2.1.5 с</t>
  </si>
  <si>
    <t>Міський бюджет, грант SECO</t>
  </si>
  <si>
    <t>Міський бюджет, кредит ЄІБ</t>
  </si>
  <si>
    <t>2.2.3 а</t>
  </si>
  <si>
    <t>Міський бюджет,  кредит НЕФКО, 
грант Фонду Е5Р</t>
  </si>
  <si>
    <t>2.2.3 b</t>
  </si>
  <si>
    <t>2.2.3 с</t>
  </si>
  <si>
    <t>Міський бюджет, кредит ЄБРР, 
грант Фонду Е5Р</t>
  </si>
  <si>
    <t>2.2.3 d</t>
  </si>
  <si>
    <t>КП «Житомир-теплокомуненерго» ЖМР</t>
  </si>
  <si>
    <t>2.2.3 е</t>
  </si>
  <si>
    <t>2.2.3 f</t>
  </si>
  <si>
    <t>2.2.3 g</t>
  </si>
  <si>
    <t>2.2.4</t>
  </si>
  <si>
    <t>2.3.1 а</t>
  </si>
  <si>
    <t>2.3.1 b</t>
  </si>
  <si>
    <t>2.3.2</t>
  </si>
  <si>
    <t>3.1.1 а</t>
  </si>
  <si>
    <t>3.1.1. b</t>
  </si>
  <si>
    <t>3.2.3 b</t>
  </si>
  <si>
    <t>3.2.3 а</t>
  </si>
  <si>
    <t>Кредит ЄБРР, 
грант Фонду Е5Р</t>
  </si>
  <si>
    <t>3.3.4 b</t>
  </si>
  <si>
    <t>3.3.4 a</t>
  </si>
  <si>
    <t>3.5.2</t>
  </si>
  <si>
    <t>3.4.1</t>
  </si>
  <si>
    <t>3.5.1</t>
  </si>
  <si>
    <t>Міський бюджет, 
грант SECO</t>
  </si>
  <si>
    <t>4.1.2</t>
  </si>
  <si>
    <t>4.2.1 а</t>
  </si>
  <si>
    <t>4.2.1 b</t>
  </si>
  <si>
    <t>4.2.2</t>
  </si>
  <si>
    <t>Розвантажити центр міста та основні вулиці від транспортних засобів</t>
  </si>
  <si>
    <t>4.2.3 a</t>
  </si>
  <si>
    <t>Управління транспорту і зв’язку міської ради КП «УАШ» ЖМР</t>
  </si>
  <si>
    <t>4.2.3 b</t>
  </si>
  <si>
    <t>Розвантажити центр міста та основні вулиці від вантажних транспортних засобів</t>
  </si>
  <si>
    <t>Управління транспорту і зв’язку міської ради, Департамент економічного розвитку міської ради</t>
  </si>
  <si>
    <t>Покращення пішохідних переходів:
- модернізація нерегульованих пішохідних переходів;
- вдосконалення пішохідних переходів для людей з особливими потребами;
- встановлення світлофорів для безпечного перетину вулиць</t>
  </si>
  <si>
    <t>4.3.1 a</t>
  </si>
  <si>
    <t>4.3.1 b</t>
  </si>
  <si>
    <t>Покращення міського простору для пішоходів:
- встановлення сміттєвих урн;
- перетворення скверів в привабливі публічні простори;
- встановлення засобів обмеження доступу авто на пішохідні доріжки</t>
  </si>
  <si>
    <t>4.3.1 c</t>
  </si>
  <si>
    <t>4.3.1 d</t>
  </si>
  <si>
    <t>4.3.1 e</t>
  </si>
  <si>
    <t>4.3.2 a</t>
  </si>
  <si>
    <t>4.3.2 b</t>
  </si>
  <si>
    <t>4.3.2 d</t>
  </si>
  <si>
    <t>4.3.3</t>
  </si>
  <si>
    <t>4.4.1 a</t>
  </si>
  <si>
    <t>4.3.2 c</t>
  </si>
  <si>
    <t>4.4.1 b</t>
  </si>
  <si>
    <t>4.4.1 c</t>
  </si>
  <si>
    <t>4.4.1 d</t>
  </si>
  <si>
    <t>4.4.1 e</t>
  </si>
  <si>
    <t>4.4.1 f</t>
  </si>
  <si>
    <t xml:space="preserve">4.4.2 </t>
  </si>
  <si>
    <t>4.4.3 a</t>
  </si>
  <si>
    <t>4.4.3 b</t>
  </si>
  <si>
    <t>4.5.1</t>
  </si>
  <si>
    <t>5.1.1 a</t>
  </si>
  <si>
    <t>5.1.1 b</t>
  </si>
  <si>
    <t>5.1.2</t>
  </si>
  <si>
    <t>5.2.1</t>
  </si>
  <si>
    <t>5.2.3 b</t>
  </si>
  <si>
    <t>6.2.1</t>
  </si>
  <si>
    <t>6.3.1 b</t>
  </si>
  <si>
    <t>6.3.2 a</t>
  </si>
  <si>
    <t>6.3.2 b</t>
  </si>
  <si>
    <t>6.4.1 b</t>
  </si>
  <si>
    <t>6.4.3</t>
  </si>
  <si>
    <t>6.4.4</t>
  </si>
  <si>
    <t>Надання платних поворотних кредитів із спеціального фонду міського бюджету комунальному підприємству «Житомиртеплокомуненерго» Житомирської міської ради (НЕФКО, ЄБРР)</t>
  </si>
  <si>
    <t>6.5.3 a</t>
  </si>
  <si>
    <t>6.5.3 b</t>
  </si>
  <si>
    <t>6.5.3 c</t>
  </si>
  <si>
    <t>6.2.4.а</t>
  </si>
  <si>
    <t>6.2.4. b</t>
  </si>
  <si>
    <t>5.3.1. а</t>
  </si>
  <si>
    <t>5.3.1. b</t>
  </si>
  <si>
    <t xml:space="preserve"> Узагальнено інформацію про виконання заходів ПДСЕР виконавчими органами та підготовлено проект рішення сесії міської ради Про моніторинговий звіт виконання заходів ПДСЕР за 2015-2017 рр.</t>
  </si>
  <si>
    <t>виконано</t>
  </si>
  <si>
    <t>В межах фінансування Програми організації безпеки руху транспорту та пішоходів в м. Житомирі на період 2015-2017 роки
та
Програми організації безпеки руху транспорту та пішоходів на 2018-2020 роки</t>
  </si>
  <si>
    <t>В межах фінансування Програми організації безпеки руху транспорту та пішоходів в м. Житомирі на період 2015-2017 роки 
та
Програми організації безпеки руху транспорту та пішоходів на 2018-2020 роки</t>
  </si>
  <si>
    <t>Управління освіти міської ради, управління транспорту та зв'язку міської ради</t>
  </si>
  <si>
    <t>В межах фінансування Програми благоустрою та розвитку комунального господарства міс-та Житомира на 2018 -2020  роки</t>
  </si>
  <si>
    <t>Управління транспорту і зв’язку міської ради, управління комунального господарства, департамент містобудування та земельних відносин міської ради</t>
  </si>
  <si>
    <t>В межах фінансування Програми благоустрою та розвитку комунального господарства міста Житомира на 2018 -2020  роки</t>
  </si>
  <si>
    <t>В межах фінансування Програми міського електротранспорту на  2016-2018 роки 
та
Програми розвитку міського громадського транспорту м. Житомира на 2016-2019 роки</t>
  </si>
  <si>
    <t>виконано. Збудовано тролейбусну лінію в напряму вул. Промислова</t>
  </si>
  <si>
    <t>Відповідність системи управління стандартуISO 50001</t>
  </si>
  <si>
    <t xml:space="preserve">В межах фінансування Програми розвитку освіти міста Житомира на період 2016-2018 років та 
Програми розвитку охорони здоров’я міста Житомира на 2016-2017 роки та 
Програми розвитку охорони здоров’я міста Житомира на 2018-2020 роки та </t>
  </si>
  <si>
    <t>2017 -2020 роки</t>
  </si>
  <si>
    <t>2015-2018 роки</t>
  </si>
  <si>
    <t xml:space="preserve"> 
охорона здоров’я: виділено кошти на встановлення чотирьох теплових лічиль-ників.
освіта: проводиться розробка ПКД для встановлення теплового лічильника в будівлі майстерні СЗОШ № 12.
</t>
  </si>
  <si>
    <t xml:space="preserve">охорона здоров’я: встановлено один електролічильник.
освіта: встановлено електролічильники в ЗОШ № 21, Ліцеї № 24 та ЖДНЗ № 6
</t>
  </si>
  <si>
    <t>Отримуються дозвільні документи для початку робіт по утепленню будівель СЗОШ № 12, ЗОШ № 15 та гімназії № 23. Продовжуються роботи по утепленню терапевтичного відділення КУ ЦМЛ № 1.</t>
  </si>
  <si>
    <t>З метою термореновації бюджетних будівель підготовлено документи на ЄІБ та розроблено ТЕО проекту. Однак, за результатами конкурсу проект занесено до резерву. Разом з тим, перелік даних об’єктів готується для фінансування німецьким банком KFW.</t>
  </si>
  <si>
    <t>Встановлення водозберігаючих аераторів в ЗОШ № 5, Ліцей № 24, Ліцей № 25</t>
  </si>
  <si>
    <t>Департамент економічного розвитку міської ради, КУ "Агенція розвитку міста" ЖМР, КП "Центр інвестицій" ЖМР</t>
  </si>
  <si>
    <t xml:space="preserve">будівництво вело доріжок заплановано в проектах капітального ремонту доріг. Облаштовано 400 метрів вело доріжки вул. Небесної сотні (знаки, розмітка).
</t>
  </si>
  <si>
    <t>встановлено 495  засобів примусового обмеження швидкості, 13 лежачих поліцейських.</t>
  </si>
  <si>
    <t>п.4.2.3</t>
  </si>
  <si>
    <t>встановлено 20 комунальних велопарковок</t>
  </si>
  <si>
    <t>запроваджується картка Житомирянина</t>
  </si>
  <si>
    <t>проведено аудит КП «ЖТТУ » представниками ЄБРР та йде підготовка проекту з фінансування та закупівлі 40 тролейбусів.</t>
  </si>
  <si>
    <t>проводиться постійний контроль відповідно до затвердженого графіку перевірок. Планується введення служби контролі.</t>
  </si>
  <si>
    <t>здійснено капітальний ремонт 13 тролейбусів. Закуплено 17 нових автобусів та планується придбання ще 23</t>
  </si>
  <si>
    <t>за рахунок додаткових доходів від діяльності КП «ЖТТУ» міської ради</t>
  </si>
  <si>
    <t>в управлінні транспорту та зв’язку призначено заступника начальника управління - особу відповідальну за розвиток вело-інфраструктури та внесено зміни до посадових обов’язків.</t>
  </si>
  <si>
    <t>https://prozorro.gov.ua/en/</t>
  </si>
  <si>
    <t xml:space="preserve"> концепція зеленого офісу реалізована в структурі «Агенції розвитку міста». Проведено захід тренінг «Європейські практики енергозбереження та погодження з побутовими відходами» за кошти Євро-пейського союзу. 
Агроекологічним університетом розпочату роботу по створенню зеленого офісу на базі університету.</t>
  </si>
  <si>
    <t>Будівництво сонячної електростанції та створення комунальної електрогенеруючої компанії</t>
  </si>
  <si>
    <t>Міський бюджет, кредит МФО</t>
  </si>
  <si>
    <t xml:space="preserve"> підготовлено детальну заявку на СЕКО по проекту ЗОШ №6. Підготовлено інформацію для наглядового комітету щодо пілотного проекту та заходів включених до проекту.
відправлено на погодження SECO детальну заявку по  пілотному проекту ЗОШ №6 щодо встановлення сонячних панелей на даху будівлі. Надано додаткові роз’яснення та коментарі щодо питань фінансування проекту, обґрунтування вибору виконавця проекту, синергії між проектом СЕС на 10Мвт та на даху будівлі, структуру управління проектом на рівні  міста тощо.</t>
  </si>
  <si>
    <t xml:space="preserve"> Всі роботи завершено, об’єкт готується до введення в експлуатацію.
</t>
  </si>
  <si>
    <t>Відправлено на погодження SECO детальну заявку по  пілотному проекту ЗОШ №6 щодо встановлення сонячних панелей на даху будівлі. Надано додаткові роз’яснення та коментарі щодо питань фінансування проекту, обґрунтування вибору виконавця проекту, синергії між проектом СЕС на 10Мвт та на даху будівлі, структуру управління проектом на рівні  міста тощо.</t>
  </si>
  <si>
    <t>рішення «Про затвердження звіту з моніторингу виконання заходів Плану дій зі сталого енергетичного розвитку міста Житомира на 2015-2024 роки за 2015-2017 роки прийнято на засіданні сесії міської ради.</t>
  </si>
  <si>
    <t xml:space="preserve">24 липня відбулося засідання у офісі Генріха Бьоля щодо стратегічного планування та написання кліматичної стратегія міст лідерів. 10 серпня організовано та проведено УКМ та 35.орг. захід з фасилітації «Кліматична політика міста», метою якого стало знайти однодумців, об’єднати та окреслити можливі спільні кроки зі створення кліматичної стратегії та власні плани. 07 вересня ЖНАЕУ організовано та проведено акцію «Дій за клімат», одна із локацій який відбулася в Житомирі, а також презентація на групі ЄЕВ щодо адаптації до змін клімату нац.експертом Угоди Мерів Оксаною Кисіль. 12-15 вересня у Сан-Франциско взяв участь міський голова у Саміті мерів щоб обговорити використання чистої енергії, підвищення амбіцій міст щодо скорочення викидів парникових газів та розвиток сталих міських спільнот! </t>
  </si>
  <si>
    <t xml:space="preserve">розроблено план мобільності містаза участю консультантів Dornier Consalting (визначено пріоритети, цілі та індикатори), розроблено чорновий варіант Концепції Стратегії міста
</t>
  </si>
  <si>
    <t xml:space="preserve">Проводяться роботи по всіх ДНЗ. Замінено 100% вікон, утеплено 100% перекриття підвалу, утеплено 95% фасадів.
</t>
  </si>
  <si>
    <t xml:space="preserve">Лот 1.1: реконструкція теплових мереж від котельні РК-6 до вул. Шевченка (підземна частина, приблизно 300 м): захід завершено.
Лот 2: реконструкція теплових мереж від котельні РК-6 до вул. Шевченка (надзе-мна частина, приблизно 500 м): стадія виконання заходу (65%).
Реконструкція мереж дільниці №4 (І та ІІ черга): стадія проведення одностадійної міжнародної тендерної процедури.
Технічне переоснащення котелень РК-5, РК-8 шляхом встановлення твердопали-вних котлів на біомасі 1,7 МВт (тріска деревини): стадія погодження тендерної документації (ретендер) з ЄБРР.
Реконструкція котельні РК-8: стадія виконання заходу (62%).
Технічне переоснащення теплових вузлів (ІТП) в будинках, що підключені до котелень РК-8, Шевченка, 103 та Вітрука, 10: стадія проведення двостадійної міжнародної тендерної процедури.
</t>
  </si>
  <si>
    <t xml:space="preserve">Реконструкція теплових мереж котелень РК-9 та РК-10 (контракт № 150784): виконання робіт по контракту (виконання 97%).
Реконструкція теплових мереж котелень РК-9 та РК-10 (внесок КП «ЖТКЕ»/міста): виконання монтажних робіт (26%).
Технічне переоснащення теплових вузлів (ІТП) в будинках, що підключені до котелень РК-10 та РК-11 (контракт 150790): виконання робіт по контракту (90%).
Технічне переоснащення теплових вузлів (ІТП) в будинках, що підключені до котелень РК-10 та РК-11 (внесок КП «ЖТКЕ»/міста): виконання будівельно-монтажних робіт (31%).
</t>
  </si>
  <si>
    <t xml:space="preserve">
</t>
  </si>
  <si>
    <t>хімічне промивання системи опалення в ДНЗ № 71</t>
  </si>
  <si>
    <r>
      <rPr>
        <b/>
        <sz val="10"/>
        <color theme="1"/>
        <rFont val="Times New Roman"/>
        <family val="1"/>
        <charset val="204"/>
      </rPr>
      <t xml:space="preserve"> 
</t>
    </r>
    <r>
      <rPr>
        <sz val="10"/>
        <color theme="1"/>
        <rFont val="Times New Roman"/>
        <family val="1"/>
        <charset val="204"/>
      </rPr>
      <t xml:space="preserve">культура: замінено у 2017 році лампи розжарювання на енергозберігаючі.
охорона здоров’я: замінено лампи розжарювання на енергозберігаючі на суму 158,7 тис. грн.
освіта: заміна ламп розжарювання в ДНЗ №№ 6, 10, 15, 26, 27, 29, 30, 32, 33, 37, 40, 45, 49, 51, 52, 57, 58, 63, 66, 70, 73; ЦРД №№ 41, 55, 69; ЗОШ №№ 5, 6, 12, 16, 19, 27, 28, 32; Міський колегіум, Гімназія № 3, НВК №№ 25, 59, 65; ДЮСШ № 1, ДЮСШ № 2, МЦНТТУМ, ШХМ «Сонечко».
</t>
    </r>
  </si>
  <si>
    <t>замінено 146 світлоточок на енергозберігаючі.</t>
  </si>
  <si>
    <t xml:space="preserve">
замінено 29 шт. світлофорних модулів на світлодіодні та 860 ламп.</t>
  </si>
  <si>
    <t xml:space="preserve">Постачання деревної щепи планується здійснювати на котельні РК-5 та РК-8, де будуть встановлені біопаливні котли в рамках проекту ЄБРР. Однак, у 2017 рік відсутні котельні, де встановлені котли, що використовують тверді види палива, у тому числі біопалива, дрова, тирса, деревина, щепа тощо. Виконання заходу можливе після реалізації проекту ЄБРР «Реконструкція котелень РК-5 та РК-8».  </t>
  </si>
  <si>
    <t>розроблено та затверджено поділ земельних ділянок на будівництво ГЕС за адресою провулок 2-й Кривий, 10-а.</t>
  </si>
  <si>
    <t xml:space="preserve">реконструкція котельні РК-10 шляхом встановлення термодинамічної установки органічного циклу Ренкіна: початкова стадія виконання Контракту.
Реконструкція котельні РК-10 шляхом встановлення термодинамічної установки органічного циклу Ренкіна (внесок КП «ЖТКЕ»/міста): початкова стадія вико-нання Контракту.
</t>
  </si>
  <si>
    <t>Реконструкція районної котельні РК-11 p ТЕЦ (біомаса, паливо – тріска дереви-ни): стадія погодження тендерної документації з ЄБРР.</t>
  </si>
  <si>
    <t xml:space="preserve">Підписано контракт на суму 11 857 953,53 EUR. з переможцем тендеру, а саме JV RIKO-HIDROINZENIRING. Здійснено авансовий платіж. Розпочато роботи з проектування та отримання дозвільної документації.
Компанія JV RIKO-HIDROINZENIRING надала план графік виконання робіт. Отримання позитивного звіту в УкрДержБудЕкспертизі та початок підготовчих та будівельних робіт на майданчику  заплановано в лютому 2019 р.
ZHT-ICB-05 Реконструкція водопровідних мереж. ІІІ квартал: Отримано підтвердження Світового Банку щодо переможця тендеру, а саме компанія “KSM-GROUP”. Проходить узгодження умов контракту.
</t>
  </si>
  <si>
    <t>В розробці проект з освітлення нерегульованих  пішохідних переходів, встановлено попереджувальні світлодіодні знаки на небезпечних переходах. Здійснено утримання та ремонт світлофорів, встановлення лежачих поліцейських, антипаркувальні пристрої. Побудовано новий світлофор та ще ПКД замовлено.</t>
  </si>
  <si>
    <t>регулярно патрульною поліцією  м. Житомир проводяться інформаційна кампанія щодо безпеки дорожнього руху для школярів.</t>
  </si>
  <si>
    <t xml:space="preserve">в рамках проекту Інтегрований розвиток міст в Україні розроблено План мобільності міста, де розвиток вело інфраструктури  – це один із пріоритетних напрямів </t>
  </si>
  <si>
    <t>розроблено План сталої мобільності за участю консультантів Dornier Consalting (визначено пріоритети, цілі та індикатори)</t>
  </si>
  <si>
    <t>за результатами робочої групи підготовлено доручення заступника міського голови Ольшанської С.Г. щодо внесення змін до посадових інструкцій  посадових осіб відповідальних за реалізацію місцевої енергетичної політики та впровадження Європейської енергетичної відзнаки» відповідно до сфери їх діяльності.</t>
  </si>
  <si>
    <t>зустрічі робочої групи відбуваються щотижня в п’ятницю, раз на місяць розглядаються питання клімату.</t>
  </si>
  <si>
    <t>департамент бюджету та фінансів спільно з департаментом економічного розвитку міської ради розробив Положення про стимулювання працівників бюджетних установ скорочувати споживання енергії на рівні закладів. Проект рішення Житомирської міської ради «Про затвердження Положення про стимулювання заходів з енергозбереження» оприлюднено на сайті міської ради та надано у відділ організаційного забезпечення депутатської діяльності міської ради для розгляду на комісіях.</t>
  </si>
  <si>
    <t>підготовлено звіт про виконання МЕП за ІІІ квартал 2018 року.</t>
  </si>
  <si>
    <t>надання консультацій в телефонному режимі з роботи зі системою ФІАТУ.</t>
  </si>
  <si>
    <t xml:space="preserve">тренінг «Європейські практики енергозбереження та поводження з побутовими відходами» </t>
  </si>
  <si>
    <t>тренінг «Планування міської сталої мобільності», «Система паркування європейських міст», «Національні та міжнародні інструменти і механізми фінансування».</t>
  </si>
  <si>
    <t>21.08.2018р. рішенням міської ради №1115 внесені зміни та доповнення до Програми «Муніципальний енергетичний план міста Житомира на 2017-2020 роки».</t>
  </si>
  <si>
    <t>комунікаційну концепцію розроблено, представлено та погоджено  на робочій групі з впровадження ЄЕВ.Надіслано консультантам на погодження.</t>
  </si>
  <si>
    <t>інформація висвітлюється на сторінці департаменту у соціальних мережах та на офіційному сайті міської ради. В місцевих та всеукраїнських ЗМІ опубліковано близько 30 новин щодо переходу міста Житомир на 100% ВДЕ. Також є 1 публікація міжнародному виданні.</t>
  </si>
  <si>
    <t>надано 815 консультацій з питань створення та функціонування ОСББ. Зареєстровано 12 нових ОСББ.</t>
  </si>
  <si>
    <t>готується ще одна спільна заявка з італійцями на конкурс HORIZONT 2020</t>
  </si>
  <si>
    <t xml:space="preserve">Взято участь в стартовій конференції проекту «Впровадження Європейської Енергетичної Відзнаки в Україні» організований АЕМУ, яка стала Українським Офісом ЄЕВ..
</t>
  </si>
  <si>
    <t>участь міського голови The Global Climate Action Summit, що відбувався в Сан-Франциско 10-14 вересня 2018 року.</t>
  </si>
  <si>
    <t xml:space="preserve"> : з метою просування ЄЕВ взято участь у заході організований Клубом Альтернативної Енергії та за участі Держенергоефективності на тему виробництва енергії з відновлюваних джерел та сміття, створення ринку «зелених» облігацій, а також реалізацію ЕСКО-проектів у бюджетній сфері та житловому секторі.
Зустріч з експертом проекту Угода Мерів в Україні за щодо можливостей міст працювати із заходами по адаптації до зміни клімату у напрямку відповідності стратегій цілям сталого розвитку тощо
</t>
  </si>
  <si>
    <t xml:space="preserve">спільно з університетами раз на місяць проходить засідання на тему адаптації до клімату, пошуку спільних рішень в сфері енергоефективності та клімату. Допомога в організовації з та проведенні акції Агроекологічним університетом «Житомир уже діє: 100% ВДЕ до 2050 року».  Відбувається співпраця НМЦ департаменту освіти з ВНЗ з проблеми «Вплив діяльності людини на клімат та адаптація до змін клімату». На базі ЖДТУ проходять заняття екологічного лекторію для старшокласників міста. На базі ЖНАЕУ проходять заняття з учнями 7-8 класів «Проект менеджмент та планування міського середовища».
</t>
  </si>
  <si>
    <t>розробляється пілотний проект (навчальна практика) студентами університету в структурних підрозділах виконавчого комітету міської ради та на підпорядкованих комунальних підприємствах.</t>
  </si>
  <si>
    <t>17-22 вересня проведено Європейський тиждень сталої мобільності, в рамках заходу відбулася виставка електромобілів та дискусія на тему використання екотранспорту. Залучення підприємств, що працюють в сфері енергоефективності до тренінгів з пошуку партнерів в ЄС та з розвитку бізнесу.</t>
  </si>
  <si>
    <t xml:space="preserve">висвітлення інформації щодо отримання підтримку GIZ  на проекти з енергоефективності для підприємств. 
Поширення інформації серед підприємств щодо успішних практик використання біомаси для потреб виробництва енергії.
</t>
  </si>
  <si>
    <t xml:space="preserve">Підписано 48 кредитних угод, з яких відшкодовано 35. 15 ОСББ потребують відшкодування «теплих крелитів» на суму 2017,6 тис.грн. Проведено тренінг «Європейські практики енергозбереження та поводження з твердими побутовими відходами», семінар «Дотримання вимог законодавства щодо робіт, які проводяться за рахунок бюджетних коштів».
</t>
  </si>
  <si>
    <t xml:space="preserve">проведення розширених нарад для ОСББ
</t>
  </si>
  <si>
    <t>проводяться тендерні закупівлі по СЕС.</t>
  </si>
  <si>
    <t xml:space="preserve">учні ЗЗОС є призерами та переможцями Всеукраїнського конкурсу та Міжнародних конкурсів: «Енергія і середовище», «ЕкоСофт», «Україна-Європа-Світ», «INFORMATRIX», «Винахідників і раціоналізаторів» та ін.
- в ЗЗСО функціонують енергетичні групи та інспекції.
- оновлені змінні енергетичні куточки;
- видано посібник для використання у роботі педагогів ЗЗСО щодо скорочен-ня викидів парникових газів, який був представлений на Міжнародній ви-ставці «Інноватика в освіті» та відзначений дипломом;
- проведено класні години зі скорочення викладів парникових газів;
- проводяться олімпіади та конкурси МАН екологічного спрямування;
- гра «Життєвий капітал для тренування навичок ефективного використання часу, активів, компетенцій та інших життєвих ресурсів з членами дитячого «Виконкому майбутнього».
продовжується дослідницько-експерементальна робота Всеукраїнського рівня дошкільних навчальних закладів м.Житомир «Формування екологічного, еконо-мічного, соціально доцільної  поведінки дошкільників у контексті освіти для сталого розвитку».
</t>
  </si>
  <si>
    <t>підготовлений проект рішення щодо затвердження Положення про проведення конкурсу проектів громадських організацій «Зробимо Житомир кращим» передано на перевірку юридичним департаментом.</t>
  </si>
  <si>
    <t>відповідно до умов кредитному договору від 25.09.2014р року № НЕФКО 4/13 у 1 півріччі повернення боргу заплановано на листопад 2018 року.</t>
  </si>
  <si>
    <t xml:space="preserve">відповідно до умов кредитного договору від 25.09.2014р. № НЕФКО 4/13 оплату зобов'язань з обслуговування боргу (відсотків) по строку 15.05.2018 в сумі 84,7 тис.євро проведено в повному обсязі. Наступний платіж відбудеться у листопаді місяці 2018 року. </t>
  </si>
</sst>
</file>

<file path=xl/styles.xml><?xml version="1.0" encoding="utf-8"?>
<styleSheet xmlns="http://schemas.openxmlformats.org/spreadsheetml/2006/main">
  <numFmts count="2">
    <numFmt numFmtId="164" formatCode="0.0"/>
    <numFmt numFmtId="165" formatCode="0.0000"/>
  </numFmts>
  <fonts count="18">
    <font>
      <sz val="11"/>
      <color theme="1"/>
      <name val="Calibri"/>
      <family val="2"/>
      <scheme val="minor"/>
    </font>
    <font>
      <sz val="11"/>
      <color theme="1"/>
      <name val="Calibri"/>
      <family val="2"/>
      <scheme val="minor"/>
    </font>
    <font>
      <b/>
      <sz val="12"/>
      <color theme="1"/>
      <name val="Times New Roman"/>
      <family val="1"/>
      <charset val="204"/>
    </font>
    <font>
      <b/>
      <sz val="11"/>
      <color theme="1"/>
      <name val="Times New Roman"/>
      <family val="1"/>
      <charset val="204"/>
    </font>
    <font>
      <b/>
      <sz val="12"/>
      <color rgb="FF000000"/>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7"/>
      <color theme="1"/>
      <name val="Times New Roman"/>
      <family val="1"/>
      <charset val="204"/>
    </font>
    <font>
      <sz val="6"/>
      <color theme="1"/>
      <name val="Times New Roman"/>
      <family val="1"/>
      <charset val="204"/>
    </font>
    <font>
      <vertAlign val="subscript"/>
      <sz val="10"/>
      <color theme="1"/>
      <name val="Times New Roman"/>
      <family val="1"/>
      <charset val="204"/>
    </font>
    <font>
      <sz val="10"/>
      <name val="Times New Roman"/>
      <family val="1"/>
      <charset val="204"/>
    </font>
    <font>
      <sz val="10"/>
      <color theme="1"/>
      <name val="Calibri"/>
      <family val="2"/>
      <scheme val="minor"/>
    </font>
    <font>
      <sz val="9"/>
      <color theme="1"/>
      <name val="Calibri"/>
      <family val="2"/>
      <scheme val="minor"/>
    </font>
    <font>
      <b/>
      <sz val="9"/>
      <color theme="1"/>
      <name val="Times New Roman"/>
      <family val="1"/>
      <charset val="204"/>
    </font>
    <font>
      <sz val="11"/>
      <color theme="1"/>
      <name val="Times New Roman"/>
      <family val="1"/>
      <charset val="204"/>
    </font>
    <font>
      <u/>
      <sz val="11"/>
      <color theme="10"/>
      <name val="Calibri"/>
      <family val="2"/>
      <scheme val="minor"/>
    </font>
    <font>
      <u/>
      <sz val="10"/>
      <color theme="10"/>
      <name val="Times New Roman"/>
      <family val="1"/>
      <charset val="204"/>
    </font>
  </fonts>
  <fills count="5">
    <fill>
      <patternFill patternType="none"/>
    </fill>
    <fill>
      <patternFill patternType="gray125"/>
    </fill>
    <fill>
      <patternFill patternType="solid">
        <fgColor rgb="FFC6D9F1"/>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99">
    <xf numFmtId="0" fontId="0" fillId="0" borderId="0" xfId="0"/>
    <xf numFmtId="0" fontId="3" fillId="0" borderId="1" xfId="0" applyFont="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wrapText="1"/>
    </xf>
    <xf numFmtId="0" fontId="5"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Border="1" applyAlignment="1">
      <alignment horizontal="center" wrapText="1"/>
    </xf>
    <xf numFmtId="0" fontId="5"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vertical="top" wrapText="1"/>
    </xf>
    <xf numFmtId="0" fontId="5" fillId="2" borderId="1" xfId="0" applyFont="1" applyFill="1" applyBorder="1" applyAlignment="1">
      <alignment horizontal="center" vertical="top" wrapText="1"/>
    </xf>
    <xf numFmtId="0" fontId="5" fillId="0" borderId="1" xfId="0" applyFont="1" applyBorder="1" applyAlignment="1">
      <alignment wrapText="1"/>
    </xf>
    <xf numFmtId="0" fontId="5" fillId="2" borderId="1" xfId="0" applyFont="1" applyFill="1" applyBorder="1" applyAlignment="1">
      <alignment horizontal="center" wrapText="1"/>
    </xf>
    <xf numFmtId="0" fontId="5" fillId="3" borderId="1" xfId="0" applyFont="1" applyFill="1" applyBorder="1" applyAlignment="1">
      <alignment horizontal="center" vertical="top" wrapText="1"/>
    </xf>
    <xf numFmtId="0" fontId="0" fillId="0" borderId="0" xfId="0" applyAlignment="1">
      <alignment horizontal="center" vertical="center"/>
    </xf>
    <xf numFmtId="0" fontId="6" fillId="0" borderId="1" xfId="0" applyFont="1" applyBorder="1" applyAlignment="1">
      <alignment horizontal="center" wrapText="1"/>
    </xf>
    <xf numFmtId="0" fontId="12" fillId="0" borderId="0" xfId="0"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vertical="center"/>
    </xf>
    <xf numFmtId="49" fontId="6" fillId="0" borderId="1"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5" xfId="0" applyNumberFormat="1" applyFont="1" applyBorder="1" applyAlignment="1">
      <alignment horizontal="center" vertical="center"/>
    </xf>
    <xf numFmtId="49" fontId="12" fillId="0" borderId="0" xfId="0" applyNumberFormat="1" applyFont="1" applyAlignment="1">
      <alignment horizontal="center" vertical="center"/>
    </xf>
    <xf numFmtId="0" fontId="5" fillId="0" borderId="2" xfId="0" applyFont="1" applyBorder="1" applyAlignment="1">
      <alignment horizontal="center"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4" borderId="1" xfId="0" applyFont="1" applyFill="1" applyBorder="1" applyAlignment="1">
      <alignment horizontal="left" vertical="top" wrapText="1"/>
    </xf>
    <xf numFmtId="0" fontId="5" fillId="0" borderId="0" xfId="0" applyFont="1" applyAlignment="1">
      <alignment vertical="center" wrapText="1"/>
    </xf>
    <xf numFmtId="0" fontId="5" fillId="4" borderId="0" xfId="0" applyFont="1" applyFill="1" applyAlignment="1">
      <alignment horizontal="left" vertical="top" wrapText="1"/>
    </xf>
    <xf numFmtId="0" fontId="5" fillId="4" borderId="1" xfId="0" applyFont="1" applyFill="1" applyBorder="1" applyAlignment="1">
      <alignment vertical="top" wrapText="1"/>
    </xf>
    <xf numFmtId="0" fontId="11" fillId="4" borderId="1" xfId="0" applyFont="1" applyFill="1" applyBorder="1" applyAlignment="1">
      <alignment vertical="top" wrapText="1"/>
    </xf>
    <xf numFmtId="0" fontId="11" fillId="4" borderId="1" xfId="0" applyFont="1" applyFill="1" applyBorder="1" applyAlignment="1">
      <alignment horizontal="left" vertical="top" wrapText="1"/>
    </xf>
    <xf numFmtId="0" fontId="11" fillId="4" borderId="1" xfId="0" applyFont="1" applyFill="1" applyBorder="1" applyAlignment="1">
      <alignment vertical="center" wrapText="1"/>
    </xf>
    <xf numFmtId="0" fontId="5" fillId="4" borderId="0" xfId="0" applyFont="1" applyFill="1" applyAlignment="1">
      <alignment vertical="top" wrapText="1"/>
    </xf>
    <xf numFmtId="0" fontId="11" fillId="4" borderId="2"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5" fillId="4" borderId="0" xfId="0" applyFont="1" applyFill="1" applyAlignment="1">
      <alignment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164" fontId="5" fillId="4" borderId="2" xfId="0" applyNumberFormat="1" applyFont="1" applyFill="1" applyBorder="1" applyAlignment="1">
      <alignment horizontal="center" vertical="top" wrapText="1"/>
    </xf>
    <xf numFmtId="1" fontId="5" fillId="4" borderId="2" xfId="1" applyNumberFormat="1" applyFont="1" applyFill="1" applyBorder="1" applyAlignment="1">
      <alignment horizontal="center" vertical="top" wrapText="1"/>
    </xf>
    <xf numFmtId="1"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5" fillId="4" borderId="2" xfId="0" applyFont="1" applyFill="1" applyBorder="1" applyAlignment="1">
      <alignment horizontal="center" vertical="center" wrapText="1"/>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3" borderId="1" xfId="0" applyFont="1" applyFill="1" applyBorder="1" applyAlignment="1">
      <alignment horizontal="center" vertical="top" wrapText="1"/>
    </xf>
    <xf numFmtId="0" fontId="7" fillId="0" borderId="1" xfId="0" applyFont="1" applyBorder="1" applyAlignment="1">
      <alignment horizontal="center" vertical="top" wrapText="1"/>
    </xf>
    <xf numFmtId="0" fontId="5" fillId="0" borderId="1" xfId="0" applyFont="1" applyBorder="1" applyAlignment="1">
      <alignment horizontal="center" vertical="top" wrapText="1"/>
    </xf>
    <xf numFmtId="164" fontId="5" fillId="4" borderId="3" xfId="0" applyNumberFormat="1" applyFont="1" applyFill="1" applyBorder="1" applyAlignment="1">
      <alignment horizontal="center" vertical="top" wrapText="1"/>
    </xf>
    <xf numFmtId="1" fontId="5" fillId="4" borderId="3" xfId="1" applyNumberFormat="1" applyFont="1" applyFill="1" applyBorder="1" applyAlignment="1">
      <alignment horizontal="center" vertical="top" wrapText="1"/>
    </xf>
    <xf numFmtId="164" fontId="5" fillId="4" borderId="4" xfId="0" applyNumberFormat="1" applyFont="1" applyFill="1" applyBorder="1" applyAlignment="1">
      <alignment horizontal="center" vertical="top" wrapText="1"/>
    </xf>
    <xf numFmtId="1" fontId="5" fillId="4" borderId="4" xfId="1" applyNumberFormat="1" applyFont="1" applyFill="1" applyBorder="1" applyAlignment="1">
      <alignment horizontal="center" vertical="top" wrapText="1"/>
    </xf>
    <xf numFmtId="0" fontId="5" fillId="4" borderId="1"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2" fontId="5" fillId="4" borderId="2"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3" borderId="1" xfId="0" applyFont="1" applyFill="1" applyBorder="1" applyAlignment="1">
      <alignment horizontal="center" vertical="top" wrapText="1"/>
    </xf>
    <xf numFmtId="0" fontId="6" fillId="2" borderId="1" xfId="0" applyFont="1" applyFill="1" applyBorder="1" applyAlignment="1">
      <alignment wrapText="1"/>
    </xf>
    <xf numFmtId="0" fontId="5" fillId="0" borderId="1" xfId="0" applyFont="1" applyBorder="1" applyAlignment="1">
      <alignment horizontal="center" wrapText="1"/>
    </xf>
    <xf numFmtId="0" fontId="7"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4" borderId="1" xfId="0" applyFont="1" applyFill="1" applyBorder="1" applyAlignment="1">
      <alignment horizontal="left" vertical="top" wrapText="1"/>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4" xfId="0" applyFont="1" applyFill="1" applyBorder="1" applyAlignment="1">
      <alignment horizontal="center" vertical="top" wrapText="1"/>
    </xf>
    <xf numFmtId="0" fontId="5" fillId="4" borderId="1" xfId="0" applyFont="1" applyFill="1" applyBorder="1" applyAlignment="1">
      <alignment vertical="top" wrapText="1"/>
    </xf>
    <xf numFmtId="0" fontId="5" fillId="4" borderId="1" xfId="0" applyFont="1" applyFill="1" applyBorder="1" applyAlignment="1">
      <alignment wrapText="1"/>
    </xf>
    <xf numFmtId="0" fontId="14" fillId="2" borderId="1" xfId="0" applyFont="1" applyFill="1" applyBorder="1" applyAlignment="1">
      <alignment horizontal="center" wrapText="1"/>
    </xf>
    <xf numFmtId="0" fontId="5"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top" wrapText="1"/>
    </xf>
    <xf numFmtId="0" fontId="7" fillId="4" borderId="2" xfId="0" applyFont="1" applyFill="1" applyBorder="1" applyAlignment="1">
      <alignment horizontal="center" vertical="top" wrapText="1"/>
    </xf>
    <xf numFmtId="0" fontId="5"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4" borderId="1" xfId="0" applyFont="1" applyFill="1" applyBorder="1" applyAlignment="1">
      <alignment horizontal="left" vertical="top" wrapText="1"/>
    </xf>
    <xf numFmtId="0" fontId="6" fillId="2" borderId="1" xfId="0" applyFont="1" applyFill="1" applyBorder="1" applyAlignment="1">
      <alignment horizontal="center" wrapText="1"/>
    </xf>
    <xf numFmtId="0" fontId="15" fillId="3" borderId="1" xfId="0" applyFont="1" applyFill="1" applyBorder="1" applyAlignment="1">
      <alignment horizontal="center" vertical="top" wrapText="1"/>
    </xf>
    <xf numFmtId="0" fontId="17" fillId="4" borderId="1" xfId="2" applyFont="1" applyFill="1" applyBorder="1" applyAlignment="1">
      <alignment vertical="center" wrapText="1"/>
    </xf>
    <xf numFmtId="0" fontId="7" fillId="4" borderId="2" xfId="0" applyFont="1" applyFill="1" applyBorder="1" applyAlignment="1">
      <alignment vertical="center" wrapText="1"/>
    </xf>
    <xf numFmtId="0" fontId="7" fillId="4" borderId="4" xfId="0" applyFont="1" applyFill="1" applyBorder="1" applyAlignment="1">
      <alignment vertical="center" wrapText="1"/>
    </xf>
    <xf numFmtId="0" fontId="5" fillId="4" borderId="3" xfId="0" applyFont="1" applyFill="1" applyBorder="1" applyAlignment="1">
      <alignment vertical="center" wrapText="1"/>
    </xf>
    <xf numFmtId="0" fontId="9"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8" xfId="0" applyFont="1" applyFill="1" applyBorder="1" applyAlignment="1">
      <alignment horizontal="center" vertical="top" wrapText="1"/>
    </xf>
    <xf numFmtId="0" fontId="0" fillId="3" borderId="2" xfId="0" applyFill="1" applyBorder="1" applyAlignment="1">
      <alignment vertical="top" wrapText="1"/>
    </xf>
    <xf numFmtId="0" fontId="5" fillId="3" borderId="1" xfId="0" applyFont="1" applyFill="1" applyBorder="1" applyAlignment="1">
      <alignment vertical="top" wrapText="1"/>
    </xf>
    <xf numFmtId="164" fontId="14" fillId="2" borderId="1" xfId="0" applyNumberFormat="1" applyFont="1" applyFill="1" applyBorder="1" applyAlignment="1">
      <alignment horizontal="center" wrapText="1"/>
    </xf>
    <xf numFmtId="2" fontId="5" fillId="4" borderId="1" xfId="0" applyNumberFormat="1" applyFont="1" applyFill="1" applyBorder="1" applyAlignment="1">
      <alignment horizontal="center" vertical="top" wrapText="1"/>
    </xf>
    <xf numFmtId="165" fontId="5" fillId="4" borderId="1" xfId="0" applyNumberFormat="1" applyFont="1" applyFill="1" applyBorder="1" applyAlignment="1">
      <alignment horizontal="center"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4" borderId="1" xfId="0" applyFont="1" applyFill="1" applyBorder="1" applyAlignment="1">
      <alignment horizontal="left" vertical="top"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2" fillId="0" borderId="1" xfId="0" applyFont="1" applyBorder="1" applyAlignment="1">
      <alignment horizontal="center" wrapText="1"/>
    </xf>
    <xf numFmtId="0" fontId="5" fillId="0" borderId="1" xfId="0" applyFont="1" applyBorder="1" applyAlignment="1">
      <alignment horizontal="center" vertical="top" wrapText="1"/>
    </xf>
    <xf numFmtId="0" fontId="6" fillId="2" borderId="1" xfId="0" applyFont="1" applyFill="1" applyBorder="1" applyAlignment="1">
      <alignment wrapText="1"/>
    </xf>
    <xf numFmtId="0" fontId="9" fillId="3" borderId="1" xfId="0" applyFont="1" applyFill="1" applyBorder="1" applyAlignment="1">
      <alignment horizontal="center" vertical="top" wrapText="1"/>
    </xf>
    <xf numFmtId="0" fontId="5" fillId="0" borderId="1" xfId="0" applyFont="1" applyBorder="1" applyAlignment="1">
      <alignment horizontal="center" wrapText="1"/>
    </xf>
    <xf numFmtId="0" fontId="5" fillId="0" borderId="1" xfId="0" applyFont="1" applyBorder="1" applyAlignment="1">
      <alignment vertical="top" wrapText="1"/>
    </xf>
    <xf numFmtId="164" fontId="5" fillId="4" borderId="3" xfId="0" applyNumberFormat="1" applyFont="1" applyFill="1" applyBorder="1" applyAlignment="1">
      <alignment horizontal="center" vertical="top" wrapText="1"/>
    </xf>
    <xf numFmtId="164" fontId="5" fillId="4" borderId="4" xfId="0" applyNumberFormat="1" applyFont="1" applyFill="1" applyBorder="1" applyAlignment="1">
      <alignment horizontal="center" vertical="top" wrapText="1"/>
    </xf>
    <xf numFmtId="1" fontId="5" fillId="4" borderId="3" xfId="1" applyNumberFormat="1" applyFont="1" applyFill="1" applyBorder="1" applyAlignment="1">
      <alignment horizontal="center" vertical="top" wrapText="1"/>
    </xf>
    <xf numFmtId="1" fontId="5" fillId="4" borderId="4" xfId="1" applyNumberFormat="1" applyFont="1" applyFill="1" applyBorder="1" applyAlignment="1">
      <alignment horizontal="center" vertical="top" wrapText="1"/>
    </xf>
    <xf numFmtId="0" fontId="5" fillId="0" borderId="3" xfId="0" applyFont="1" applyBorder="1" applyAlignment="1">
      <alignment horizontal="center"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49" fontId="5"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7" fillId="0" borderId="1" xfId="0" applyFont="1" applyBorder="1" applyAlignment="1">
      <alignment horizontal="center"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1" xfId="0" applyFont="1" applyFill="1" applyBorder="1" applyAlignment="1">
      <alignment horizontal="righ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3" fillId="0" borderId="1" xfId="0" applyFont="1" applyBorder="1" applyAlignment="1">
      <alignment horizontal="center"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4" borderId="4" xfId="0" applyNumberFormat="1" applyFont="1" applyFill="1" applyBorder="1" applyAlignment="1">
      <alignment horizontal="center"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1" xfId="0" applyFont="1" applyFill="1" applyBorder="1" applyAlignment="1">
      <alignment horizontal="center" vertical="top" wrapText="1"/>
    </xf>
    <xf numFmtId="2" fontId="5" fillId="4" borderId="2" xfId="0" applyNumberFormat="1" applyFont="1" applyFill="1" applyBorder="1" applyAlignment="1">
      <alignment horizontal="center" vertical="top" wrapText="1"/>
    </xf>
    <xf numFmtId="2" fontId="5" fillId="4" borderId="4" xfId="0" applyNumberFormat="1" applyFont="1" applyFill="1" applyBorder="1" applyAlignment="1">
      <alignment horizontal="center" vertical="top" wrapText="1"/>
    </xf>
    <xf numFmtId="49" fontId="11" fillId="0" borderId="2"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5" fillId="0" borderId="3" xfId="0" applyFont="1" applyBorder="1" applyAlignment="1">
      <alignment horizontal="left" vertical="top" wrapText="1"/>
    </xf>
    <xf numFmtId="0" fontId="5" fillId="4" borderId="1"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4" borderId="6"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5"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vertical="top" wrapText="1"/>
    </xf>
    <xf numFmtId="0" fontId="9" fillId="4" borderId="5"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7"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4" xfId="0" applyFont="1" applyFill="1" applyBorder="1" applyAlignment="1">
      <alignment horizontal="center" vertical="top" wrapText="1"/>
    </xf>
    <xf numFmtId="0" fontId="9" fillId="3" borderId="5" xfId="0" applyFont="1" applyFill="1" applyBorder="1" applyAlignment="1">
      <alignment horizontal="center" vertical="top" wrapText="1"/>
    </xf>
    <xf numFmtId="0" fontId="6" fillId="2" borderId="1" xfId="0" applyFont="1" applyFill="1" applyBorder="1" applyAlignment="1">
      <alignment vertical="top" wrapText="1"/>
    </xf>
    <xf numFmtId="0" fontId="7" fillId="3" borderId="2" xfId="0" applyFont="1" applyFill="1" applyBorder="1" applyAlignment="1">
      <alignment horizontal="center" vertical="top" wrapText="1"/>
    </xf>
    <xf numFmtId="0" fontId="7" fillId="3" borderId="4" xfId="0" applyFont="1" applyFill="1" applyBorder="1" applyAlignment="1">
      <alignment horizontal="center" vertical="top" wrapText="1"/>
    </xf>
    <xf numFmtId="0" fontId="0" fillId="4" borderId="4" xfId="0" applyFill="1" applyBorder="1" applyAlignment="1">
      <alignment vertical="top"/>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0" fontId="8" fillId="3" borderId="1" xfId="0" applyFont="1" applyFill="1" applyBorder="1" applyAlignment="1">
      <alignment horizontal="center" vertical="top" wrapText="1"/>
    </xf>
    <xf numFmtId="0" fontId="2" fillId="0" borderId="2" xfId="0" applyFont="1" applyBorder="1" applyAlignment="1">
      <alignment horizontal="center" wrapText="1"/>
    </xf>
  </cellXfs>
  <cellStyles count="3">
    <cellStyle name="Гиперссылка" xfId="2" builtinId="8"/>
    <cellStyle name="Обычный" xfId="0" builtinId="0"/>
    <cellStyle name="Процентный" xfId="1" builtin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en/" TargetMode="External"/></Relationships>
</file>

<file path=xl/worksheets/sheet1.xml><?xml version="1.0" encoding="utf-8"?>
<worksheet xmlns="http://schemas.openxmlformats.org/spreadsheetml/2006/main" xmlns:r="http://schemas.openxmlformats.org/officeDocument/2006/relationships">
  <dimension ref="A1:P171"/>
  <sheetViews>
    <sheetView tabSelected="1" zoomScale="70" zoomScaleNormal="70" workbookViewId="0">
      <pane ySplit="4" topLeftCell="A171" activePane="bottomLeft" state="frozen"/>
      <selection pane="bottomLeft" activeCell="T166" sqref="T166"/>
    </sheetView>
  </sheetViews>
  <sheetFormatPr defaultRowHeight="14.4" outlineLevelCol="1"/>
  <cols>
    <col min="2" max="2" width="17.77734375" style="20" customWidth="1"/>
    <col min="3" max="3" width="26.5546875" customWidth="1"/>
    <col min="4" max="4" width="10.5546875" customWidth="1"/>
    <col min="5" max="5" width="17.6640625" customWidth="1"/>
    <col min="6" max="6" width="18.6640625" customWidth="1"/>
    <col min="7" max="7" width="14.33203125" customWidth="1"/>
    <col min="8" max="8" width="18.6640625" customWidth="1"/>
    <col min="9" max="9" width="68.109375" style="17" customWidth="1"/>
    <col min="10" max="10" width="8.33203125" style="27" customWidth="1"/>
    <col min="11" max="11" width="8.88671875" hidden="1" customWidth="1" outlineLevel="1"/>
    <col min="12" max="12" width="10.44140625" hidden="1" customWidth="1" outlineLevel="1"/>
    <col min="13" max="13" width="10.5546875" hidden="1" customWidth="1" outlineLevel="1"/>
    <col min="14" max="14" width="8.88671875" hidden="1" customWidth="1" outlineLevel="1"/>
    <col min="15" max="15" width="24" hidden="1" customWidth="1" outlineLevel="1"/>
    <col min="16" max="16" width="8.88671875" collapsed="1"/>
  </cols>
  <sheetData>
    <row r="1" spans="1:15" s="15" customFormat="1">
      <c r="A1" s="191" t="s">
        <v>0</v>
      </c>
      <c r="B1" s="191" t="s">
        <v>1</v>
      </c>
      <c r="C1" s="191" t="s">
        <v>2</v>
      </c>
      <c r="D1" s="191" t="s">
        <v>3</v>
      </c>
      <c r="E1" s="191" t="s">
        <v>4</v>
      </c>
      <c r="F1" s="191" t="s">
        <v>5</v>
      </c>
      <c r="G1" s="142" t="s">
        <v>384</v>
      </c>
      <c r="H1" s="142" t="s">
        <v>385</v>
      </c>
      <c r="I1" s="145" t="s">
        <v>386</v>
      </c>
      <c r="J1" s="148" t="s">
        <v>387</v>
      </c>
      <c r="K1" s="191" t="s">
        <v>6</v>
      </c>
      <c r="L1" s="191"/>
      <c r="M1" s="191"/>
      <c r="N1" s="191"/>
      <c r="O1" s="191" t="s">
        <v>7</v>
      </c>
    </row>
    <row r="2" spans="1:15" s="15" customFormat="1" ht="15.6" customHeight="1">
      <c r="A2" s="191"/>
      <c r="B2" s="191"/>
      <c r="C2" s="191"/>
      <c r="D2" s="191"/>
      <c r="E2" s="191"/>
      <c r="F2" s="191"/>
      <c r="G2" s="143"/>
      <c r="H2" s="143"/>
      <c r="I2" s="146"/>
      <c r="J2" s="149"/>
      <c r="K2" s="142" t="s">
        <v>8</v>
      </c>
      <c r="L2" s="142" t="s">
        <v>9</v>
      </c>
      <c r="M2" s="142" t="s">
        <v>10</v>
      </c>
      <c r="N2" s="193" t="s">
        <v>11</v>
      </c>
      <c r="O2" s="191"/>
    </row>
    <row r="3" spans="1:15" s="15" customFormat="1" ht="41.4" customHeight="1">
      <c r="A3" s="191"/>
      <c r="B3" s="191"/>
      <c r="C3" s="191"/>
      <c r="D3" s="191"/>
      <c r="E3" s="191"/>
      <c r="F3" s="191"/>
      <c r="G3" s="144"/>
      <c r="H3" s="144"/>
      <c r="I3" s="147"/>
      <c r="J3" s="150"/>
      <c r="K3" s="144"/>
      <c r="L3" s="144"/>
      <c r="M3" s="144"/>
      <c r="N3" s="194"/>
      <c r="O3" s="191"/>
    </row>
    <row r="4" spans="1:15" ht="15.6">
      <c r="A4" s="1">
        <v>1</v>
      </c>
      <c r="B4" s="18">
        <v>2</v>
      </c>
      <c r="C4" s="1">
        <v>3</v>
      </c>
      <c r="D4" s="1">
        <v>4</v>
      </c>
      <c r="E4" s="1">
        <v>5</v>
      </c>
      <c r="F4" s="1">
        <v>6</v>
      </c>
      <c r="G4" s="1">
        <v>7</v>
      </c>
      <c r="H4" s="1">
        <v>8</v>
      </c>
      <c r="I4" s="16">
        <v>9</v>
      </c>
      <c r="J4" s="21">
        <v>10</v>
      </c>
      <c r="K4" s="2">
        <v>7</v>
      </c>
      <c r="L4" s="2">
        <v>9</v>
      </c>
      <c r="M4" s="2">
        <v>11</v>
      </c>
      <c r="N4" s="2">
        <v>13</v>
      </c>
      <c r="O4" s="3">
        <v>17</v>
      </c>
    </row>
    <row r="5" spans="1:15" ht="15.6">
      <c r="A5" s="192" t="s">
        <v>12</v>
      </c>
      <c r="B5" s="192"/>
      <c r="C5" s="192"/>
      <c r="D5" s="192"/>
      <c r="E5" s="192"/>
      <c r="F5" s="192"/>
      <c r="G5" s="192"/>
      <c r="H5" s="192"/>
      <c r="I5" s="192"/>
      <c r="J5" s="192"/>
      <c r="K5" s="192"/>
      <c r="L5" s="192"/>
      <c r="M5" s="192"/>
      <c r="N5" s="192"/>
      <c r="O5" s="192"/>
    </row>
    <row r="6" spans="1:15" ht="39.6" customHeight="1">
      <c r="A6" s="119" t="s">
        <v>13</v>
      </c>
      <c r="B6" s="130" t="s">
        <v>14</v>
      </c>
      <c r="C6" s="120" t="s">
        <v>15</v>
      </c>
      <c r="D6" s="116" t="s">
        <v>528</v>
      </c>
      <c r="E6" s="116" t="s">
        <v>16</v>
      </c>
      <c r="F6" s="113" t="s">
        <v>414</v>
      </c>
      <c r="G6" s="113" t="s">
        <v>18</v>
      </c>
      <c r="H6" s="113" t="s">
        <v>18</v>
      </c>
      <c r="I6" s="131" t="s">
        <v>554</v>
      </c>
      <c r="J6" s="111" t="s">
        <v>415</v>
      </c>
      <c r="K6" s="159" t="s">
        <v>17</v>
      </c>
      <c r="L6" s="159" t="s">
        <v>17</v>
      </c>
      <c r="M6" s="159" t="s">
        <v>17</v>
      </c>
      <c r="N6" s="159" t="s">
        <v>17</v>
      </c>
      <c r="O6" s="113" t="s">
        <v>526</v>
      </c>
    </row>
    <row r="7" spans="1:15" ht="104.4" customHeight="1">
      <c r="A7" s="119"/>
      <c r="B7" s="130"/>
      <c r="C7" s="120"/>
      <c r="D7" s="116"/>
      <c r="E7" s="116"/>
      <c r="F7" s="114"/>
      <c r="G7" s="114"/>
      <c r="H7" s="114"/>
      <c r="I7" s="132"/>
      <c r="J7" s="112"/>
      <c r="K7" s="159"/>
      <c r="L7" s="159"/>
      <c r="M7" s="159"/>
      <c r="N7" s="159"/>
      <c r="O7" s="114"/>
    </row>
    <row r="8" spans="1:15" ht="46.8" customHeight="1">
      <c r="A8" s="119" t="s">
        <v>19</v>
      </c>
      <c r="B8" s="130"/>
      <c r="C8" s="120" t="s">
        <v>20</v>
      </c>
      <c r="D8" s="116" t="s">
        <v>21</v>
      </c>
      <c r="E8" s="116" t="s">
        <v>16</v>
      </c>
      <c r="F8" s="113" t="s">
        <v>414</v>
      </c>
      <c r="G8" s="113" t="s">
        <v>18</v>
      </c>
      <c r="H8" s="113" t="s">
        <v>18</v>
      </c>
      <c r="I8" s="131" t="s">
        <v>553</v>
      </c>
      <c r="J8" s="111" t="s">
        <v>416</v>
      </c>
      <c r="K8" s="159" t="s">
        <v>17</v>
      </c>
      <c r="L8" s="159" t="s">
        <v>17</v>
      </c>
      <c r="M8" s="159" t="s">
        <v>17</v>
      </c>
      <c r="N8" s="159" t="s">
        <v>17</v>
      </c>
      <c r="O8" s="116" t="s">
        <v>22</v>
      </c>
    </row>
    <row r="9" spans="1:15" ht="20.399999999999999" customHeight="1">
      <c r="A9" s="119"/>
      <c r="B9" s="130"/>
      <c r="C9" s="120"/>
      <c r="D9" s="116"/>
      <c r="E9" s="116"/>
      <c r="F9" s="114"/>
      <c r="G9" s="114"/>
      <c r="H9" s="114"/>
      <c r="I9" s="132"/>
      <c r="J9" s="112"/>
      <c r="K9" s="159"/>
      <c r="L9" s="159"/>
      <c r="M9" s="159"/>
      <c r="N9" s="159"/>
      <c r="O9" s="116"/>
    </row>
    <row r="10" spans="1:15" ht="46.8" customHeight="1">
      <c r="A10" s="119" t="s">
        <v>23</v>
      </c>
      <c r="B10" s="130"/>
      <c r="C10" s="120" t="s">
        <v>24</v>
      </c>
      <c r="D10" s="116" t="s">
        <v>21</v>
      </c>
      <c r="E10" s="116" t="s">
        <v>16</v>
      </c>
      <c r="F10" s="113" t="s">
        <v>414</v>
      </c>
      <c r="G10" s="113" t="s">
        <v>18</v>
      </c>
      <c r="H10" s="113" t="s">
        <v>18</v>
      </c>
      <c r="I10" s="131"/>
      <c r="J10" s="111" t="s">
        <v>417</v>
      </c>
      <c r="K10" s="159" t="s">
        <v>17</v>
      </c>
      <c r="L10" s="159" t="s">
        <v>17</v>
      </c>
      <c r="M10" s="159" t="s">
        <v>17</v>
      </c>
      <c r="N10" s="159" t="s">
        <v>17</v>
      </c>
      <c r="O10" s="116" t="s">
        <v>25</v>
      </c>
    </row>
    <row r="11" spans="1:15" ht="20.399999999999999" customHeight="1">
      <c r="A11" s="119"/>
      <c r="B11" s="130"/>
      <c r="C11" s="120"/>
      <c r="D11" s="116"/>
      <c r="E11" s="116"/>
      <c r="F11" s="114"/>
      <c r="G11" s="114"/>
      <c r="H11" s="114"/>
      <c r="I11" s="132"/>
      <c r="J11" s="112"/>
      <c r="K11" s="159"/>
      <c r="L11" s="159"/>
      <c r="M11" s="159"/>
      <c r="N11" s="159"/>
      <c r="O11" s="116"/>
    </row>
    <row r="12" spans="1:15">
      <c r="A12" s="119" t="s">
        <v>26</v>
      </c>
      <c r="B12" s="130" t="s">
        <v>27</v>
      </c>
      <c r="C12" s="120" t="s">
        <v>28</v>
      </c>
      <c r="D12" s="116" t="s">
        <v>8</v>
      </c>
      <c r="E12" s="116" t="s">
        <v>29</v>
      </c>
      <c r="F12" s="113" t="s">
        <v>414</v>
      </c>
      <c r="G12" s="113" t="s">
        <v>18</v>
      </c>
      <c r="H12" s="113" t="s">
        <v>18</v>
      </c>
      <c r="I12" s="126" t="s">
        <v>517</v>
      </c>
      <c r="J12" s="111" t="s">
        <v>418</v>
      </c>
      <c r="K12" s="159" t="s">
        <v>17</v>
      </c>
      <c r="L12" s="159" t="s">
        <v>18</v>
      </c>
      <c r="M12" s="159" t="s">
        <v>18</v>
      </c>
      <c r="N12" s="159" t="s">
        <v>18</v>
      </c>
      <c r="O12" s="116" t="s">
        <v>30</v>
      </c>
    </row>
    <row r="13" spans="1:15" ht="40.799999999999997" customHeight="1">
      <c r="A13" s="119"/>
      <c r="B13" s="130"/>
      <c r="C13" s="120"/>
      <c r="D13" s="116"/>
      <c r="E13" s="116"/>
      <c r="F13" s="114"/>
      <c r="G13" s="114"/>
      <c r="H13" s="114"/>
      <c r="I13" s="128"/>
      <c r="J13" s="112"/>
      <c r="K13" s="159"/>
      <c r="L13" s="159"/>
      <c r="M13" s="159"/>
      <c r="N13" s="159"/>
      <c r="O13" s="116"/>
    </row>
    <row r="14" spans="1:15">
      <c r="A14" s="119" t="s">
        <v>31</v>
      </c>
      <c r="B14" s="130"/>
      <c r="C14" s="120" t="s">
        <v>32</v>
      </c>
      <c r="D14" s="116" t="s">
        <v>8</v>
      </c>
      <c r="E14" s="116" t="s">
        <v>33</v>
      </c>
      <c r="F14" s="113" t="s">
        <v>414</v>
      </c>
      <c r="G14" s="113" t="s">
        <v>18</v>
      </c>
      <c r="H14" s="113" t="s">
        <v>18</v>
      </c>
      <c r="I14" s="126" t="s">
        <v>517</v>
      </c>
      <c r="J14" s="111" t="s">
        <v>419</v>
      </c>
      <c r="K14" s="159" t="s">
        <v>17</v>
      </c>
      <c r="L14" s="159" t="s">
        <v>18</v>
      </c>
      <c r="M14" s="159" t="s">
        <v>18</v>
      </c>
      <c r="N14" s="159" t="s">
        <v>18</v>
      </c>
      <c r="O14" s="116" t="s">
        <v>34</v>
      </c>
    </row>
    <row r="15" spans="1:15" ht="29.4" customHeight="1">
      <c r="A15" s="119"/>
      <c r="B15" s="130"/>
      <c r="C15" s="120"/>
      <c r="D15" s="116"/>
      <c r="E15" s="116"/>
      <c r="F15" s="114"/>
      <c r="G15" s="114"/>
      <c r="H15" s="114"/>
      <c r="I15" s="128"/>
      <c r="J15" s="112"/>
      <c r="K15" s="159"/>
      <c r="L15" s="159"/>
      <c r="M15" s="159"/>
      <c r="N15" s="159"/>
      <c r="O15" s="116"/>
    </row>
    <row r="16" spans="1:15">
      <c r="A16" s="119" t="s">
        <v>35</v>
      </c>
      <c r="B16" s="130"/>
      <c r="C16" s="120" t="s">
        <v>36</v>
      </c>
      <c r="D16" s="116" t="s">
        <v>41</v>
      </c>
      <c r="E16" s="116" t="s">
        <v>37</v>
      </c>
      <c r="F16" s="113" t="s">
        <v>414</v>
      </c>
      <c r="G16" s="113" t="s">
        <v>18</v>
      </c>
      <c r="H16" s="113" t="s">
        <v>18</v>
      </c>
      <c r="I16" s="126" t="s">
        <v>517</v>
      </c>
      <c r="J16" s="111" t="s">
        <v>420</v>
      </c>
      <c r="K16" s="159" t="s">
        <v>17</v>
      </c>
      <c r="L16" s="159" t="s">
        <v>17</v>
      </c>
      <c r="M16" s="159" t="s">
        <v>18</v>
      </c>
      <c r="N16" s="159" t="s">
        <v>18</v>
      </c>
      <c r="O16" s="116" t="s">
        <v>38</v>
      </c>
    </row>
    <row r="17" spans="1:15" ht="52.8" customHeight="1">
      <c r="A17" s="119"/>
      <c r="B17" s="130"/>
      <c r="C17" s="120"/>
      <c r="D17" s="116"/>
      <c r="E17" s="116"/>
      <c r="F17" s="114"/>
      <c r="G17" s="114"/>
      <c r="H17" s="114"/>
      <c r="I17" s="128"/>
      <c r="J17" s="112"/>
      <c r="K17" s="159"/>
      <c r="L17" s="159"/>
      <c r="M17" s="159"/>
      <c r="N17" s="159"/>
      <c r="O17" s="116"/>
    </row>
    <row r="18" spans="1:15">
      <c r="A18" s="119" t="s">
        <v>39</v>
      </c>
      <c r="B18" s="130"/>
      <c r="C18" s="120" t="s">
        <v>40</v>
      </c>
      <c r="D18" s="116" t="s">
        <v>171</v>
      </c>
      <c r="E18" s="116" t="s">
        <v>33</v>
      </c>
      <c r="F18" s="113" t="s">
        <v>414</v>
      </c>
      <c r="G18" s="113" t="s">
        <v>18</v>
      </c>
      <c r="H18" s="113" t="s">
        <v>18</v>
      </c>
      <c r="I18" s="126" t="s">
        <v>555</v>
      </c>
      <c r="J18" s="111" t="s">
        <v>421</v>
      </c>
      <c r="K18" s="159" t="s">
        <v>18</v>
      </c>
      <c r="L18" s="159" t="s">
        <v>17</v>
      </c>
      <c r="M18" s="159" t="s">
        <v>17</v>
      </c>
      <c r="N18" s="159" t="s">
        <v>18</v>
      </c>
      <c r="O18" s="116" t="s">
        <v>42</v>
      </c>
    </row>
    <row r="19" spans="1:15" ht="116.4" customHeight="1">
      <c r="A19" s="119"/>
      <c r="B19" s="130"/>
      <c r="C19" s="120"/>
      <c r="D19" s="116"/>
      <c r="E19" s="116"/>
      <c r="F19" s="114"/>
      <c r="G19" s="114"/>
      <c r="H19" s="114"/>
      <c r="I19" s="128"/>
      <c r="J19" s="112"/>
      <c r="K19" s="159"/>
      <c r="L19" s="159"/>
      <c r="M19" s="159"/>
      <c r="N19" s="159"/>
      <c r="O19" s="116"/>
    </row>
    <row r="20" spans="1:15">
      <c r="A20" s="117" t="s">
        <v>43</v>
      </c>
      <c r="B20" s="117"/>
      <c r="C20" s="117"/>
      <c r="D20" s="117"/>
      <c r="E20" s="117"/>
      <c r="F20" s="5" t="s">
        <v>18</v>
      </c>
      <c r="G20" s="5"/>
      <c r="H20" s="5"/>
      <c r="I20" s="5"/>
      <c r="J20" s="22"/>
      <c r="K20" s="64">
        <v>0</v>
      </c>
      <c r="L20" s="64">
        <v>0</v>
      </c>
      <c r="M20" s="64">
        <v>0</v>
      </c>
      <c r="N20" s="64">
        <v>0</v>
      </c>
      <c r="O20" s="5">
        <v>0</v>
      </c>
    </row>
    <row r="21" spans="1:15" ht="15.6">
      <c r="A21" s="115" t="s">
        <v>44</v>
      </c>
      <c r="B21" s="115"/>
      <c r="C21" s="115"/>
      <c r="D21" s="115"/>
      <c r="E21" s="115"/>
      <c r="F21" s="115"/>
      <c r="G21" s="115"/>
      <c r="H21" s="115"/>
      <c r="I21" s="115"/>
      <c r="J21" s="115"/>
      <c r="K21" s="115"/>
      <c r="L21" s="115"/>
      <c r="M21" s="115"/>
      <c r="N21" s="115"/>
      <c r="O21" s="115"/>
    </row>
    <row r="22" spans="1:15" ht="14.4" customHeight="1">
      <c r="A22" s="119" t="s">
        <v>45</v>
      </c>
      <c r="B22" s="130" t="s">
        <v>46</v>
      </c>
      <c r="C22" s="120" t="s">
        <v>47</v>
      </c>
      <c r="D22" s="116" t="s">
        <v>41</v>
      </c>
      <c r="E22" s="116" t="s">
        <v>16</v>
      </c>
      <c r="F22" s="113" t="s">
        <v>425</v>
      </c>
      <c r="G22" s="113" t="s">
        <v>18</v>
      </c>
      <c r="H22" s="113" t="s">
        <v>18</v>
      </c>
      <c r="I22" s="126" t="s">
        <v>517</v>
      </c>
      <c r="J22" s="111" t="s">
        <v>422</v>
      </c>
      <c r="K22" s="159" t="s">
        <v>17</v>
      </c>
      <c r="L22" s="159" t="s">
        <v>17</v>
      </c>
      <c r="M22" s="159" t="s">
        <v>18</v>
      </c>
      <c r="N22" s="159" t="s">
        <v>18</v>
      </c>
      <c r="O22" s="116" t="s">
        <v>48</v>
      </c>
    </row>
    <row r="23" spans="1:15" ht="70.8" customHeight="1">
      <c r="A23" s="119"/>
      <c r="B23" s="130"/>
      <c r="C23" s="120"/>
      <c r="D23" s="116"/>
      <c r="E23" s="116"/>
      <c r="F23" s="114"/>
      <c r="G23" s="114"/>
      <c r="H23" s="114"/>
      <c r="I23" s="128"/>
      <c r="J23" s="112"/>
      <c r="K23" s="159"/>
      <c r="L23" s="159"/>
      <c r="M23" s="159"/>
      <c r="N23" s="159"/>
      <c r="O23" s="116"/>
    </row>
    <row r="24" spans="1:15">
      <c r="A24" s="119" t="s">
        <v>49</v>
      </c>
      <c r="B24" s="130"/>
      <c r="C24" s="120" t="s">
        <v>50</v>
      </c>
      <c r="D24" s="116" t="s">
        <v>41</v>
      </c>
      <c r="E24" s="116" t="s">
        <v>16</v>
      </c>
      <c r="F24" s="113" t="s">
        <v>425</v>
      </c>
      <c r="G24" s="113" t="s">
        <v>18</v>
      </c>
      <c r="H24" s="113" t="s">
        <v>18</v>
      </c>
      <c r="I24" s="126"/>
      <c r="J24" s="111" t="s">
        <v>423</v>
      </c>
      <c r="K24" s="159" t="s">
        <v>17</v>
      </c>
      <c r="L24" s="159" t="s">
        <v>17</v>
      </c>
      <c r="M24" s="159" t="s">
        <v>18</v>
      </c>
      <c r="N24" s="159" t="s">
        <v>18</v>
      </c>
      <c r="O24" s="116" t="s">
        <v>51</v>
      </c>
    </row>
    <row r="25" spans="1:15" ht="24.6" customHeight="1">
      <c r="A25" s="119"/>
      <c r="B25" s="130"/>
      <c r="C25" s="120"/>
      <c r="D25" s="116"/>
      <c r="E25" s="116"/>
      <c r="F25" s="114"/>
      <c r="G25" s="114"/>
      <c r="H25" s="114"/>
      <c r="I25" s="128"/>
      <c r="J25" s="112"/>
      <c r="K25" s="159"/>
      <c r="L25" s="159"/>
      <c r="M25" s="159"/>
      <c r="N25" s="159"/>
      <c r="O25" s="116"/>
    </row>
    <row r="26" spans="1:15" ht="52.8">
      <c r="A26" s="6" t="s">
        <v>52</v>
      </c>
      <c r="B26" s="130" t="s">
        <v>53</v>
      </c>
      <c r="C26" s="7" t="s">
        <v>54</v>
      </c>
      <c r="D26" s="4" t="s">
        <v>41</v>
      </c>
      <c r="E26" s="4" t="s">
        <v>16</v>
      </c>
      <c r="F26" s="156" t="s">
        <v>527</v>
      </c>
      <c r="G26" s="8" t="s">
        <v>17</v>
      </c>
      <c r="H26" s="8" t="s">
        <v>17</v>
      </c>
      <c r="I26" s="108" t="s">
        <v>517</v>
      </c>
      <c r="J26" s="23" t="s">
        <v>424</v>
      </c>
      <c r="K26" s="55" t="s">
        <v>17</v>
      </c>
      <c r="L26" s="55" t="s">
        <v>17</v>
      </c>
      <c r="M26" s="55" t="s">
        <v>18</v>
      </c>
      <c r="N26" s="55" t="s">
        <v>18</v>
      </c>
      <c r="O26" s="116" t="s">
        <v>56</v>
      </c>
    </row>
    <row r="27" spans="1:15" ht="92.4">
      <c r="A27" s="6" t="s">
        <v>57</v>
      </c>
      <c r="B27" s="130"/>
      <c r="C27" s="7" t="s">
        <v>58</v>
      </c>
      <c r="D27" s="4" t="s">
        <v>41</v>
      </c>
      <c r="E27" s="4" t="s">
        <v>59</v>
      </c>
      <c r="F27" s="157"/>
      <c r="G27" s="8" t="s">
        <v>17</v>
      </c>
      <c r="H27" s="8" t="s">
        <v>17</v>
      </c>
      <c r="I27" s="60" t="s">
        <v>530</v>
      </c>
      <c r="J27" s="23" t="s">
        <v>426</v>
      </c>
      <c r="K27" s="53" t="s">
        <v>17</v>
      </c>
      <c r="L27" s="53" t="s">
        <v>17</v>
      </c>
      <c r="M27" s="53" t="s">
        <v>18</v>
      </c>
      <c r="N27" s="53" t="s">
        <v>18</v>
      </c>
      <c r="O27" s="116"/>
    </row>
    <row r="28" spans="1:15" ht="66">
      <c r="A28" s="6" t="s">
        <v>60</v>
      </c>
      <c r="B28" s="130"/>
      <c r="C28" s="7" t="s">
        <v>61</v>
      </c>
      <c r="D28" s="4" t="s">
        <v>41</v>
      </c>
      <c r="E28" s="4" t="s">
        <v>59</v>
      </c>
      <c r="F28" s="158"/>
      <c r="G28" s="8" t="s">
        <v>17</v>
      </c>
      <c r="H28" s="8" t="s">
        <v>17</v>
      </c>
      <c r="I28" s="32" t="s">
        <v>531</v>
      </c>
      <c r="J28" s="23" t="s">
        <v>427</v>
      </c>
      <c r="K28" s="53" t="s">
        <v>17</v>
      </c>
      <c r="L28" s="53" t="s">
        <v>17</v>
      </c>
      <c r="M28" s="53" t="s">
        <v>18</v>
      </c>
      <c r="N28" s="53" t="s">
        <v>18</v>
      </c>
      <c r="O28" s="116"/>
    </row>
    <row r="29" spans="1:15" ht="28.2" customHeight="1">
      <c r="A29" s="119" t="s">
        <v>62</v>
      </c>
      <c r="B29" s="130" t="s">
        <v>63</v>
      </c>
      <c r="C29" s="120" t="s">
        <v>64</v>
      </c>
      <c r="D29" s="116" t="s">
        <v>8</v>
      </c>
      <c r="E29" s="116" t="s">
        <v>65</v>
      </c>
      <c r="F29" s="113" t="s">
        <v>425</v>
      </c>
      <c r="G29" s="113" t="s">
        <v>18</v>
      </c>
      <c r="H29" s="113" t="s">
        <v>18</v>
      </c>
      <c r="I29" s="126" t="s">
        <v>517</v>
      </c>
      <c r="J29" s="111" t="s">
        <v>430</v>
      </c>
      <c r="K29" s="159" t="s">
        <v>17</v>
      </c>
      <c r="L29" s="159" t="s">
        <v>18</v>
      </c>
      <c r="M29" s="159" t="s">
        <v>18</v>
      </c>
      <c r="N29" s="159" t="s">
        <v>18</v>
      </c>
      <c r="O29" s="116" t="s">
        <v>66</v>
      </c>
    </row>
    <row r="30" spans="1:15" ht="39.6" customHeight="1">
      <c r="A30" s="119"/>
      <c r="B30" s="130"/>
      <c r="C30" s="120"/>
      <c r="D30" s="116"/>
      <c r="E30" s="116"/>
      <c r="F30" s="114"/>
      <c r="G30" s="114"/>
      <c r="H30" s="114"/>
      <c r="I30" s="128"/>
      <c r="J30" s="112"/>
      <c r="K30" s="159"/>
      <c r="L30" s="159"/>
      <c r="M30" s="159"/>
      <c r="N30" s="159"/>
      <c r="O30" s="116"/>
    </row>
    <row r="31" spans="1:15">
      <c r="A31" s="119" t="s">
        <v>67</v>
      </c>
      <c r="B31" s="130" t="s">
        <v>68</v>
      </c>
      <c r="C31" s="120" t="s">
        <v>69</v>
      </c>
      <c r="D31" s="116" t="s">
        <v>8</v>
      </c>
      <c r="E31" s="116" t="s">
        <v>65</v>
      </c>
      <c r="F31" s="113" t="s">
        <v>425</v>
      </c>
      <c r="G31" s="113" t="s">
        <v>18</v>
      </c>
      <c r="H31" s="113" t="s">
        <v>18</v>
      </c>
      <c r="I31" s="126" t="s">
        <v>517</v>
      </c>
      <c r="J31" s="111" t="s">
        <v>436</v>
      </c>
      <c r="K31" s="159" t="s">
        <v>17</v>
      </c>
      <c r="L31" s="159" t="s">
        <v>18</v>
      </c>
      <c r="M31" s="159" t="s">
        <v>18</v>
      </c>
      <c r="N31" s="159" t="s">
        <v>18</v>
      </c>
      <c r="O31" s="116" t="s">
        <v>70</v>
      </c>
    </row>
    <row r="32" spans="1:15" ht="63.6" customHeight="1">
      <c r="A32" s="119"/>
      <c r="B32" s="130"/>
      <c r="C32" s="120"/>
      <c r="D32" s="116"/>
      <c r="E32" s="116"/>
      <c r="F32" s="114"/>
      <c r="G32" s="114"/>
      <c r="H32" s="114"/>
      <c r="I32" s="128"/>
      <c r="J32" s="112"/>
      <c r="K32" s="159"/>
      <c r="L32" s="159"/>
      <c r="M32" s="159"/>
      <c r="N32" s="159"/>
      <c r="O32" s="116"/>
    </row>
    <row r="33" spans="1:15" ht="26.4">
      <c r="A33" s="119" t="s">
        <v>71</v>
      </c>
      <c r="B33" s="138" t="s">
        <v>429</v>
      </c>
      <c r="C33" s="134" t="s">
        <v>428</v>
      </c>
      <c r="D33" s="116" t="s">
        <v>41</v>
      </c>
      <c r="E33" s="116" t="s">
        <v>65</v>
      </c>
      <c r="F33" s="133" t="s">
        <v>55</v>
      </c>
      <c r="G33" s="113" t="s">
        <v>17</v>
      </c>
      <c r="H33" s="113" t="s">
        <v>17</v>
      </c>
      <c r="I33" s="126" t="s">
        <v>551</v>
      </c>
      <c r="J33" s="111" t="s">
        <v>432</v>
      </c>
      <c r="K33" s="116" t="s">
        <v>17</v>
      </c>
      <c r="L33" s="116" t="s">
        <v>17</v>
      </c>
      <c r="M33" s="116" t="s">
        <v>18</v>
      </c>
      <c r="N33" s="116" t="s">
        <v>18</v>
      </c>
      <c r="O33" s="4" t="s">
        <v>72</v>
      </c>
    </row>
    <row r="34" spans="1:15" ht="36.6" customHeight="1">
      <c r="A34" s="119"/>
      <c r="B34" s="139"/>
      <c r="C34" s="135"/>
      <c r="D34" s="116"/>
      <c r="E34" s="116"/>
      <c r="F34" s="133"/>
      <c r="G34" s="114"/>
      <c r="H34" s="114"/>
      <c r="I34" s="128"/>
      <c r="J34" s="112"/>
      <c r="K34" s="116"/>
      <c r="L34" s="116"/>
      <c r="M34" s="116"/>
      <c r="N34" s="116"/>
      <c r="O34" s="4" t="s">
        <v>73</v>
      </c>
    </row>
    <row r="35" spans="1:15" ht="118.8" customHeight="1">
      <c r="A35" s="6" t="s">
        <v>74</v>
      </c>
      <c r="B35" s="140"/>
      <c r="C35" s="7" t="s">
        <v>75</v>
      </c>
      <c r="D35" s="4" t="s">
        <v>41</v>
      </c>
      <c r="E35" s="4" t="s">
        <v>65</v>
      </c>
      <c r="F35" s="4" t="s">
        <v>76</v>
      </c>
      <c r="G35" s="4" t="s">
        <v>17</v>
      </c>
      <c r="H35" s="4" t="s">
        <v>17</v>
      </c>
      <c r="I35" s="92" t="s">
        <v>550</v>
      </c>
      <c r="J35" s="23" t="s">
        <v>431</v>
      </c>
      <c r="K35" s="55" t="s">
        <v>17</v>
      </c>
      <c r="L35" s="55" t="s">
        <v>17</v>
      </c>
      <c r="M35" s="55" t="s">
        <v>18</v>
      </c>
      <c r="N35" s="55" t="s">
        <v>18</v>
      </c>
      <c r="O35" s="10"/>
    </row>
    <row r="36" spans="1:15" ht="38.4" customHeight="1">
      <c r="A36" s="6" t="s">
        <v>77</v>
      </c>
      <c r="B36" s="130" t="s">
        <v>78</v>
      </c>
      <c r="C36" s="7" t="s">
        <v>79</v>
      </c>
      <c r="D36" s="55" t="s">
        <v>8</v>
      </c>
      <c r="E36" s="4" t="s">
        <v>80</v>
      </c>
      <c r="F36" s="133" t="s">
        <v>55</v>
      </c>
      <c r="G36" s="8" t="s">
        <v>17</v>
      </c>
      <c r="H36" s="8" t="s">
        <v>17</v>
      </c>
      <c r="I36" s="43" t="s">
        <v>517</v>
      </c>
      <c r="J36" s="23" t="s">
        <v>433</v>
      </c>
      <c r="K36" s="53" t="s">
        <v>17</v>
      </c>
      <c r="L36" s="53" t="s">
        <v>18</v>
      </c>
      <c r="M36" s="53" t="s">
        <v>18</v>
      </c>
      <c r="N36" s="53" t="s">
        <v>18</v>
      </c>
      <c r="O36" s="116" t="s">
        <v>81</v>
      </c>
    </row>
    <row r="37" spans="1:15" ht="66">
      <c r="A37" s="6" t="s">
        <v>82</v>
      </c>
      <c r="B37" s="130"/>
      <c r="C37" s="7" t="s">
        <v>83</v>
      </c>
      <c r="D37" s="4" t="s">
        <v>41</v>
      </c>
      <c r="E37" s="4" t="s">
        <v>80</v>
      </c>
      <c r="F37" s="133"/>
      <c r="G37" s="8" t="s">
        <v>17</v>
      </c>
      <c r="H37" s="8" t="s">
        <v>17</v>
      </c>
      <c r="I37" s="60" t="s">
        <v>18</v>
      </c>
      <c r="J37" s="23" t="s">
        <v>434</v>
      </c>
      <c r="K37" s="53" t="s">
        <v>17</v>
      </c>
      <c r="L37" s="53" t="s">
        <v>17</v>
      </c>
      <c r="M37" s="53" t="s">
        <v>18</v>
      </c>
      <c r="N37" s="53" t="s">
        <v>18</v>
      </c>
      <c r="O37" s="116"/>
    </row>
    <row r="38" spans="1:15" ht="79.2">
      <c r="A38" s="6" t="s">
        <v>84</v>
      </c>
      <c r="B38" s="19" t="s">
        <v>78</v>
      </c>
      <c r="C38" s="7" t="s">
        <v>85</v>
      </c>
      <c r="D38" s="4" t="s">
        <v>86</v>
      </c>
      <c r="E38" s="4" t="s">
        <v>80</v>
      </c>
      <c r="F38" s="8" t="s">
        <v>55</v>
      </c>
      <c r="G38" s="49" t="s">
        <v>17</v>
      </c>
      <c r="H38" s="49" t="s">
        <v>17</v>
      </c>
      <c r="I38" s="92" t="s">
        <v>552</v>
      </c>
      <c r="J38" s="23" t="s">
        <v>435</v>
      </c>
      <c r="K38" s="53" t="s">
        <v>18</v>
      </c>
      <c r="L38" s="53" t="s">
        <v>17</v>
      </c>
      <c r="M38" s="53" t="s">
        <v>17</v>
      </c>
      <c r="N38" s="53" t="s">
        <v>17</v>
      </c>
      <c r="O38" s="4" t="s">
        <v>81</v>
      </c>
    </row>
    <row r="39" spans="1:15" ht="10.8" customHeight="1">
      <c r="A39" s="119" t="s">
        <v>87</v>
      </c>
      <c r="B39" s="130" t="s">
        <v>88</v>
      </c>
      <c r="C39" s="120" t="s">
        <v>89</v>
      </c>
      <c r="D39" s="116" t="s">
        <v>529</v>
      </c>
      <c r="E39" s="116" t="s">
        <v>65</v>
      </c>
      <c r="F39" s="113" t="s">
        <v>440</v>
      </c>
      <c r="G39" s="45" t="s">
        <v>18</v>
      </c>
      <c r="H39" s="45" t="s">
        <v>18</v>
      </c>
      <c r="I39" s="126" t="s">
        <v>532</v>
      </c>
      <c r="J39" s="111" t="s">
        <v>439</v>
      </c>
      <c r="K39" s="74">
        <v>0</v>
      </c>
      <c r="L39" s="74">
        <v>0</v>
      </c>
      <c r="M39" s="197" t="s">
        <v>18</v>
      </c>
      <c r="N39" s="197" t="s">
        <v>18</v>
      </c>
      <c r="O39" s="116" t="s">
        <v>90</v>
      </c>
    </row>
    <row r="40" spans="1:15" ht="13.2" customHeight="1">
      <c r="A40" s="119"/>
      <c r="B40" s="130"/>
      <c r="C40" s="120"/>
      <c r="D40" s="116"/>
      <c r="E40" s="116"/>
      <c r="F40" s="125"/>
      <c r="G40" s="56">
        <v>0</v>
      </c>
      <c r="H40" s="57">
        <f>G40*100/L40</f>
        <v>0</v>
      </c>
      <c r="I40" s="127"/>
      <c r="J40" s="129"/>
      <c r="K40" s="74">
        <v>2905</v>
      </c>
      <c r="L40" s="74">
        <v>108</v>
      </c>
      <c r="M40" s="197"/>
      <c r="N40" s="197"/>
      <c r="O40" s="116"/>
    </row>
    <row r="41" spans="1:15" ht="39" customHeight="1">
      <c r="A41" s="119"/>
      <c r="B41" s="130"/>
      <c r="C41" s="120"/>
      <c r="D41" s="116"/>
      <c r="E41" s="116"/>
      <c r="F41" s="125"/>
      <c r="G41" s="121">
        <f>362.72292*31.9154</f>
        <v>11576.447080968001</v>
      </c>
      <c r="H41" s="123">
        <f>G41*100/L41</f>
        <v>34.548308108415902</v>
      </c>
      <c r="I41" s="127"/>
      <c r="J41" s="129"/>
      <c r="K41" s="188">
        <v>6992</v>
      </c>
      <c r="L41" s="188">
        <v>33508</v>
      </c>
      <c r="M41" s="197"/>
      <c r="N41" s="197"/>
      <c r="O41" s="116"/>
    </row>
    <row r="42" spans="1:15">
      <c r="A42" s="119"/>
      <c r="B42" s="130"/>
      <c r="C42" s="120"/>
      <c r="D42" s="116"/>
      <c r="E42" s="116"/>
      <c r="F42" s="114"/>
      <c r="G42" s="190"/>
      <c r="H42" s="190"/>
      <c r="I42" s="128"/>
      <c r="J42" s="112"/>
      <c r="K42" s="189"/>
      <c r="L42" s="189"/>
      <c r="M42" s="197"/>
      <c r="N42" s="197"/>
      <c r="O42" s="116"/>
    </row>
    <row r="43" spans="1:15" ht="10.8" customHeight="1">
      <c r="A43" s="119" t="s">
        <v>91</v>
      </c>
      <c r="B43" s="130"/>
      <c r="C43" s="120" t="s">
        <v>92</v>
      </c>
      <c r="D43" s="116" t="s">
        <v>98</v>
      </c>
      <c r="E43" s="116" t="s">
        <v>65</v>
      </c>
      <c r="F43" s="138" t="s">
        <v>463</v>
      </c>
      <c r="G43" s="63"/>
      <c r="H43" s="63" t="s">
        <v>18</v>
      </c>
      <c r="I43" s="126" t="s">
        <v>556</v>
      </c>
      <c r="J43" s="111" t="s">
        <v>441</v>
      </c>
      <c r="K43" s="74">
        <v>0</v>
      </c>
      <c r="L43" s="74">
        <v>0</v>
      </c>
      <c r="M43" s="197" t="s">
        <v>18</v>
      </c>
      <c r="N43" s="197" t="s">
        <v>18</v>
      </c>
      <c r="O43" s="116"/>
    </row>
    <row r="44" spans="1:15">
      <c r="A44" s="119"/>
      <c r="B44" s="130"/>
      <c r="C44" s="120"/>
      <c r="D44" s="116"/>
      <c r="E44" s="116"/>
      <c r="F44" s="139"/>
      <c r="G44" s="121">
        <f>242.5*30.523</f>
        <v>7401.8275000000003</v>
      </c>
      <c r="H44" s="123">
        <f>G44*100/L44</f>
        <v>29.302331335460526</v>
      </c>
      <c r="I44" s="127"/>
      <c r="J44" s="129"/>
      <c r="K44" s="188">
        <v>12819.8</v>
      </c>
      <c r="L44" s="188">
        <v>25260.2</v>
      </c>
      <c r="M44" s="197"/>
      <c r="N44" s="197"/>
      <c r="O44" s="116"/>
    </row>
    <row r="45" spans="1:15">
      <c r="A45" s="119"/>
      <c r="B45" s="130"/>
      <c r="C45" s="120"/>
      <c r="D45" s="116"/>
      <c r="E45" s="116"/>
      <c r="F45" s="140"/>
      <c r="G45" s="122"/>
      <c r="H45" s="124"/>
      <c r="I45" s="128"/>
      <c r="J45" s="112"/>
      <c r="K45" s="189"/>
      <c r="L45" s="189"/>
      <c r="M45" s="197"/>
      <c r="N45" s="197"/>
      <c r="O45" s="116"/>
    </row>
    <row r="46" spans="1:15" ht="16.2" customHeight="1">
      <c r="A46" s="119" t="s">
        <v>93</v>
      </c>
      <c r="B46" s="130"/>
      <c r="C46" s="120" t="s">
        <v>94</v>
      </c>
      <c r="D46" s="116" t="s">
        <v>21</v>
      </c>
      <c r="E46" s="116" t="s">
        <v>65</v>
      </c>
      <c r="F46" s="113" t="s">
        <v>438</v>
      </c>
      <c r="G46" s="50" t="s">
        <v>18</v>
      </c>
      <c r="H46" s="50" t="s">
        <v>18</v>
      </c>
      <c r="I46" s="126" t="s">
        <v>533</v>
      </c>
      <c r="J46" s="111" t="s">
        <v>442</v>
      </c>
      <c r="K46" s="74">
        <v>0</v>
      </c>
      <c r="L46" s="74">
        <v>0</v>
      </c>
      <c r="M46" s="74">
        <v>0</v>
      </c>
      <c r="N46" s="74">
        <v>0</v>
      </c>
      <c r="O46" s="116"/>
    </row>
    <row r="47" spans="1:15" ht="43.8" customHeight="1">
      <c r="A47" s="119"/>
      <c r="B47" s="130"/>
      <c r="C47" s="120"/>
      <c r="D47" s="116"/>
      <c r="E47" s="116"/>
      <c r="F47" s="114"/>
      <c r="G47" s="62" t="s">
        <v>18</v>
      </c>
      <c r="H47" s="62" t="s">
        <v>18</v>
      </c>
      <c r="I47" s="128"/>
      <c r="J47" s="112"/>
      <c r="K47" s="74">
        <v>0</v>
      </c>
      <c r="L47" s="74">
        <v>0</v>
      </c>
      <c r="M47" s="74">
        <v>0</v>
      </c>
      <c r="N47" s="74">
        <v>0</v>
      </c>
      <c r="O47" s="116"/>
    </row>
    <row r="48" spans="1:15" ht="16.2" customHeight="1">
      <c r="A48" s="119" t="s">
        <v>95</v>
      </c>
      <c r="B48" s="130" t="s">
        <v>96</v>
      </c>
      <c r="C48" s="120" t="s">
        <v>97</v>
      </c>
      <c r="D48" s="116" t="s">
        <v>160</v>
      </c>
      <c r="E48" s="116" t="s">
        <v>445</v>
      </c>
      <c r="F48" s="113" t="s">
        <v>443</v>
      </c>
      <c r="G48" s="61" t="s">
        <v>18</v>
      </c>
      <c r="H48" s="61" t="s">
        <v>18</v>
      </c>
      <c r="I48" s="126" t="s">
        <v>557</v>
      </c>
      <c r="J48" s="111" t="s">
        <v>444</v>
      </c>
      <c r="K48" s="74">
        <v>0</v>
      </c>
      <c r="L48" s="74">
        <v>0</v>
      </c>
      <c r="M48" s="74">
        <v>0</v>
      </c>
      <c r="N48" s="118" t="s">
        <v>18</v>
      </c>
      <c r="O48" s="116" t="s">
        <v>99</v>
      </c>
    </row>
    <row r="49" spans="1:15" ht="25.2" customHeight="1">
      <c r="A49" s="119"/>
      <c r="B49" s="130"/>
      <c r="C49" s="120"/>
      <c r="D49" s="116"/>
      <c r="E49" s="116"/>
      <c r="F49" s="125"/>
      <c r="G49" s="56">
        <f>(15.65642+324.21137)*35</f>
        <v>11895.372650000001</v>
      </c>
      <c r="H49" s="57">
        <f>G49*100/L49</f>
        <v>13.880653052889526</v>
      </c>
      <c r="I49" s="127"/>
      <c r="J49" s="129"/>
      <c r="K49" s="74">
        <v>18130</v>
      </c>
      <c r="L49" s="74">
        <v>85697.5</v>
      </c>
      <c r="M49" s="74">
        <v>85697.5</v>
      </c>
      <c r="N49" s="118"/>
      <c r="O49" s="116"/>
    </row>
    <row r="50" spans="1:15" ht="26.4" customHeight="1">
      <c r="A50" s="119"/>
      <c r="B50" s="130"/>
      <c r="C50" s="120"/>
      <c r="D50" s="116"/>
      <c r="E50" s="116"/>
      <c r="F50" s="125"/>
      <c r="G50" s="121">
        <v>0</v>
      </c>
      <c r="H50" s="123">
        <f>G50*100/L50</f>
        <v>0</v>
      </c>
      <c r="I50" s="127"/>
      <c r="J50" s="129"/>
      <c r="K50" s="74">
        <v>0</v>
      </c>
      <c r="L50" s="74">
        <v>24675</v>
      </c>
      <c r="M50" s="74">
        <v>24675</v>
      </c>
      <c r="N50" s="118"/>
      <c r="O50" s="116"/>
    </row>
    <row r="51" spans="1:15" ht="103.2" customHeight="1">
      <c r="A51" s="119"/>
      <c r="B51" s="130"/>
      <c r="C51" s="120"/>
      <c r="D51" s="116"/>
      <c r="E51" s="116"/>
      <c r="F51" s="114"/>
      <c r="G51" s="122"/>
      <c r="H51" s="124"/>
      <c r="I51" s="128"/>
      <c r="J51" s="112"/>
      <c r="K51" s="99"/>
      <c r="L51" s="103"/>
      <c r="M51" s="103"/>
      <c r="N51" s="118"/>
      <c r="O51" s="116"/>
    </row>
    <row r="52" spans="1:15" ht="15.6" customHeight="1">
      <c r="A52" s="119" t="s">
        <v>100</v>
      </c>
      <c r="B52" s="130"/>
      <c r="C52" s="120" t="s">
        <v>92</v>
      </c>
      <c r="D52" s="116" t="s">
        <v>156</v>
      </c>
      <c r="E52" s="116" t="s">
        <v>445</v>
      </c>
      <c r="F52" s="113" t="s">
        <v>437</v>
      </c>
      <c r="G52" s="45">
        <v>10574.58215</v>
      </c>
      <c r="H52" s="46">
        <f>G52*100/L52</f>
        <v>70.497214333333332</v>
      </c>
      <c r="I52" s="126" t="s">
        <v>558</v>
      </c>
      <c r="J52" s="111" t="s">
        <v>446</v>
      </c>
      <c r="K52" s="101">
        <v>0</v>
      </c>
      <c r="L52" s="75">
        <v>15000</v>
      </c>
      <c r="M52" s="75">
        <v>15000</v>
      </c>
      <c r="N52" s="186" t="s">
        <v>18</v>
      </c>
      <c r="O52" s="116"/>
    </row>
    <row r="53" spans="1:15" ht="174.6" customHeight="1">
      <c r="A53" s="119"/>
      <c r="B53" s="130"/>
      <c r="C53" s="120"/>
      <c r="D53" s="116"/>
      <c r="E53" s="116"/>
      <c r="F53" s="114"/>
      <c r="G53" s="58">
        <f>1241.85273*30.523</f>
        <v>37905.07087779</v>
      </c>
      <c r="H53" s="59">
        <f>G53*100/(L53)</f>
        <v>129.99931709001677</v>
      </c>
      <c r="I53" s="128"/>
      <c r="J53" s="112"/>
      <c r="K53" s="102">
        <v>47284.2</v>
      </c>
      <c r="L53" s="76">
        <v>29157.9</v>
      </c>
      <c r="M53" s="76">
        <v>29157.9</v>
      </c>
      <c r="N53" s="186"/>
      <c r="O53" s="116"/>
    </row>
    <row r="54" spans="1:15" ht="84">
      <c r="A54" s="6" t="s">
        <v>101</v>
      </c>
      <c r="B54" s="130"/>
      <c r="C54" s="7" t="s">
        <v>102</v>
      </c>
      <c r="D54" s="4" t="s">
        <v>21</v>
      </c>
      <c r="E54" s="55" t="s">
        <v>445</v>
      </c>
      <c r="F54" s="54" t="s">
        <v>523</v>
      </c>
      <c r="G54" s="30" t="s">
        <v>17</v>
      </c>
      <c r="H54" s="30" t="s">
        <v>17</v>
      </c>
      <c r="I54" s="33" t="s">
        <v>559</v>
      </c>
      <c r="J54" s="23" t="s">
        <v>447</v>
      </c>
      <c r="K54" s="100" t="s">
        <v>17</v>
      </c>
      <c r="L54" s="100" t="s">
        <v>17</v>
      </c>
      <c r="M54" s="100" t="s">
        <v>17</v>
      </c>
      <c r="N54" s="53" t="s">
        <v>17</v>
      </c>
      <c r="O54" s="116"/>
    </row>
    <row r="55" spans="1:15" ht="66">
      <c r="A55" s="6" t="s">
        <v>104</v>
      </c>
      <c r="B55" s="19" t="s">
        <v>105</v>
      </c>
      <c r="C55" s="7" t="s">
        <v>106</v>
      </c>
      <c r="D55" s="4" t="s">
        <v>21</v>
      </c>
      <c r="E55" s="4" t="s">
        <v>80</v>
      </c>
      <c r="F55" s="8" t="s">
        <v>55</v>
      </c>
      <c r="G55" s="8" t="s">
        <v>17</v>
      </c>
      <c r="H55" s="8" t="s">
        <v>17</v>
      </c>
      <c r="I55" s="109" t="s">
        <v>560</v>
      </c>
      <c r="J55" s="23" t="s">
        <v>448</v>
      </c>
      <c r="K55" s="53" t="s">
        <v>17</v>
      </c>
      <c r="L55" s="53" t="s">
        <v>17</v>
      </c>
      <c r="M55" s="53" t="s">
        <v>17</v>
      </c>
      <c r="N55" s="53" t="s">
        <v>17</v>
      </c>
      <c r="O55" s="4" t="s">
        <v>107</v>
      </c>
    </row>
    <row r="56" spans="1:15" ht="105.6" customHeight="1">
      <c r="A56" s="6" t="s">
        <v>108</v>
      </c>
      <c r="B56" s="19" t="s">
        <v>109</v>
      </c>
      <c r="C56" s="7" t="s">
        <v>110</v>
      </c>
      <c r="D56" s="55" t="s">
        <v>190</v>
      </c>
      <c r="E56" s="4" t="s">
        <v>80</v>
      </c>
      <c r="F56" s="8" t="s">
        <v>55</v>
      </c>
      <c r="G56" s="8" t="s">
        <v>17</v>
      </c>
      <c r="H56" s="8" t="s">
        <v>17</v>
      </c>
      <c r="I56" s="109" t="s">
        <v>561</v>
      </c>
      <c r="J56" s="23" t="s">
        <v>449</v>
      </c>
      <c r="K56" s="53" t="s">
        <v>17</v>
      </c>
      <c r="L56" s="53" t="s">
        <v>17</v>
      </c>
      <c r="M56" s="53" t="s">
        <v>17</v>
      </c>
      <c r="N56" s="53" t="s">
        <v>17</v>
      </c>
      <c r="O56" s="4" t="s">
        <v>111</v>
      </c>
    </row>
    <row r="57" spans="1:15" ht="52.8">
      <c r="A57" s="6" t="s">
        <v>112</v>
      </c>
      <c r="B57" s="130" t="s">
        <v>113</v>
      </c>
      <c r="C57" s="7" t="s">
        <v>114</v>
      </c>
      <c r="D57" s="55" t="s">
        <v>21</v>
      </c>
      <c r="E57" s="4" t="s">
        <v>115</v>
      </c>
      <c r="F57" s="133" t="s">
        <v>523</v>
      </c>
      <c r="G57" s="8" t="s">
        <v>17</v>
      </c>
      <c r="H57" s="8" t="s">
        <v>17</v>
      </c>
      <c r="I57" s="33" t="s">
        <v>562</v>
      </c>
      <c r="J57" s="23" t="s">
        <v>450</v>
      </c>
      <c r="K57" s="53" t="s">
        <v>17</v>
      </c>
      <c r="L57" s="53" t="s">
        <v>17</v>
      </c>
      <c r="M57" s="53" t="s">
        <v>17</v>
      </c>
      <c r="N57" s="53" t="s">
        <v>17</v>
      </c>
      <c r="O57" s="116" t="s">
        <v>116</v>
      </c>
    </row>
    <row r="58" spans="1:15" ht="52.8">
      <c r="A58" s="6" t="s">
        <v>117</v>
      </c>
      <c r="B58" s="130"/>
      <c r="C58" s="7" t="s">
        <v>118</v>
      </c>
      <c r="D58" s="55" t="s">
        <v>21</v>
      </c>
      <c r="E58" s="4" t="s">
        <v>115</v>
      </c>
      <c r="F58" s="133"/>
      <c r="G58" s="8" t="s">
        <v>17</v>
      </c>
      <c r="H58" s="8" t="s">
        <v>17</v>
      </c>
      <c r="I58" s="110" t="s">
        <v>563</v>
      </c>
      <c r="J58" s="23" t="s">
        <v>451</v>
      </c>
      <c r="K58" s="53" t="s">
        <v>17</v>
      </c>
      <c r="L58" s="53" t="s">
        <v>17</v>
      </c>
      <c r="M58" s="53" t="s">
        <v>17</v>
      </c>
      <c r="N58" s="53" t="s">
        <v>17</v>
      </c>
      <c r="O58" s="116"/>
    </row>
    <row r="59" spans="1:15" ht="66">
      <c r="A59" s="6" t="s">
        <v>119</v>
      </c>
      <c r="B59" s="19" t="s">
        <v>120</v>
      </c>
      <c r="C59" s="7" t="s">
        <v>121</v>
      </c>
      <c r="D59" s="55" t="s">
        <v>190</v>
      </c>
      <c r="E59" s="4" t="s">
        <v>80</v>
      </c>
      <c r="F59" s="8" t="s">
        <v>55</v>
      </c>
      <c r="G59" s="8" t="s">
        <v>17</v>
      </c>
      <c r="H59" s="8" t="s">
        <v>17</v>
      </c>
      <c r="I59" s="110" t="s">
        <v>534</v>
      </c>
      <c r="J59" s="23" t="s">
        <v>452</v>
      </c>
      <c r="K59" s="53" t="s">
        <v>17</v>
      </c>
      <c r="L59" s="53" t="s">
        <v>17</v>
      </c>
      <c r="M59" s="53" t="s">
        <v>17</v>
      </c>
      <c r="N59" s="53" t="s">
        <v>17</v>
      </c>
      <c r="O59" s="4" t="s">
        <v>122</v>
      </c>
    </row>
    <row r="60" spans="1:15">
      <c r="A60" s="187" t="s">
        <v>123</v>
      </c>
      <c r="B60" s="187"/>
      <c r="C60" s="187"/>
      <c r="D60" s="187"/>
      <c r="E60" s="187"/>
      <c r="F60" s="11" t="s">
        <v>18</v>
      </c>
      <c r="G60" s="11"/>
      <c r="H60" s="11"/>
      <c r="I60" s="11"/>
      <c r="J60" s="24"/>
      <c r="K60" s="79">
        <v>88131</v>
      </c>
      <c r="L60" s="79">
        <v>213406.6</v>
      </c>
      <c r="M60" s="79">
        <v>154530.4</v>
      </c>
      <c r="N60" s="79">
        <v>0</v>
      </c>
      <c r="O60" s="11" t="s">
        <v>18</v>
      </c>
    </row>
    <row r="61" spans="1:15" ht="15.6">
      <c r="A61" s="115" t="s">
        <v>124</v>
      </c>
      <c r="B61" s="115"/>
      <c r="C61" s="115"/>
      <c r="D61" s="115"/>
      <c r="E61" s="115"/>
      <c r="F61" s="115"/>
      <c r="G61" s="198"/>
      <c r="H61" s="198"/>
      <c r="I61" s="115"/>
      <c r="J61" s="115"/>
      <c r="K61" s="198"/>
      <c r="L61" s="198"/>
      <c r="M61" s="198"/>
      <c r="N61" s="115"/>
      <c r="O61" s="115"/>
    </row>
    <row r="62" spans="1:15" ht="12.6" customHeight="1">
      <c r="A62" s="119" t="s">
        <v>125</v>
      </c>
      <c r="B62" s="113" t="s">
        <v>78</v>
      </c>
      <c r="C62" s="180" t="s">
        <v>548</v>
      </c>
      <c r="D62" s="179" t="s">
        <v>190</v>
      </c>
      <c r="E62" s="179" t="s">
        <v>535</v>
      </c>
      <c r="F62" s="176" t="s">
        <v>549</v>
      </c>
      <c r="G62" s="83">
        <v>0</v>
      </c>
      <c r="H62" s="50">
        <v>0</v>
      </c>
      <c r="I62" s="178" t="s">
        <v>559</v>
      </c>
      <c r="J62" s="182" t="s">
        <v>454</v>
      </c>
      <c r="K62" s="87">
        <v>0</v>
      </c>
      <c r="L62" s="87">
        <v>0</v>
      </c>
      <c r="M62" s="87">
        <v>0</v>
      </c>
      <c r="N62" s="96">
        <v>0</v>
      </c>
      <c r="O62" s="179" t="s">
        <v>126</v>
      </c>
    </row>
    <row r="63" spans="1:15" ht="10.8" customHeight="1">
      <c r="A63" s="119"/>
      <c r="B63" s="125"/>
      <c r="C63" s="180"/>
      <c r="D63" s="179"/>
      <c r="E63" s="179"/>
      <c r="F63" s="183"/>
      <c r="G63" s="84">
        <v>0</v>
      </c>
      <c r="H63" s="86">
        <f>G63*100/L63</f>
        <v>0</v>
      </c>
      <c r="I63" s="178"/>
      <c r="J63" s="182"/>
      <c r="K63" s="91">
        <v>0</v>
      </c>
      <c r="L63" s="91">
        <v>160000</v>
      </c>
      <c r="M63" s="91">
        <v>240000</v>
      </c>
      <c r="N63" s="98">
        <v>50000</v>
      </c>
      <c r="O63" s="179"/>
    </row>
    <row r="64" spans="1:15" ht="70.2" customHeight="1">
      <c r="A64" s="119"/>
      <c r="B64" s="114"/>
      <c r="C64" s="180"/>
      <c r="D64" s="179"/>
      <c r="E64" s="179"/>
      <c r="F64" s="177"/>
      <c r="G64" s="85"/>
      <c r="H64" s="62"/>
      <c r="I64" s="178"/>
      <c r="J64" s="182"/>
      <c r="K64" s="88"/>
      <c r="L64" s="88"/>
      <c r="M64" s="88"/>
      <c r="N64" s="97"/>
      <c r="O64" s="179"/>
    </row>
    <row r="65" spans="1:15" ht="103.2" customHeight="1">
      <c r="A65" s="6" t="s">
        <v>127</v>
      </c>
      <c r="B65" s="19" t="s">
        <v>128</v>
      </c>
      <c r="C65" s="34" t="s">
        <v>129</v>
      </c>
      <c r="D65" s="48" t="s">
        <v>259</v>
      </c>
      <c r="E65" s="48" t="s">
        <v>115</v>
      </c>
      <c r="F65" s="48" t="s">
        <v>130</v>
      </c>
      <c r="G65" s="62" t="s">
        <v>18</v>
      </c>
      <c r="H65" s="62" t="s">
        <v>18</v>
      </c>
      <c r="I65" s="110" t="s">
        <v>564</v>
      </c>
      <c r="J65" s="81" t="s">
        <v>453</v>
      </c>
      <c r="K65" s="90" t="s">
        <v>17</v>
      </c>
      <c r="L65" s="90" t="s">
        <v>18</v>
      </c>
      <c r="M65" s="90" t="s">
        <v>18</v>
      </c>
      <c r="N65" s="80" t="s">
        <v>18</v>
      </c>
      <c r="O65" s="48" t="s">
        <v>131</v>
      </c>
    </row>
    <row r="66" spans="1:15" ht="94.8" customHeight="1">
      <c r="A66" s="6" t="s">
        <v>132</v>
      </c>
      <c r="B66" s="19" t="s">
        <v>133</v>
      </c>
      <c r="C66" s="78" t="s">
        <v>134</v>
      </c>
      <c r="D66" s="48" t="s">
        <v>41</v>
      </c>
      <c r="E66" s="48" t="s">
        <v>16</v>
      </c>
      <c r="F66" s="48" t="s">
        <v>130</v>
      </c>
      <c r="G66" s="48" t="s">
        <v>18</v>
      </c>
      <c r="H66" s="48" t="s">
        <v>18</v>
      </c>
      <c r="I66" s="35"/>
      <c r="J66" s="82" t="s">
        <v>388</v>
      </c>
      <c r="K66" s="80" t="s">
        <v>17</v>
      </c>
      <c r="L66" s="80" t="s">
        <v>17</v>
      </c>
      <c r="M66" s="80" t="s">
        <v>18</v>
      </c>
      <c r="N66" s="80" t="s">
        <v>18</v>
      </c>
      <c r="O66" s="48" t="s">
        <v>135</v>
      </c>
    </row>
    <row r="67" spans="1:15" ht="93">
      <c r="A67" s="6" t="s">
        <v>136</v>
      </c>
      <c r="B67" s="19" t="s">
        <v>137</v>
      </c>
      <c r="C67" s="78" t="s">
        <v>138</v>
      </c>
      <c r="D67" s="48" t="s">
        <v>190</v>
      </c>
      <c r="E67" s="48" t="s">
        <v>16</v>
      </c>
      <c r="F67" s="48" t="s">
        <v>130</v>
      </c>
      <c r="G67" s="48" t="s">
        <v>18</v>
      </c>
      <c r="H67" s="48" t="s">
        <v>18</v>
      </c>
      <c r="I67" s="36" t="s">
        <v>517</v>
      </c>
      <c r="J67" s="82" t="s">
        <v>389</v>
      </c>
      <c r="K67" s="80" t="s">
        <v>17</v>
      </c>
      <c r="L67" s="80" t="s">
        <v>17</v>
      </c>
      <c r="M67" s="80" t="s">
        <v>18</v>
      </c>
      <c r="N67" s="80" t="s">
        <v>18</v>
      </c>
      <c r="O67" s="48" t="s">
        <v>139</v>
      </c>
    </row>
    <row r="68" spans="1:15" ht="132">
      <c r="A68" s="6" t="s">
        <v>140</v>
      </c>
      <c r="B68" s="19" t="s">
        <v>141</v>
      </c>
      <c r="C68" s="34" t="s">
        <v>142</v>
      </c>
      <c r="D68" s="48" t="s">
        <v>41</v>
      </c>
      <c r="E68" s="48" t="s">
        <v>115</v>
      </c>
      <c r="F68" s="49" t="s">
        <v>103</v>
      </c>
      <c r="G68" s="49" t="s">
        <v>17</v>
      </c>
      <c r="H68" s="49" t="s">
        <v>17</v>
      </c>
      <c r="I68" s="36" t="s">
        <v>517</v>
      </c>
      <c r="J68" s="81" t="s">
        <v>455</v>
      </c>
      <c r="K68" s="80" t="s">
        <v>17</v>
      </c>
      <c r="L68" s="80" t="s">
        <v>17</v>
      </c>
      <c r="M68" s="80" t="s">
        <v>18</v>
      </c>
      <c r="N68" s="80" t="s">
        <v>18</v>
      </c>
      <c r="O68" s="48" t="s">
        <v>143</v>
      </c>
    </row>
    <row r="69" spans="1:15" ht="52.8">
      <c r="A69" s="6" t="s">
        <v>144</v>
      </c>
      <c r="B69" s="19" t="s">
        <v>145</v>
      </c>
      <c r="C69" s="34" t="s">
        <v>146</v>
      </c>
      <c r="D69" s="48" t="s">
        <v>21</v>
      </c>
      <c r="E69" s="48" t="s">
        <v>115</v>
      </c>
      <c r="F69" s="48" t="s">
        <v>130</v>
      </c>
      <c r="G69" s="48" t="s">
        <v>18</v>
      </c>
      <c r="H69" s="48" t="s">
        <v>18</v>
      </c>
      <c r="I69" s="36"/>
      <c r="J69" s="81" t="s">
        <v>456</v>
      </c>
      <c r="K69" s="80" t="s">
        <v>17</v>
      </c>
      <c r="L69" s="80" t="s">
        <v>17</v>
      </c>
      <c r="M69" s="80" t="s">
        <v>17</v>
      </c>
      <c r="N69" s="80" t="s">
        <v>17</v>
      </c>
      <c r="O69" s="48" t="s">
        <v>147</v>
      </c>
    </row>
    <row r="70" spans="1:15" ht="72" customHeight="1">
      <c r="A70" s="6" t="s">
        <v>148</v>
      </c>
      <c r="B70" s="19" t="s">
        <v>149</v>
      </c>
      <c r="C70" s="34" t="s">
        <v>150</v>
      </c>
      <c r="D70" s="48" t="s">
        <v>21</v>
      </c>
      <c r="E70" s="48" t="s">
        <v>16</v>
      </c>
      <c r="F70" s="48" t="s">
        <v>151</v>
      </c>
      <c r="G70" s="45">
        <v>0</v>
      </c>
      <c r="H70" s="46">
        <f>G70*100/L70</f>
        <v>0</v>
      </c>
      <c r="I70" s="37" t="s">
        <v>565</v>
      </c>
      <c r="J70" s="82" t="s">
        <v>390</v>
      </c>
      <c r="K70" s="89">
        <v>500</v>
      </c>
      <c r="L70" s="89">
        <v>45800</v>
      </c>
      <c r="M70" s="89">
        <v>20500</v>
      </c>
      <c r="N70" s="49">
        <v>18200</v>
      </c>
      <c r="O70" s="48" t="s">
        <v>126</v>
      </c>
    </row>
    <row r="71" spans="1:15" ht="14.4" customHeight="1">
      <c r="A71" s="119" t="s">
        <v>152</v>
      </c>
      <c r="B71" s="130" t="s">
        <v>153</v>
      </c>
      <c r="C71" s="180" t="s">
        <v>97</v>
      </c>
      <c r="D71" s="179" t="s">
        <v>156</v>
      </c>
      <c r="E71" s="179" t="s">
        <v>445</v>
      </c>
      <c r="F71" s="176" t="s">
        <v>457</v>
      </c>
      <c r="G71" s="45">
        <v>0</v>
      </c>
      <c r="H71" s="46">
        <f>G71*100/L71</f>
        <v>0</v>
      </c>
      <c r="I71" s="178" t="s">
        <v>567</v>
      </c>
      <c r="J71" s="182" t="s">
        <v>458</v>
      </c>
      <c r="K71" s="87">
        <v>0</v>
      </c>
      <c r="L71" s="87">
        <v>80237.5</v>
      </c>
      <c r="M71" s="87">
        <v>80237.5</v>
      </c>
      <c r="N71" s="181" t="s">
        <v>18</v>
      </c>
      <c r="O71" s="179" t="s">
        <v>154</v>
      </c>
    </row>
    <row r="72" spans="1:15" ht="16.8" customHeight="1">
      <c r="A72" s="119"/>
      <c r="B72" s="130"/>
      <c r="C72" s="180"/>
      <c r="D72" s="179"/>
      <c r="E72" s="179"/>
      <c r="F72" s="183"/>
      <c r="G72" s="121">
        <v>0</v>
      </c>
      <c r="H72" s="123">
        <f>G72*100/L72</f>
        <v>0</v>
      </c>
      <c r="I72" s="178"/>
      <c r="J72" s="182"/>
      <c r="K72" s="184">
        <v>0</v>
      </c>
      <c r="L72" s="184">
        <v>62825</v>
      </c>
      <c r="M72" s="184">
        <v>62825</v>
      </c>
      <c r="N72" s="181"/>
      <c r="O72" s="179"/>
    </row>
    <row r="73" spans="1:15" ht="102" customHeight="1">
      <c r="A73" s="119"/>
      <c r="B73" s="130"/>
      <c r="C73" s="180"/>
      <c r="D73" s="179"/>
      <c r="E73" s="179"/>
      <c r="F73" s="177"/>
      <c r="G73" s="122"/>
      <c r="H73" s="124"/>
      <c r="I73" s="178"/>
      <c r="J73" s="182"/>
      <c r="K73" s="185"/>
      <c r="L73" s="185"/>
      <c r="M73" s="185"/>
      <c r="N73" s="181"/>
      <c r="O73" s="179"/>
    </row>
    <row r="74" spans="1:15" ht="14.4" customHeight="1">
      <c r="A74" s="119" t="s">
        <v>155</v>
      </c>
      <c r="B74" s="130"/>
      <c r="C74" s="180" t="s">
        <v>92</v>
      </c>
      <c r="D74" s="179" t="s">
        <v>156</v>
      </c>
      <c r="E74" s="179" t="s">
        <v>445</v>
      </c>
      <c r="F74" s="176" t="s">
        <v>437</v>
      </c>
      <c r="G74" s="45">
        <v>336.26560000000001</v>
      </c>
      <c r="H74" s="46">
        <f>G74*100/L74</f>
        <v>1.1208853333333333</v>
      </c>
      <c r="I74" s="178" t="s">
        <v>566</v>
      </c>
      <c r="J74" s="182" t="s">
        <v>459</v>
      </c>
      <c r="K74" s="87">
        <v>0</v>
      </c>
      <c r="L74" s="87">
        <v>30000</v>
      </c>
      <c r="M74" s="87">
        <v>30000</v>
      </c>
      <c r="N74" s="181" t="s">
        <v>18</v>
      </c>
      <c r="O74" s="179"/>
    </row>
    <row r="75" spans="1:15" ht="56.4" customHeight="1">
      <c r="A75" s="119"/>
      <c r="B75" s="130"/>
      <c r="C75" s="180"/>
      <c r="D75" s="179"/>
      <c r="E75" s="179"/>
      <c r="F75" s="177"/>
      <c r="G75" s="58">
        <v>0</v>
      </c>
      <c r="H75" s="59">
        <f>G75*100/L75</f>
        <v>0</v>
      </c>
      <c r="I75" s="178"/>
      <c r="J75" s="182"/>
      <c r="K75" s="88">
        <v>0</v>
      </c>
      <c r="L75" s="88">
        <v>91950</v>
      </c>
      <c r="M75" s="88">
        <v>91950</v>
      </c>
      <c r="N75" s="181"/>
      <c r="O75" s="179"/>
    </row>
    <row r="76" spans="1:15" ht="121.8" customHeight="1">
      <c r="A76" s="6" t="s">
        <v>157</v>
      </c>
      <c r="B76" s="19" t="s">
        <v>158</v>
      </c>
      <c r="C76" s="34" t="s">
        <v>159</v>
      </c>
      <c r="D76" s="48" t="s">
        <v>160</v>
      </c>
      <c r="E76" s="48" t="s">
        <v>161</v>
      </c>
      <c r="F76" s="48" t="s">
        <v>162</v>
      </c>
      <c r="G76" s="58">
        <f>697362.42*0.0267567</f>
        <v>18659.117063214002</v>
      </c>
      <c r="H76" s="59">
        <f>G76*100/L76</f>
        <v>5.0301708784112966</v>
      </c>
      <c r="I76" s="110" t="s">
        <v>568</v>
      </c>
      <c r="J76" s="81" t="s">
        <v>461</v>
      </c>
      <c r="K76" s="49">
        <v>7915</v>
      </c>
      <c r="L76" s="49">
        <v>370944</v>
      </c>
      <c r="M76" s="49">
        <v>370944</v>
      </c>
      <c r="N76" s="49">
        <v>370945</v>
      </c>
      <c r="O76" s="48" t="s">
        <v>163</v>
      </c>
    </row>
    <row r="77" spans="1:15" ht="52.2" customHeight="1">
      <c r="A77" s="6" t="s">
        <v>164</v>
      </c>
      <c r="B77" s="130" t="s">
        <v>165</v>
      </c>
      <c r="C77" s="34" t="s">
        <v>166</v>
      </c>
      <c r="D77" s="48" t="s">
        <v>21</v>
      </c>
      <c r="E77" s="48" t="s">
        <v>115</v>
      </c>
      <c r="F77" s="48" t="s">
        <v>130</v>
      </c>
      <c r="G77" s="48" t="s">
        <v>18</v>
      </c>
      <c r="H77" s="48" t="s">
        <v>18</v>
      </c>
      <c r="I77" s="110" t="s">
        <v>517</v>
      </c>
      <c r="J77" s="81" t="s">
        <v>460</v>
      </c>
      <c r="K77" s="80" t="s">
        <v>17</v>
      </c>
      <c r="L77" s="80" t="s">
        <v>17</v>
      </c>
      <c r="M77" s="80" t="s">
        <v>18</v>
      </c>
      <c r="N77" s="80" t="s">
        <v>18</v>
      </c>
      <c r="O77" s="48" t="s">
        <v>167</v>
      </c>
    </row>
    <row r="78" spans="1:15" ht="56.4" customHeight="1">
      <c r="A78" s="6" t="s">
        <v>169</v>
      </c>
      <c r="B78" s="130"/>
      <c r="C78" s="34" t="s">
        <v>170</v>
      </c>
      <c r="D78" s="48" t="s">
        <v>171</v>
      </c>
      <c r="E78" s="48" t="s">
        <v>115</v>
      </c>
      <c r="F78" s="48" t="s">
        <v>130</v>
      </c>
      <c r="G78" s="48" t="s">
        <v>18</v>
      </c>
      <c r="H78" s="48" t="s">
        <v>18</v>
      </c>
      <c r="I78" s="60"/>
      <c r="J78" s="81" t="s">
        <v>462</v>
      </c>
      <c r="K78" s="80" t="s">
        <v>18</v>
      </c>
      <c r="L78" s="80" t="s">
        <v>17</v>
      </c>
      <c r="M78" s="80" t="s">
        <v>17</v>
      </c>
      <c r="N78" s="80" t="s">
        <v>18</v>
      </c>
      <c r="O78" s="48" t="s">
        <v>168</v>
      </c>
    </row>
    <row r="79" spans="1:15" ht="87" customHeight="1">
      <c r="A79" s="6" t="s">
        <v>172</v>
      </c>
      <c r="B79" s="19" t="s">
        <v>173</v>
      </c>
      <c r="C79" s="34" t="s">
        <v>174</v>
      </c>
      <c r="D79" s="48" t="s">
        <v>11</v>
      </c>
      <c r="E79" s="48" t="s">
        <v>16</v>
      </c>
      <c r="F79" s="48" t="s">
        <v>130</v>
      </c>
      <c r="G79" s="48" t="s">
        <v>18</v>
      </c>
      <c r="H79" s="48" t="s">
        <v>18</v>
      </c>
      <c r="I79" s="37"/>
      <c r="J79" s="82" t="s">
        <v>391</v>
      </c>
      <c r="K79" s="80" t="s">
        <v>17</v>
      </c>
      <c r="L79" s="80" t="s">
        <v>17</v>
      </c>
      <c r="M79" s="80" t="s">
        <v>18</v>
      </c>
      <c r="N79" s="80" t="s">
        <v>18</v>
      </c>
      <c r="O79" s="48" t="s">
        <v>175</v>
      </c>
    </row>
    <row r="80" spans="1:15" ht="58.2" customHeight="1">
      <c r="A80" s="6" t="s">
        <v>176</v>
      </c>
      <c r="B80" s="19" t="s">
        <v>177</v>
      </c>
      <c r="C80" s="34" t="s">
        <v>178</v>
      </c>
      <c r="D80" s="48" t="s">
        <v>21</v>
      </c>
      <c r="E80" s="48" t="s">
        <v>16</v>
      </c>
      <c r="F80" s="48" t="s">
        <v>130</v>
      </c>
      <c r="G80" s="48" t="s">
        <v>18</v>
      </c>
      <c r="H80" s="48" t="s">
        <v>18</v>
      </c>
      <c r="I80" s="37"/>
      <c r="J80" s="82" t="s">
        <v>392</v>
      </c>
      <c r="K80" s="80" t="s">
        <v>17</v>
      </c>
      <c r="L80" s="80" t="s">
        <v>17</v>
      </c>
      <c r="M80" s="80" t="s">
        <v>18</v>
      </c>
      <c r="N80" s="80" t="s">
        <v>18</v>
      </c>
      <c r="O80" s="48" t="s">
        <v>126</v>
      </c>
    </row>
    <row r="81" spans="1:15">
      <c r="A81" s="117" t="s">
        <v>179</v>
      </c>
      <c r="B81" s="117"/>
      <c r="C81" s="117"/>
      <c r="D81" s="117"/>
      <c r="E81" s="117"/>
      <c r="F81" s="13" t="s">
        <v>18</v>
      </c>
      <c r="G81" s="13"/>
      <c r="H81" s="13"/>
      <c r="I81" s="13"/>
      <c r="J81" s="24"/>
      <c r="K81" s="79">
        <v>8415</v>
      </c>
      <c r="L81" s="79">
        <v>841756.5</v>
      </c>
      <c r="M81" s="79">
        <v>896456.5</v>
      </c>
      <c r="N81" s="79">
        <v>439145</v>
      </c>
      <c r="O81" s="13" t="s">
        <v>18</v>
      </c>
    </row>
    <row r="82" spans="1:15" ht="15.6">
      <c r="A82" s="115" t="s">
        <v>180</v>
      </c>
      <c r="B82" s="115"/>
      <c r="C82" s="115"/>
      <c r="D82" s="115"/>
      <c r="E82" s="115"/>
      <c r="F82" s="115"/>
      <c r="G82" s="115"/>
      <c r="H82" s="115"/>
      <c r="I82" s="115"/>
      <c r="J82" s="115"/>
      <c r="K82" s="115"/>
      <c r="L82" s="115"/>
      <c r="M82" s="115"/>
      <c r="N82" s="115"/>
      <c r="O82" s="115"/>
    </row>
    <row r="83" spans="1:15" ht="81.599999999999994">
      <c r="A83" s="6" t="s">
        <v>181</v>
      </c>
      <c r="B83" s="19" t="s">
        <v>182</v>
      </c>
      <c r="C83" s="12" t="s">
        <v>183</v>
      </c>
      <c r="D83" s="4"/>
      <c r="E83" s="4" t="s">
        <v>184</v>
      </c>
      <c r="F83" s="4" t="s">
        <v>185</v>
      </c>
      <c r="G83" s="4" t="s">
        <v>17</v>
      </c>
      <c r="H83" s="4" t="s">
        <v>17</v>
      </c>
      <c r="I83" s="110" t="s">
        <v>517</v>
      </c>
      <c r="J83" s="23" t="s">
        <v>464</v>
      </c>
      <c r="K83" s="55"/>
      <c r="L83" s="55"/>
      <c r="M83" s="55"/>
      <c r="N83" s="55"/>
      <c r="O83" s="4" t="s">
        <v>186</v>
      </c>
    </row>
    <row r="84" spans="1:15" ht="51" customHeight="1">
      <c r="A84" s="6" t="s">
        <v>187</v>
      </c>
      <c r="B84" s="130" t="s">
        <v>188</v>
      </c>
      <c r="C84" s="7" t="s">
        <v>189</v>
      </c>
      <c r="D84" s="4" t="s">
        <v>190</v>
      </c>
      <c r="E84" s="4" t="s">
        <v>37</v>
      </c>
      <c r="F84" s="164" t="s">
        <v>518</v>
      </c>
      <c r="G84" s="9" t="s">
        <v>17</v>
      </c>
      <c r="H84" s="9" t="s">
        <v>17</v>
      </c>
      <c r="I84" s="73"/>
      <c r="J84" s="23" t="s">
        <v>465</v>
      </c>
      <c r="K84" s="55" t="s">
        <v>17</v>
      </c>
      <c r="L84" s="55" t="s">
        <v>17</v>
      </c>
      <c r="M84" s="55" t="s">
        <v>17</v>
      </c>
      <c r="N84" s="55" t="s">
        <v>18</v>
      </c>
      <c r="O84" s="116" t="s">
        <v>191</v>
      </c>
    </row>
    <row r="85" spans="1:15" ht="39.6">
      <c r="A85" s="6" t="s">
        <v>192</v>
      </c>
      <c r="B85" s="130"/>
      <c r="C85" s="7" t="s">
        <v>193</v>
      </c>
      <c r="D85" s="4" t="s">
        <v>41</v>
      </c>
      <c r="E85" s="4" t="s">
        <v>37</v>
      </c>
      <c r="F85" s="165"/>
      <c r="G85" s="9" t="s">
        <v>17</v>
      </c>
      <c r="H85" s="9" t="s">
        <v>17</v>
      </c>
      <c r="I85" s="73"/>
      <c r="J85" s="23" t="s">
        <v>466</v>
      </c>
      <c r="K85" s="55" t="s">
        <v>17</v>
      </c>
      <c r="L85" s="55" t="s">
        <v>17</v>
      </c>
      <c r="M85" s="55" t="s">
        <v>18</v>
      </c>
      <c r="N85" s="55" t="s">
        <v>18</v>
      </c>
      <c r="O85" s="116"/>
    </row>
    <row r="86" spans="1:15" ht="57" customHeight="1">
      <c r="A86" s="119" t="s">
        <v>194</v>
      </c>
      <c r="B86" s="138" t="s">
        <v>468</v>
      </c>
      <c r="C86" s="120" t="s">
        <v>195</v>
      </c>
      <c r="D86" s="116" t="s">
        <v>190</v>
      </c>
      <c r="E86" s="116" t="s">
        <v>37</v>
      </c>
      <c r="F86" s="165"/>
      <c r="G86" s="174" t="s">
        <v>17</v>
      </c>
      <c r="H86" s="174" t="s">
        <v>17</v>
      </c>
      <c r="I86" s="126" t="s">
        <v>517</v>
      </c>
      <c r="J86" s="172" t="s">
        <v>467</v>
      </c>
      <c r="K86" s="116" t="s">
        <v>17</v>
      </c>
      <c r="L86" s="116" t="s">
        <v>17</v>
      </c>
      <c r="M86" s="116" t="s">
        <v>17</v>
      </c>
      <c r="N86" s="116" t="s">
        <v>18</v>
      </c>
      <c r="O86" s="116" t="s">
        <v>196</v>
      </c>
    </row>
    <row r="87" spans="1:15">
      <c r="A87" s="119"/>
      <c r="B87" s="140"/>
      <c r="C87" s="120"/>
      <c r="D87" s="116"/>
      <c r="E87" s="116"/>
      <c r="F87" s="166"/>
      <c r="G87" s="175"/>
      <c r="H87" s="175"/>
      <c r="I87" s="128"/>
      <c r="J87" s="173"/>
      <c r="K87" s="116"/>
      <c r="L87" s="116"/>
      <c r="M87" s="116"/>
      <c r="N87" s="116"/>
      <c r="O87" s="116"/>
    </row>
    <row r="88" spans="1:15" ht="74.400000000000006" customHeight="1">
      <c r="A88" s="119" t="s">
        <v>197</v>
      </c>
      <c r="B88" s="138" t="s">
        <v>468</v>
      </c>
      <c r="C88" s="120" t="s">
        <v>198</v>
      </c>
      <c r="D88" s="116" t="s">
        <v>41</v>
      </c>
      <c r="E88" s="116" t="s">
        <v>199</v>
      </c>
      <c r="F88" s="133" t="s">
        <v>103</v>
      </c>
      <c r="G88" s="164" t="s">
        <v>17</v>
      </c>
      <c r="H88" s="164" t="s">
        <v>17</v>
      </c>
      <c r="I88" s="126" t="s">
        <v>536</v>
      </c>
      <c r="J88" s="111" t="s">
        <v>469</v>
      </c>
      <c r="K88" s="159" t="s">
        <v>17</v>
      </c>
      <c r="L88" s="159" t="s">
        <v>17</v>
      </c>
      <c r="M88" s="159" t="s">
        <v>18</v>
      </c>
      <c r="N88" s="159" t="s">
        <v>18</v>
      </c>
      <c r="O88" s="116" t="s">
        <v>186</v>
      </c>
    </row>
    <row r="89" spans="1:15" ht="61.2" customHeight="1">
      <c r="A89" s="119"/>
      <c r="B89" s="140"/>
      <c r="C89" s="120"/>
      <c r="D89" s="116"/>
      <c r="E89" s="116"/>
      <c r="F89" s="133"/>
      <c r="G89" s="166"/>
      <c r="H89" s="166"/>
      <c r="I89" s="128"/>
      <c r="J89" s="112"/>
      <c r="K89" s="159"/>
      <c r="L89" s="159"/>
      <c r="M89" s="159"/>
      <c r="N89" s="159"/>
      <c r="O89" s="116"/>
    </row>
    <row r="90" spans="1:15" ht="52.8" customHeight="1">
      <c r="A90" s="119" t="s">
        <v>200</v>
      </c>
      <c r="B90" s="130" t="s">
        <v>201</v>
      </c>
      <c r="C90" s="120" t="s">
        <v>202</v>
      </c>
      <c r="D90" s="116" t="s">
        <v>21</v>
      </c>
      <c r="E90" s="113" t="s">
        <v>470</v>
      </c>
      <c r="F90" s="133" t="s">
        <v>519</v>
      </c>
      <c r="G90" s="164" t="s">
        <v>17</v>
      </c>
      <c r="H90" s="164" t="s">
        <v>17</v>
      </c>
      <c r="I90" s="126" t="s">
        <v>537</v>
      </c>
      <c r="J90" s="111" t="s">
        <v>471</v>
      </c>
      <c r="K90" s="159" t="s">
        <v>17</v>
      </c>
      <c r="L90" s="159" t="s">
        <v>17</v>
      </c>
      <c r="M90" s="159" t="s">
        <v>17</v>
      </c>
      <c r="N90" s="159" t="s">
        <v>17</v>
      </c>
      <c r="O90" s="116" t="s">
        <v>204</v>
      </c>
    </row>
    <row r="91" spans="1:15" ht="103.2" customHeight="1">
      <c r="A91" s="119"/>
      <c r="B91" s="130"/>
      <c r="C91" s="120"/>
      <c r="D91" s="116"/>
      <c r="E91" s="114"/>
      <c r="F91" s="133"/>
      <c r="G91" s="166"/>
      <c r="H91" s="166"/>
      <c r="I91" s="128"/>
      <c r="J91" s="112"/>
      <c r="K91" s="159"/>
      <c r="L91" s="159"/>
      <c r="M91" s="159"/>
      <c r="N91" s="159"/>
      <c r="O91" s="116"/>
    </row>
    <row r="92" spans="1:15" ht="66" customHeight="1">
      <c r="A92" s="119" t="s">
        <v>205</v>
      </c>
      <c r="B92" s="138" t="s">
        <v>472</v>
      </c>
      <c r="C92" s="120" t="s">
        <v>206</v>
      </c>
      <c r="D92" s="116" t="s">
        <v>41</v>
      </c>
      <c r="E92" s="113" t="s">
        <v>473</v>
      </c>
      <c r="F92" s="116" t="s">
        <v>130</v>
      </c>
      <c r="G92" s="113" t="s">
        <v>18</v>
      </c>
      <c r="H92" s="113" t="s">
        <v>18</v>
      </c>
      <c r="I92" s="126"/>
      <c r="J92" s="195" t="s">
        <v>393</v>
      </c>
      <c r="K92" s="159" t="s">
        <v>17</v>
      </c>
      <c r="L92" s="159" t="s">
        <v>17</v>
      </c>
      <c r="M92" s="159" t="s">
        <v>17</v>
      </c>
      <c r="N92" s="159" t="s">
        <v>17</v>
      </c>
      <c r="O92" s="116" t="s">
        <v>207</v>
      </c>
    </row>
    <row r="93" spans="1:15" ht="27" customHeight="1">
      <c r="A93" s="119"/>
      <c r="B93" s="140"/>
      <c r="C93" s="120"/>
      <c r="D93" s="116"/>
      <c r="E93" s="114"/>
      <c r="F93" s="116"/>
      <c r="G93" s="114"/>
      <c r="H93" s="114"/>
      <c r="I93" s="128"/>
      <c r="J93" s="196"/>
      <c r="K93" s="159"/>
      <c r="L93" s="159"/>
      <c r="M93" s="159"/>
      <c r="N93" s="159"/>
      <c r="O93" s="116"/>
    </row>
    <row r="94" spans="1:15" ht="72" customHeight="1">
      <c r="A94" s="119" t="s">
        <v>208</v>
      </c>
      <c r="B94" s="130" t="s">
        <v>201</v>
      </c>
      <c r="C94" s="134" t="s">
        <v>474</v>
      </c>
      <c r="D94" s="116" t="s">
        <v>190</v>
      </c>
      <c r="E94" s="116" t="s">
        <v>209</v>
      </c>
      <c r="F94" s="133" t="s">
        <v>518</v>
      </c>
      <c r="G94" s="164" t="s">
        <v>17</v>
      </c>
      <c r="H94" s="164" t="s">
        <v>17</v>
      </c>
      <c r="I94" s="171" t="s">
        <v>569</v>
      </c>
      <c r="J94" s="111" t="s">
        <v>475</v>
      </c>
      <c r="K94" s="159" t="s">
        <v>17</v>
      </c>
      <c r="L94" s="159" t="s">
        <v>17</v>
      </c>
      <c r="M94" s="159" t="s">
        <v>17</v>
      </c>
      <c r="N94" s="159" t="s">
        <v>17</v>
      </c>
      <c r="O94" s="116" t="s">
        <v>204</v>
      </c>
    </row>
    <row r="95" spans="1:15">
      <c r="A95" s="119"/>
      <c r="B95" s="130"/>
      <c r="C95" s="170"/>
      <c r="D95" s="116"/>
      <c r="E95" s="116"/>
      <c r="F95" s="133"/>
      <c r="G95" s="165"/>
      <c r="H95" s="165"/>
      <c r="I95" s="171"/>
      <c r="J95" s="129"/>
      <c r="K95" s="159"/>
      <c r="L95" s="159"/>
      <c r="M95" s="159"/>
      <c r="N95" s="159"/>
      <c r="O95" s="116"/>
    </row>
    <row r="96" spans="1:15" ht="72.599999999999994" customHeight="1">
      <c r="A96" s="119"/>
      <c r="B96" s="130"/>
      <c r="C96" s="170"/>
      <c r="D96" s="116"/>
      <c r="E96" s="116"/>
      <c r="F96" s="133"/>
      <c r="G96" s="165"/>
      <c r="H96" s="165"/>
      <c r="I96" s="171"/>
      <c r="J96" s="129"/>
      <c r="K96" s="159"/>
      <c r="L96" s="159"/>
      <c r="M96" s="159"/>
      <c r="N96" s="159"/>
      <c r="O96" s="116"/>
    </row>
    <row r="97" spans="1:15" ht="14.4" hidden="1" customHeight="1">
      <c r="A97" s="119"/>
      <c r="B97" s="130"/>
      <c r="C97" s="135"/>
      <c r="D97" s="116"/>
      <c r="E97" s="116"/>
      <c r="F97" s="133"/>
      <c r="G97" s="166"/>
      <c r="H97" s="166"/>
      <c r="I97" s="171"/>
      <c r="J97" s="112"/>
      <c r="K97" s="159"/>
      <c r="L97" s="159"/>
      <c r="M97" s="159"/>
      <c r="N97" s="159"/>
      <c r="O97" s="116"/>
    </row>
    <row r="98" spans="1:15" ht="70.2" customHeight="1">
      <c r="A98" s="6" t="s">
        <v>210</v>
      </c>
      <c r="B98" s="130"/>
      <c r="C98" s="7" t="s">
        <v>211</v>
      </c>
      <c r="D98" s="4" t="s">
        <v>21</v>
      </c>
      <c r="E98" s="51" t="s">
        <v>520</v>
      </c>
      <c r="F98" s="4" t="s">
        <v>130</v>
      </c>
      <c r="G98" s="4" t="s">
        <v>18</v>
      </c>
      <c r="H98" s="4" t="s">
        <v>18</v>
      </c>
      <c r="I98" s="110" t="s">
        <v>570</v>
      </c>
      <c r="J98" s="23" t="s">
        <v>476</v>
      </c>
      <c r="K98" s="53" t="s">
        <v>17</v>
      </c>
      <c r="L98" s="53" t="s">
        <v>17</v>
      </c>
      <c r="M98" s="53" t="s">
        <v>17</v>
      </c>
      <c r="N98" s="53" t="s">
        <v>17</v>
      </c>
      <c r="O98" s="116"/>
    </row>
    <row r="99" spans="1:15" ht="26.4">
      <c r="A99" s="119" t="s">
        <v>212</v>
      </c>
      <c r="B99" s="130" t="s">
        <v>213</v>
      </c>
      <c r="C99" s="120" t="s">
        <v>214</v>
      </c>
      <c r="D99" s="116" t="s">
        <v>21</v>
      </c>
      <c r="E99" s="116" t="s">
        <v>65</v>
      </c>
      <c r="F99" s="133" t="s">
        <v>521</v>
      </c>
      <c r="G99" s="164" t="s">
        <v>17</v>
      </c>
      <c r="H99" s="164" t="s">
        <v>17</v>
      </c>
      <c r="I99" s="167"/>
      <c r="J99" s="164" t="s">
        <v>478</v>
      </c>
      <c r="K99" s="159" t="s">
        <v>17</v>
      </c>
      <c r="L99" s="159" t="s">
        <v>17</v>
      </c>
      <c r="M99" s="159" t="s">
        <v>17</v>
      </c>
      <c r="N99" s="159" t="s">
        <v>17</v>
      </c>
      <c r="O99" s="4" t="s">
        <v>215</v>
      </c>
    </row>
    <row r="100" spans="1:15">
      <c r="A100" s="119"/>
      <c r="B100" s="130"/>
      <c r="C100" s="120"/>
      <c r="D100" s="116"/>
      <c r="E100" s="116"/>
      <c r="F100" s="133"/>
      <c r="G100" s="165"/>
      <c r="H100" s="165"/>
      <c r="I100" s="168"/>
      <c r="J100" s="165"/>
      <c r="K100" s="159"/>
      <c r="L100" s="159"/>
      <c r="M100" s="159"/>
      <c r="N100" s="159"/>
      <c r="O100" s="4"/>
    </row>
    <row r="101" spans="1:15">
      <c r="A101" s="119"/>
      <c r="B101" s="130"/>
      <c r="C101" s="120"/>
      <c r="D101" s="116"/>
      <c r="E101" s="116"/>
      <c r="F101" s="133"/>
      <c r="G101" s="165"/>
      <c r="H101" s="165"/>
      <c r="I101" s="168"/>
      <c r="J101" s="165"/>
      <c r="K101" s="159"/>
      <c r="L101" s="159"/>
      <c r="M101" s="159"/>
      <c r="N101" s="159"/>
      <c r="O101" s="4"/>
    </row>
    <row r="102" spans="1:15" ht="51.6" customHeight="1">
      <c r="A102" s="119"/>
      <c r="B102" s="130"/>
      <c r="C102" s="120"/>
      <c r="D102" s="116"/>
      <c r="E102" s="116"/>
      <c r="F102" s="133"/>
      <c r="G102" s="166"/>
      <c r="H102" s="166"/>
      <c r="I102" s="169"/>
      <c r="J102" s="166"/>
      <c r="K102" s="159"/>
      <c r="L102" s="159"/>
      <c r="M102" s="159"/>
      <c r="N102" s="159"/>
      <c r="O102" s="4"/>
    </row>
    <row r="103" spans="1:15" ht="105.6" customHeight="1">
      <c r="A103" s="119" t="s">
        <v>216</v>
      </c>
      <c r="B103" s="130"/>
      <c r="C103" s="134" t="s">
        <v>477</v>
      </c>
      <c r="D103" s="116" t="s">
        <v>11</v>
      </c>
      <c r="E103" s="116" t="s">
        <v>522</v>
      </c>
      <c r="F103" s="133" t="s">
        <v>523</v>
      </c>
      <c r="G103" s="164" t="s">
        <v>17</v>
      </c>
      <c r="H103" s="164" t="s">
        <v>17</v>
      </c>
      <c r="I103" s="167"/>
      <c r="J103" s="164" t="s">
        <v>480</v>
      </c>
      <c r="K103" s="159" t="s">
        <v>17</v>
      </c>
      <c r="L103" s="159" t="s">
        <v>17</v>
      </c>
      <c r="M103" s="159" t="s">
        <v>18</v>
      </c>
      <c r="N103" s="159" t="s">
        <v>18</v>
      </c>
      <c r="O103" s="4" t="s">
        <v>215</v>
      </c>
    </row>
    <row r="104" spans="1:15">
      <c r="A104" s="119"/>
      <c r="B104" s="130"/>
      <c r="C104" s="170"/>
      <c r="D104" s="116"/>
      <c r="E104" s="116"/>
      <c r="F104" s="133"/>
      <c r="G104" s="165"/>
      <c r="H104" s="165"/>
      <c r="I104" s="168"/>
      <c r="J104" s="165"/>
      <c r="K104" s="159"/>
      <c r="L104" s="159"/>
      <c r="M104" s="159"/>
      <c r="N104" s="159"/>
      <c r="O104" s="10"/>
    </row>
    <row r="105" spans="1:15">
      <c r="A105" s="119"/>
      <c r="B105" s="130"/>
      <c r="C105" s="170"/>
      <c r="D105" s="116"/>
      <c r="E105" s="116"/>
      <c r="F105" s="133"/>
      <c r="G105" s="165"/>
      <c r="H105" s="165"/>
      <c r="I105" s="168"/>
      <c r="J105" s="165"/>
      <c r="K105" s="159"/>
      <c r="L105" s="159"/>
      <c r="M105" s="159"/>
      <c r="N105" s="159"/>
      <c r="O105" s="10"/>
    </row>
    <row r="106" spans="1:15">
      <c r="A106" s="119"/>
      <c r="B106" s="130"/>
      <c r="C106" s="135"/>
      <c r="D106" s="116"/>
      <c r="E106" s="116"/>
      <c r="F106" s="133"/>
      <c r="G106" s="166"/>
      <c r="H106" s="166"/>
      <c r="I106" s="169"/>
      <c r="J106" s="166"/>
      <c r="K106" s="159"/>
      <c r="L106" s="159"/>
      <c r="M106" s="159"/>
      <c r="N106" s="159"/>
      <c r="O106" s="10"/>
    </row>
    <row r="107" spans="1:15" ht="52.8">
      <c r="A107" s="6" t="s">
        <v>217</v>
      </c>
      <c r="B107" s="19" t="s">
        <v>218</v>
      </c>
      <c r="C107" s="7" t="s">
        <v>219</v>
      </c>
      <c r="D107" s="51" t="s">
        <v>21</v>
      </c>
      <c r="E107" s="4" t="s">
        <v>115</v>
      </c>
      <c r="F107" s="133"/>
      <c r="G107" s="9" t="s">
        <v>17</v>
      </c>
      <c r="H107" s="9" t="s">
        <v>17</v>
      </c>
      <c r="I107" s="31"/>
      <c r="J107" s="23" t="s">
        <v>479</v>
      </c>
      <c r="K107" s="53" t="s">
        <v>17</v>
      </c>
      <c r="L107" s="53" t="s">
        <v>17</v>
      </c>
      <c r="M107" s="53" t="s">
        <v>17</v>
      </c>
      <c r="N107" s="53" t="s">
        <v>17</v>
      </c>
      <c r="O107" s="4" t="s">
        <v>220</v>
      </c>
    </row>
    <row r="108" spans="1:15" ht="39.6">
      <c r="A108" s="6" t="s">
        <v>221</v>
      </c>
      <c r="B108" s="130" t="s">
        <v>222</v>
      </c>
      <c r="C108" s="7" t="s">
        <v>223</v>
      </c>
      <c r="D108" s="51" t="s">
        <v>41</v>
      </c>
      <c r="E108" s="4" t="s">
        <v>37</v>
      </c>
      <c r="F108" s="4" t="s">
        <v>130</v>
      </c>
      <c r="G108" s="4" t="s">
        <v>18</v>
      </c>
      <c r="H108" s="4" t="s">
        <v>18</v>
      </c>
      <c r="I108" s="110" t="s">
        <v>571</v>
      </c>
      <c r="J108" s="23" t="s">
        <v>481</v>
      </c>
      <c r="K108" s="53" t="s">
        <v>17</v>
      </c>
      <c r="L108" s="53" t="s">
        <v>18</v>
      </c>
      <c r="M108" s="53" t="s">
        <v>18</v>
      </c>
      <c r="N108" s="53" t="s">
        <v>18</v>
      </c>
      <c r="O108" s="116" t="s">
        <v>224</v>
      </c>
    </row>
    <row r="109" spans="1:15" ht="39.6">
      <c r="A109" s="6" t="s">
        <v>225</v>
      </c>
      <c r="B109" s="130"/>
      <c r="C109" s="7" t="s">
        <v>226</v>
      </c>
      <c r="D109" s="4" t="s">
        <v>21</v>
      </c>
      <c r="E109" s="4" t="s">
        <v>37</v>
      </c>
      <c r="F109" s="133" t="s">
        <v>523</v>
      </c>
      <c r="G109" s="9" t="s">
        <v>17</v>
      </c>
      <c r="H109" s="9" t="s">
        <v>17</v>
      </c>
      <c r="I109" s="31"/>
      <c r="J109" s="23" t="s">
        <v>482</v>
      </c>
      <c r="K109" s="53" t="s">
        <v>18</v>
      </c>
      <c r="L109" s="53" t="s">
        <v>17</v>
      </c>
      <c r="M109" s="53" t="s">
        <v>17</v>
      </c>
      <c r="N109" s="53" t="s">
        <v>17</v>
      </c>
      <c r="O109" s="116"/>
    </row>
    <row r="110" spans="1:15" ht="57" customHeight="1">
      <c r="A110" s="6" t="s">
        <v>227</v>
      </c>
      <c r="B110" s="130"/>
      <c r="C110" s="7" t="s">
        <v>228</v>
      </c>
      <c r="D110" s="51" t="s">
        <v>86</v>
      </c>
      <c r="E110" s="4" t="s">
        <v>37</v>
      </c>
      <c r="F110" s="133"/>
      <c r="G110" s="9" t="s">
        <v>17</v>
      </c>
      <c r="H110" s="9" t="s">
        <v>17</v>
      </c>
      <c r="I110" s="73" t="s">
        <v>538</v>
      </c>
      <c r="J110" s="23" t="s">
        <v>483</v>
      </c>
      <c r="K110" s="53" t="s">
        <v>18</v>
      </c>
      <c r="L110" s="53" t="s">
        <v>17</v>
      </c>
      <c r="M110" s="53" t="s">
        <v>17</v>
      </c>
      <c r="N110" s="53" t="s">
        <v>18</v>
      </c>
      <c r="O110" s="116"/>
    </row>
    <row r="111" spans="1:15" ht="89.4" customHeight="1">
      <c r="A111" s="6" t="s">
        <v>229</v>
      </c>
      <c r="B111" s="130"/>
      <c r="C111" s="7" t="s">
        <v>230</v>
      </c>
      <c r="D111" s="51" t="s">
        <v>21</v>
      </c>
      <c r="E111" s="4" t="s">
        <v>37</v>
      </c>
      <c r="F111" s="8" t="s">
        <v>203</v>
      </c>
      <c r="G111" s="9" t="s">
        <v>17</v>
      </c>
      <c r="H111" s="9" t="s">
        <v>17</v>
      </c>
      <c r="I111" s="73" t="s">
        <v>539</v>
      </c>
      <c r="J111" s="23" t="s">
        <v>484</v>
      </c>
      <c r="K111" s="53" t="s">
        <v>17</v>
      </c>
      <c r="L111" s="53" t="s">
        <v>17</v>
      </c>
      <c r="M111" s="53" t="s">
        <v>17</v>
      </c>
      <c r="N111" s="53" t="s">
        <v>18</v>
      </c>
      <c r="O111" s="116"/>
    </row>
    <row r="112" spans="1:15" ht="100.2" customHeight="1">
      <c r="A112" s="6" t="s">
        <v>231</v>
      </c>
      <c r="B112" s="19" t="s">
        <v>232</v>
      </c>
      <c r="C112" s="7" t="s">
        <v>233</v>
      </c>
      <c r="D112" s="51" t="s">
        <v>259</v>
      </c>
      <c r="E112" s="4" t="s">
        <v>115</v>
      </c>
      <c r="F112" s="71" t="s">
        <v>523</v>
      </c>
      <c r="G112" s="9" t="s">
        <v>17</v>
      </c>
      <c r="H112" s="9" t="s">
        <v>17</v>
      </c>
      <c r="I112" s="31"/>
      <c r="J112" s="23" t="s">
        <v>486</v>
      </c>
      <c r="K112" s="53" t="s">
        <v>17</v>
      </c>
      <c r="L112" s="53" t="s">
        <v>17</v>
      </c>
      <c r="M112" s="53" t="s">
        <v>17</v>
      </c>
      <c r="N112" s="53" t="s">
        <v>17</v>
      </c>
      <c r="O112" s="4" t="s">
        <v>234</v>
      </c>
    </row>
    <row r="113" spans="1:15" ht="39.6">
      <c r="A113" s="6" t="s">
        <v>235</v>
      </c>
      <c r="B113" s="130" t="s">
        <v>236</v>
      </c>
      <c r="C113" s="7" t="s">
        <v>237</v>
      </c>
      <c r="D113" s="4" t="s">
        <v>21</v>
      </c>
      <c r="E113" s="4" t="s">
        <v>37</v>
      </c>
      <c r="F113" s="133" t="s">
        <v>524</v>
      </c>
      <c r="G113" s="9" t="s">
        <v>17</v>
      </c>
      <c r="H113" s="9" t="s">
        <v>17</v>
      </c>
      <c r="I113" s="38"/>
      <c r="J113" s="23" t="s">
        <v>485</v>
      </c>
      <c r="K113" s="53" t="s">
        <v>17</v>
      </c>
      <c r="L113" s="53" t="s">
        <v>17</v>
      </c>
      <c r="M113" s="53" t="s">
        <v>17</v>
      </c>
      <c r="N113" s="53" t="s">
        <v>17</v>
      </c>
      <c r="O113" s="116" t="s">
        <v>238</v>
      </c>
    </row>
    <row r="114" spans="1:15" ht="52.8">
      <c r="A114" s="6" t="s">
        <v>239</v>
      </c>
      <c r="B114" s="130"/>
      <c r="C114" s="7" t="s">
        <v>240</v>
      </c>
      <c r="D114" s="4" t="s">
        <v>21</v>
      </c>
      <c r="E114" s="4" t="s">
        <v>37</v>
      </c>
      <c r="F114" s="133"/>
      <c r="G114" s="9" t="s">
        <v>17</v>
      </c>
      <c r="H114" s="9" t="s">
        <v>17</v>
      </c>
      <c r="I114" s="73" t="s">
        <v>540</v>
      </c>
      <c r="J114" s="23" t="s">
        <v>487</v>
      </c>
      <c r="K114" s="53" t="s">
        <v>17</v>
      </c>
      <c r="L114" s="53" t="s">
        <v>17</v>
      </c>
      <c r="M114" s="53" t="s">
        <v>18</v>
      </c>
      <c r="N114" s="53" t="s">
        <v>18</v>
      </c>
      <c r="O114" s="116"/>
    </row>
    <row r="115" spans="1:15" ht="66">
      <c r="A115" s="6" t="s">
        <v>241</v>
      </c>
      <c r="B115" s="130"/>
      <c r="C115" s="7" t="s">
        <v>242</v>
      </c>
      <c r="D115" s="4" t="s">
        <v>21</v>
      </c>
      <c r="E115" s="4" t="s">
        <v>37</v>
      </c>
      <c r="F115" s="133"/>
      <c r="G115" s="9" t="s">
        <v>17</v>
      </c>
      <c r="H115" s="9" t="s">
        <v>17</v>
      </c>
      <c r="I115" s="73" t="s">
        <v>541</v>
      </c>
      <c r="J115" s="23" t="s">
        <v>488</v>
      </c>
      <c r="K115" s="53" t="s">
        <v>17</v>
      </c>
      <c r="L115" s="53" t="s">
        <v>17</v>
      </c>
      <c r="M115" s="53" t="s">
        <v>17</v>
      </c>
      <c r="N115" s="53" t="s">
        <v>17</v>
      </c>
      <c r="O115" s="116"/>
    </row>
    <row r="116" spans="1:15" ht="79.2">
      <c r="A116" s="6" t="s">
        <v>243</v>
      </c>
      <c r="B116" s="130"/>
      <c r="C116" s="7" t="s">
        <v>244</v>
      </c>
      <c r="D116" s="4" t="s">
        <v>21</v>
      </c>
      <c r="E116" s="4" t="s">
        <v>37</v>
      </c>
      <c r="F116" s="133"/>
      <c r="G116" s="9" t="s">
        <v>17</v>
      </c>
      <c r="H116" s="9" t="s">
        <v>17</v>
      </c>
      <c r="I116" s="73" t="s">
        <v>542</v>
      </c>
      <c r="J116" s="23" t="s">
        <v>489</v>
      </c>
      <c r="K116" s="53" t="s">
        <v>17</v>
      </c>
      <c r="L116" s="53" t="s">
        <v>17</v>
      </c>
      <c r="M116" s="53" t="s">
        <v>17</v>
      </c>
      <c r="N116" s="53" t="s">
        <v>17</v>
      </c>
      <c r="O116" s="116"/>
    </row>
    <row r="117" spans="1:15" ht="79.2">
      <c r="A117" s="6" t="s">
        <v>245</v>
      </c>
      <c r="B117" s="130"/>
      <c r="C117" s="7" t="s">
        <v>246</v>
      </c>
      <c r="D117" s="51" t="s">
        <v>190</v>
      </c>
      <c r="E117" s="4" t="s">
        <v>37</v>
      </c>
      <c r="F117" s="133"/>
      <c r="G117" s="9" t="s">
        <v>17</v>
      </c>
      <c r="H117" s="9" t="s">
        <v>17</v>
      </c>
      <c r="I117" s="73" t="s">
        <v>543</v>
      </c>
      <c r="J117" s="23" t="s">
        <v>490</v>
      </c>
      <c r="K117" s="53" t="s">
        <v>18</v>
      </c>
      <c r="L117" s="53" t="s">
        <v>17</v>
      </c>
      <c r="M117" s="53" t="s">
        <v>17</v>
      </c>
      <c r="N117" s="53" t="s">
        <v>17</v>
      </c>
      <c r="O117" s="116"/>
    </row>
    <row r="118" spans="1:15" ht="126.6" customHeight="1">
      <c r="A118" s="6" t="s">
        <v>247</v>
      </c>
      <c r="B118" s="19" t="s">
        <v>248</v>
      </c>
      <c r="C118" s="7" t="s">
        <v>249</v>
      </c>
      <c r="D118" s="51" t="s">
        <v>21</v>
      </c>
      <c r="E118" s="4" t="s">
        <v>37</v>
      </c>
      <c r="F118" s="52" t="s">
        <v>524</v>
      </c>
      <c r="G118" s="9" t="s">
        <v>17</v>
      </c>
      <c r="H118" s="9" t="s">
        <v>17</v>
      </c>
      <c r="I118" s="38" t="s">
        <v>525</v>
      </c>
      <c r="J118" s="23" t="s">
        <v>491</v>
      </c>
      <c r="K118" s="53" t="s">
        <v>17</v>
      </c>
      <c r="L118" s="53" t="s">
        <v>17</v>
      </c>
      <c r="M118" s="53" t="s">
        <v>18</v>
      </c>
      <c r="N118" s="53" t="s">
        <v>18</v>
      </c>
      <c r="O118" s="4" t="s">
        <v>238</v>
      </c>
    </row>
    <row r="119" spans="1:15" ht="52.8">
      <c r="A119" s="6" t="s">
        <v>250</v>
      </c>
      <c r="B119" s="130" t="s">
        <v>251</v>
      </c>
      <c r="C119" s="7" t="s">
        <v>252</v>
      </c>
      <c r="D119" s="51" t="s">
        <v>21</v>
      </c>
      <c r="E119" s="4" t="s">
        <v>37</v>
      </c>
      <c r="F119" s="4" t="s">
        <v>130</v>
      </c>
      <c r="G119" s="4" t="s">
        <v>18</v>
      </c>
      <c r="H119" s="4" t="s">
        <v>18</v>
      </c>
      <c r="I119" s="109" t="s">
        <v>572</v>
      </c>
      <c r="J119" s="23" t="s">
        <v>492</v>
      </c>
      <c r="K119" s="53" t="s">
        <v>17</v>
      </c>
      <c r="L119" s="53" t="s">
        <v>17</v>
      </c>
      <c r="M119" s="53" t="s">
        <v>17</v>
      </c>
      <c r="N119" s="53" t="s">
        <v>17</v>
      </c>
      <c r="O119" s="4" t="s">
        <v>253</v>
      </c>
    </row>
    <row r="120" spans="1:15" ht="125.4" customHeight="1">
      <c r="A120" s="6" t="s">
        <v>254</v>
      </c>
      <c r="B120" s="130"/>
      <c r="C120" s="7" t="s">
        <v>255</v>
      </c>
      <c r="D120" s="51" t="s">
        <v>259</v>
      </c>
      <c r="E120" s="4" t="s">
        <v>37</v>
      </c>
      <c r="F120" s="52" t="s">
        <v>524</v>
      </c>
      <c r="G120" s="9" t="s">
        <v>18</v>
      </c>
      <c r="H120" s="9" t="s">
        <v>18</v>
      </c>
      <c r="I120" s="31"/>
      <c r="J120" s="23" t="s">
        <v>493</v>
      </c>
      <c r="K120" s="53" t="s">
        <v>18</v>
      </c>
      <c r="L120" s="53" t="s">
        <v>17</v>
      </c>
      <c r="M120" s="53" t="s">
        <v>17</v>
      </c>
      <c r="N120" s="53" t="s">
        <v>18</v>
      </c>
      <c r="O120" s="4" t="s">
        <v>256</v>
      </c>
    </row>
    <row r="121" spans="1:15" ht="39.6">
      <c r="A121" s="6" t="s">
        <v>257</v>
      </c>
      <c r="B121" s="130"/>
      <c r="C121" s="7" t="s">
        <v>258</v>
      </c>
      <c r="D121" s="4" t="s">
        <v>259</v>
      </c>
      <c r="E121" s="4" t="s">
        <v>37</v>
      </c>
      <c r="F121" s="4" t="s">
        <v>130</v>
      </c>
      <c r="G121" s="4" t="s">
        <v>18</v>
      </c>
      <c r="H121" s="4" t="s">
        <v>18</v>
      </c>
      <c r="I121" s="31"/>
      <c r="J121" s="23" t="s">
        <v>494</v>
      </c>
      <c r="K121" s="53" t="s">
        <v>18</v>
      </c>
      <c r="L121" s="53" t="s">
        <v>18</v>
      </c>
      <c r="M121" s="53" t="s">
        <v>17</v>
      </c>
      <c r="N121" s="53" t="s">
        <v>17</v>
      </c>
      <c r="O121" s="4" t="s">
        <v>260</v>
      </c>
    </row>
    <row r="122" spans="1:15" ht="121.8" customHeight="1">
      <c r="A122" s="6" t="s">
        <v>261</v>
      </c>
      <c r="B122" s="19" t="s">
        <v>262</v>
      </c>
      <c r="C122" s="7" t="s">
        <v>263</v>
      </c>
      <c r="D122" s="4" t="s">
        <v>21</v>
      </c>
      <c r="E122" s="4" t="s">
        <v>37</v>
      </c>
      <c r="F122" s="52" t="s">
        <v>524</v>
      </c>
      <c r="G122" s="9" t="s">
        <v>17</v>
      </c>
      <c r="H122" s="9" t="s">
        <v>17</v>
      </c>
      <c r="I122" s="38" t="s">
        <v>544</v>
      </c>
      <c r="J122" s="23" t="s">
        <v>495</v>
      </c>
      <c r="K122" s="53" t="s">
        <v>17</v>
      </c>
      <c r="L122" s="53" t="s">
        <v>17</v>
      </c>
      <c r="M122" s="53" t="s">
        <v>17</v>
      </c>
      <c r="N122" s="53" t="s">
        <v>17</v>
      </c>
      <c r="O122" s="4" t="s">
        <v>264</v>
      </c>
    </row>
    <row r="123" spans="1:15">
      <c r="A123" s="117" t="s">
        <v>265</v>
      </c>
      <c r="B123" s="117"/>
      <c r="C123" s="117"/>
      <c r="D123" s="117"/>
      <c r="E123" s="117"/>
      <c r="F123" s="11" t="s">
        <v>18</v>
      </c>
      <c r="G123" s="11"/>
      <c r="H123" s="11"/>
      <c r="I123" s="11"/>
      <c r="J123" s="24"/>
      <c r="K123" s="5">
        <v>0</v>
      </c>
      <c r="L123" s="5">
        <v>0</v>
      </c>
      <c r="M123" s="5">
        <v>0</v>
      </c>
      <c r="N123" s="5">
        <v>0</v>
      </c>
      <c r="O123" s="5" t="s">
        <v>18</v>
      </c>
    </row>
    <row r="124" spans="1:15" ht="15.6">
      <c r="A124" s="115" t="s">
        <v>266</v>
      </c>
      <c r="B124" s="115"/>
      <c r="C124" s="115"/>
      <c r="D124" s="115"/>
      <c r="E124" s="115"/>
      <c r="F124" s="115"/>
      <c r="G124" s="115"/>
      <c r="H124" s="115"/>
      <c r="I124" s="115"/>
      <c r="J124" s="115"/>
      <c r="K124" s="115"/>
      <c r="L124" s="115"/>
      <c r="M124" s="115"/>
      <c r="N124" s="115"/>
      <c r="O124" s="115"/>
    </row>
    <row r="125" spans="1:15" ht="66">
      <c r="A125" s="70" t="s">
        <v>267</v>
      </c>
      <c r="B125" s="72" t="s">
        <v>268</v>
      </c>
      <c r="C125" s="65" t="s">
        <v>269</v>
      </c>
      <c r="D125" s="66" t="s">
        <v>21</v>
      </c>
      <c r="E125" s="66" t="s">
        <v>37</v>
      </c>
      <c r="F125" s="66" t="s">
        <v>130</v>
      </c>
      <c r="G125" s="66" t="s">
        <v>18</v>
      </c>
      <c r="H125" s="66" t="s">
        <v>18</v>
      </c>
      <c r="I125" s="73" t="s">
        <v>545</v>
      </c>
      <c r="J125" s="23" t="s">
        <v>496</v>
      </c>
      <c r="K125" s="53" t="s">
        <v>17</v>
      </c>
      <c r="L125" s="68" t="s">
        <v>17</v>
      </c>
      <c r="M125" s="68" t="s">
        <v>17</v>
      </c>
      <c r="N125" s="68" t="s">
        <v>17</v>
      </c>
      <c r="O125" s="4" t="s">
        <v>270</v>
      </c>
    </row>
    <row r="126" spans="1:15" ht="74.400000000000006" customHeight="1">
      <c r="A126" s="70" t="s">
        <v>271</v>
      </c>
      <c r="B126" s="130" t="s">
        <v>272</v>
      </c>
      <c r="C126" s="65" t="s">
        <v>273</v>
      </c>
      <c r="D126" s="66" t="s">
        <v>41</v>
      </c>
      <c r="E126" s="66" t="s">
        <v>16</v>
      </c>
      <c r="F126" s="66" t="s">
        <v>130</v>
      </c>
      <c r="G126" s="66" t="s">
        <v>18</v>
      </c>
      <c r="H126" s="66" t="s">
        <v>18</v>
      </c>
      <c r="I126" s="37" t="s">
        <v>573</v>
      </c>
      <c r="J126" s="25" t="s">
        <v>497</v>
      </c>
      <c r="K126" s="53" t="s">
        <v>17</v>
      </c>
      <c r="L126" s="68" t="s">
        <v>17</v>
      </c>
      <c r="M126" s="53" t="s">
        <v>18</v>
      </c>
      <c r="N126" s="53" t="s">
        <v>18</v>
      </c>
      <c r="O126" s="116" t="s">
        <v>274</v>
      </c>
    </row>
    <row r="127" spans="1:15" ht="52.8">
      <c r="A127" s="70" t="s">
        <v>275</v>
      </c>
      <c r="B127" s="130"/>
      <c r="C127" s="65" t="s">
        <v>276</v>
      </c>
      <c r="D127" s="66" t="s">
        <v>21</v>
      </c>
      <c r="E127" s="66" t="s">
        <v>16</v>
      </c>
      <c r="F127" s="66" t="s">
        <v>130</v>
      </c>
      <c r="G127" s="66" t="s">
        <v>18</v>
      </c>
      <c r="H127" s="66" t="s">
        <v>18</v>
      </c>
      <c r="I127" s="35" t="s">
        <v>574</v>
      </c>
      <c r="J127" s="25" t="s">
        <v>498</v>
      </c>
      <c r="K127" s="53" t="s">
        <v>17</v>
      </c>
      <c r="L127" s="53" t="s">
        <v>17</v>
      </c>
      <c r="M127" s="53" t="s">
        <v>17</v>
      </c>
      <c r="N127" s="53" t="s">
        <v>17</v>
      </c>
      <c r="O127" s="116"/>
    </row>
    <row r="128" spans="1:15" ht="89.4" customHeight="1">
      <c r="A128" s="70" t="s">
        <v>277</v>
      </c>
      <c r="B128" s="72" t="s">
        <v>278</v>
      </c>
      <c r="C128" s="65" t="s">
        <v>279</v>
      </c>
      <c r="D128" s="66" t="s">
        <v>21</v>
      </c>
      <c r="E128" s="66" t="s">
        <v>280</v>
      </c>
      <c r="F128" s="66" t="s">
        <v>130</v>
      </c>
      <c r="G128" s="66" t="s">
        <v>18</v>
      </c>
      <c r="H128" s="66" t="s">
        <v>18</v>
      </c>
      <c r="I128" s="110" t="s">
        <v>575</v>
      </c>
      <c r="J128" s="23" t="s">
        <v>499</v>
      </c>
      <c r="K128" s="53" t="s">
        <v>17</v>
      </c>
      <c r="L128" s="68" t="s">
        <v>17</v>
      </c>
      <c r="M128" s="68" t="s">
        <v>17</v>
      </c>
      <c r="N128" s="68" t="s">
        <v>17</v>
      </c>
      <c r="O128" s="4" t="s">
        <v>281</v>
      </c>
    </row>
    <row r="129" spans="1:15" ht="78.599999999999994" customHeight="1">
      <c r="A129" s="70" t="s">
        <v>282</v>
      </c>
      <c r="B129" s="72" t="s">
        <v>283</v>
      </c>
      <c r="C129" s="65" t="s">
        <v>284</v>
      </c>
      <c r="D129" s="66" t="s">
        <v>21</v>
      </c>
      <c r="E129" s="66" t="s">
        <v>16</v>
      </c>
      <c r="F129" s="66" t="s">
        <v>130</v>
      </c>
      <c r="G129" s="66" t="s">
        <v>18</v>
      </c>
      <c r="H129" s="66" t="s">
        <v>18</v>
      </c>
      <c r="I129" s="35" t="s">
        <v>576</v>
      </c>
      <c r="J129" s="26" t="s">
        <v>394</v>
      </c>
      <c r="K129" s="53" t="s">
        <v>17</v>
      </c>
      <c r="L129" s="53" t="s">
        <v>17</v>
      </c>
      <c r="M129" s="53" t="s">
        <v>17</v>
      </c>
      <c r="N129" s="53" t="s">
        <v>17</v>
      </c>
      <c r="O129" s="116" t="s">
        <v>285</v>
      </c>
    </row>
    <row r="130" spans="1:15" ht="66">
      <c r="A130" s="70" t="s">
        <v>286</v>
      </c>
      <c r="B130" s="72" t="s">
        <v>287</v>
      </c>
      <c r="C130" s="65" t="s">
        <v>288</v>
      </c>
      <c r="D130" s="66" t="s">
        <v>21</v>
      </c>
      <c r="E130" s="66" t="s">
        <v>16</v>
      </c>
      <c r="F130" s="66" t="s">
        <v>130</v>
      </c>
      <c r="G130" s="66" t="s">
        <v>18</v>
      </c>
      <c r="H130" s="66" t="s">
        <v>18</v>
      </c>
      <c r="I130" s="35" t="s">
        <v>516</v>
      </c>
      <c r="J130" s="26" t="s">
        <v>395</v>
      </c>
      <c r="K130" s="53" t="s">
        <v>17</v>
      </c>
      <c r="L130" s="53" t="s">
        <v>17</v>
      </c>
      <c r="M130" s="53" t="s">
        <v>17</v>
      </c>
      <c r="N130" s="53" t="s">
        <v>17</v>
      </c>
      <c r="O130" s="116"/>
    </row>
    <row r="131" spans="1:15" ht="55.8" customHeight="1">
      <c r="A131" s="70" t="s">
        <v>289</v>
      </c>
      <c r="B131" s="138" t="s">
        <v>290</v>
      </c>
      <c r="C131" s="65" t="s">
        <v>291</v>
      </c>
      <c r="D131" s="66" t="s">
        <v>21</v>
      </c>
      <c r="E131" s="66" t="s">
        <v>16</v>
      </c>
      <c r="F131" s="66" t="s">
        <v>130</v>
      </c>
      <c r="G131" s="66" t="s">
        <v>18</v>
      </c>
      <c r="H131" s="66" t="s">
        <v>18</v>
      </c>
      <c r="I131" s="109" t="s">
        <v>577</v>
      </c>
      <c r="J131" s="26" t="s">
        <v>396</v>
      </c>
      <c r="K131" s="53" t="s">
        <v>17</v>
      </c>
      <c r="L131" s="53" t="s">
        <v>17</v>
      </c>
      <c r="M131" s="53" t="s">
        <v>17</v>
      </c>
      <c r="N131" s="53" t="s">
        <v>17</v>
      </c>
      <c r="O131" s="4" t="s">
        <v>292</v>
      </c>
    </row>
    <row r="132" spans="1:15" ht="80.400000000000006" customHeight="1">
      <c r="A132" s="136" t="s">
        <v>293</v>
      </c>
      <c r="B132" s="139"/>
      <c r="C132" s="134" t="s">
        <v>397</v>
      </c>
      <c r="D132" s="113" t="s">
        <v>21</v>
      </c>
      <c r="E132" s="113" t="s">
        <v>16</v>
      </c>
      <c r="F132" s="113" t="s">
        <v>76</v>
      </c>
      <c r="G132" s="152">
        <v>0</v>
      </c>
      <c r="H132" s="154">
        <f>G132*100/K132</f>
        <v>0</v>
      </c>
      <c r="I132" s="126" t="s">
        <v>578</v>
      </c>
      <c r="J132" s="111" t="s">
        <v>500</v>
      </c>
      <c r="K132" s="116">
        <v>54.3</v>
      </c>
      <c r="L132" s="116">
        <v>98</v>
      </c>
      <c r="M132" s="116">
        <v>104</v>
      </c>
      <c r="N132" s="116">
        <v>110</v>
      </c>
      <c r="O132" s="116" t="s">
        <v>294</v>
      </c>
    </row>
    <row r="133" spans="1:15" ht="46.2" hidden="1" customHeight="1">
      <c r="A133" s="137"/>
      <c r="B133" s="139"/>
      <c r="C133" s="135"/>
      <c r="D133" s="114"/>
      <c r="E133" s="114"/>
      <c r="F133" s="114"/>
      <c r="G133" s="153"/>
      <c r="H133" s="155"/>
      <c r="I133" s="128"/>
      <c r="J133" s="112"/>
      <c r="K133" s="116"/>
      <c r="L133" s="116"/>
      <c r="M133" s="116"/>
      <c r="N133" s="116"/>
      <c r="O133" s="116"/>
    </row>
    <row r="134" spans="1:15" ht="79.8" customHeight="1">
      <c r="A134" s="70" t="s">
        <v>295</v>
      </c>
      <c r="B134" s="140"/>
      <c r="C134" s="65" t="s">
        <v>296</v>
      </c>
      <c r="D134" s="66" t="s">
        <v>21</v>
      </c>
      <c r="E134" s="66" t="s">
        <v>297</v>
      </c>
      <c r="F134" s="66" t="s">
        <v>298</v>
      </c>
      <c r="G134" s="66" t="s">
        <v>17</v>
      </c>
      <c r="H134" s="66" t="s">
        <v>17</v>
      </c>
      <c r="I134" s="35" t="s">
        <v>579</v>
      </c>
      <c r="J134" s="26" t="s">
        <v>398</v>
      </c>
      <c r="K134" s="53" t="s">
        <v>17</v>
      </c>
      <c r="L134" s="53" t="s">
        <v>17</v>
      </c>
      <c r="M134" s="53" t="s">
        <v>17</v>
      </c>
      <c r="N134" s="53" t="s">
        <v>17</v>
      </c>
      <c r="O134" s="116"/>
    </row>
    <row r="135" spans="1:15" ht="79.2">
      <c r="A135" s="70" t="s">
        <v>299</v>
      </c>
      <c r="B135" s="72" t="s">
        <v>300</v>
      </c>
      <c r="C135" s="65" t="s">
        <v>301</v>
      </c>
      <c r="D135" s="67" t="s">
        <v>21</v>
      </c>
      <c r="E135" s="66" t="s">
        <v>16</v>
      </c>
      <c r="F135" s="66" t="s">
        <v>130</v>
      </c>
      <c r="G135" s="66" t="s">
        <v>18</v>
      </c>
      <c r="H135" s="66" t="s">
        <v>18</v>
      </c>
      <c r="I135" s="95" t="s">
        <v>546</v>
      </c>
      <c r="J135" s="26" t="s">
        <v>399</v>
      </c>
      <c r="K135" s="53" t="s">
        <v>17</v>
      </c>
      <c r="L135" s="53" t="s">
        <v>17</v>
      </c>
      <c r="M135" s="53" t="s">
        <v>17</v>
      </c>
      <c r="N135" s="53" t="s">
        <v>17</v>
      </c>
      <c r="O135" s="4" t="s">
        <v>302</v>
      </c>
    </row>
    <row r="136" spans="1:15" ht="52.8">
      <c r="A136" s="70" t="s">
        <v>303</v>
      </c>
      <c r="B136" s="72" t="s">
        <v>287</v>
      </c>
      <c r="C136" s="65" t="s">
        <v>304</v>
      </c>
      <c r="D136" s="66" t="s">
        <v>21</v>
      </c>
      <c r="E136" s="66" t="s">
        <v>16</v>
      </c>
      <c r="F136" s="66" t="s">
        <v>130</v>
      </c>
      <c r="G136" s="66" t="s">
        <v>18</v>
      </c>
      <c r="H136" s="66" t="s">
        <v>18</v>
      </c>
      <c r="I136" s="109" t="s">
        <v>580</v>
      </c>
      <c r="J136" s="26" t="s">
        <v>514</v>
      </c>
      <c r="K136" s="53" t="s">
        <v>17</v>
      </c>
      <c r="L136" s="53" t="s">
        <v>17</v>
      </c>
      <c r="M136" s="53" t="s">
        <v>17</v>
      </c>
      <c r="N136" s="53" t="s">
        <v>17</v>
      </c>
      <c r="O136" s="4" t="s">
        <v>274</v>
      </c>
    </row>
    <row r="137" spans="1:15" ht="92.4">
      <c r="A137" s="70" t="s">
        <v>305</v>
      </c>
      <c r="B137" s="72" t="s">
        <v>306</v>
      </c>
      <c r="C137" s="65" t="s">
        <v>307</v>
      </c>
      <c r="D137" s="66" t="s">
        <v>9</v>
      </c>
      <c r="E137" s="66" t="s">
        <v>16</v>
      </c>
      <c r="F137" s="66" t="s">
        <v>76</v>
      </c>
      <c r="G137" s="4" t="s">
        <v>17</v>
      </c>
      <c r="H137" s="4" t="s">
        <v>17</v>
      </c>
      <c r="I137" s="39"/>
      <c r="J137" s="26" t="s">
        <v>515</v>
      </c>
      <c r="K137" s="14" t="s">
        <v>18</v>
      </c>
      <c r="L137" s="14">
        <v>0</v>
      </c>
      <c r="M137" s="14">
        <v>40</v>
      </c>
      <c r="N137" s="14">
        <v>40</v>
      </c>
      <c r="O137" s="4" t="s">
        <v>308</v>
      </c>
    </row>
    <row r="138" spans="1:15">
      <c r="A138" s="117" t="s">
        <v>309</v>
      </c>
      <c r="B138" s="117"/>
      <c r="C138" s="117"/>
      <c r="D138" s="117"/>
      <c r="E138" s="117"/>
      <c r="F138" s="11" t="s">
        <v>18</v>
      </c>
      <c r="G138" s="11"/>
      <c r="H138" s="11"/>
      <c r="I138" s="11"/>
      <c r="J138" s="24"/>
      <c r="K138" s="93">
        <v>54.3</v>
      </c>
      <c r="L138" s="93">
        <v>98</v>
      </c>
      <c r="M138" s="93">
        <v>144</v>
      </c>
      <c r="N138" s="69">
        <v>150</v>
      </c>
      <c r="O138" s="11" t="s">
        <v>18</v>
      </c>
    </row>
    <row r="139" spans="1:15" ht="15.6">
      <c r="A139" s="115" t="s">
        <v>310</v>
      </c>
      <c r="B139" s="115"/>
      <c r="C139" s="115"/>
      <c r="D139" s="115"/>
      <c r="E139" s="115"/>
      <c r="F139" s="115"/>
      <c r="G139" s="115"/>
      <c r="H139" s="115"/>
      <c r="I139" s="115"/>
      <c r="J139" s="115"/>
      <c r="K139" s="115"/>
      <c r="L139" s="115"/>
      <c r="M139" s="115"/>
      <c r="N139" s="115"/>
      <c r="O139" s="115"/>
    </row>
    <row r="140" spans="1:15" ht="51" customHeight="1">
      <c r="A140" s="119" t="s">
        <v>311</v>
      </c>
      <c r="B140" s="130" t="s">
        <v>312</v>
      </c>
      <c r="C140" s="134" t="s">
        <v>400</v>
      </c>
      <c r="D140" s="116" t="s">
        <v>21</v>
      </c>
      <c r="E140" s="116" t="s">
        <v>16</v>
      </c>
      <c r="F140" s="116" t="s">
        <v>130</v>
      </c>
      <c r="G140" s="113" t="s">
        <v>18</v>
      </c>
      <c r="H140" s="113" t="s">
        <v>18</v>
      </c>
      <c r="I140" s="131" t="s">
        <v>581</v>
      </c>
      <c r="J140" s="111" t="s">
        <v>401</v>
      </c>
      <c r="K140" s="159" t="s">
        <v>17</v>
      </c>
      <c r="L140" s="159" t="s">
        <v>17</v>
      </c>
      <c r="M140" s="159" t="s">
        <v>17</v>
      </c>
      <c r="N140" s="159" t="s">
        <v>17</v>
      </c>
      <c r="O140" s="116" t="s">
        <v>313</v>
      </c>
    </row>
    <row r="141" spans="1:15" ht="9" customHeight="1">
      <c r="A141" s="119"/>
      <c r="B141" s="130"/>
      <c r="C141" s="135"/>
      <c r="D141" s="116"/>
      <c r="E141" s="116"/>
      <c r="F141" s="116"/>
      <c r="G141" s="114"/>
      <c r="H141" s="114"/>
      <c r="I141" s="132"/>
      <c r="J141" s="112"/>
      <c r="K141" s="159"/>
      <c r="L141" s="159"/>
      <c r="M141" s="159"/>
      <c r="N141" s="159"/>
      <c r="O141" s="116"/>
    </row>
    <row r="142" spans="1:15" ht="52.8">
      <c r="A142" s="6" t="s">
        <v>314</v>
      </c>
      <c r="B142" s="19" t="s">
        <v>312</v>
      </c>
      <c r="C142" s="7" t="s">
        <v>315</v>
      </c>
      <c r="D142" s="4" t="s">
        <v>21</v>
      </c>
      <c r="E142" s="4" t="s">
        <v>16</v>
      </c>
      <c r="F142" s="4" t="s">
        <v>130</v>
      </c>
      <c r="G142" s="4" t="s">
        <v>18</v>
      </c>
      <c r="H142" s="4" t="s">
        <v>18</v>
      </c>
      <c r="I142" s="109" t="s">
        <v>582</v>
      </c>
      <c r="J142" s="26" t="s">
        <v>402</v>
      </c>
      <c r="K142" s="53" t="s">
        <v>17</v>
      </c>
      <c r="L142" s="53" t="s">
        <v>17</v>
      </c>
      <c r="M142" s="53" t="s">
        <v>17</v>
      </c>
      <c r="N142" s="53" t="s">
        <v>17</v>
      </c>
      <c r="O142" s="4" t="s">
        <v>316</v>
      </c>
    </row>
    <row r="143" spans="1:15" ht="67.8" customHeight="1">
      <c r="A143" s="119" t="s">
        <v>317</v>
      </c>
      <c r="B143" s="130" t="s">
        <v>318</v>
      </c>
      <c r="C143" s="120" t="s">
        <v>319</v>
      </c>
      <c r="D143" s="116" t="s">
        <v>21</v>
      </c>
      <c r="E143" s="113" t="s">
        <v>404</v>
      </c>
      <c r="F143" s="116" t="s">
        <v>76</v>
      </c>
      <c r="G143" s="152">
        <v>0</v>
      </c>
      <c r="H143" s="154">
        <f>G143*100/K143</f>
        <v>0</v>
      </c>
      <c r="I143" s="131" t="s">
        <v>583</v>
      </c>
      <c r="J143" s="162" t="s">
        <v>501</v>
      </c>
      <c r="K143" s="159">
        <v>73.900000000000006</v>
      </c>
      <c r="L143" s="159">
        <v>130</v>
      </c>
      <c r="M143" s="159">
        <v>145</v>
      </c>
      <c r="N143" s="159">
        <v>160</v>
      </c>
      <c r="O143" s="116" t="s">
        <v>320</v>
      </c>
    </row>
    <row r="144" spans="1:15" ht="23.4" customHeight="1">
      <c r="A144" s="119"/>
      <c r="B144" s="130"/>
      <c r="C144" s="120"/>
      <c r="D144" s="116"/>
      <c r="E144" s="114"/>
      <c r="F144" s="116"/>
      <c r="G144" s="153"/>
      <c r="H144" s="155"/>
      <c r="I144" s="132"/>
      <c r="J144" s="163"/>
      <c r="K144" s="159"/>
      <c r="L144" s="159"/>
      <c r="M144" s="159"/>
      <c r="N144" s="159"/>
      <c r="O144" s="116"/>
    </row>
    <row r="145" spans="1:15" ht="52.8">
      <c r="A145" s="6" t="s">
        <v>321</v>
      </c>
      <c r="B145" s="130" t="s">
        <v>322</v>
      </c>
      <c r="C145" s="7" t="s">
        <v>323</v>
      </c>
      <c r="D145" s="4" t="s">
        <v>21</v>
      </c>
      <c r="E145" s="4" t="s">
        <v>16</v>
      </c>
      <c r="F145" s="4" t="s">
        <v>76</v>
      </c>
      <c r="G145" s="44">
        <v>0</v>
      </c>
      <c r="H145" s="47">
        <f>G145*100/K145</f>
        <v>0</v>
      </c>
      <c r="I145" s="110" t="s">
        <v>584</v>
      </c>
      <c r="J145" s="23" t="s">
        <v>403</v>
      </c>
      <c r="K145" s="14">
        <v>50</v>
      </c>
      <c r="L145" s="14">
        <v>60</v>
      </c>
      <c r="M145" s="14">
        <v>60</v>
      </c>
      <c r="N145" s="14">
        <v>60</v>
      </c>
      <c r="O145" s="116" t="s">
        <v>324</v>
      </c>
    </row>
    <row r="146" spans="1:15" ht="52.8">
      <c r="A146" s="6" t="s">
        <v>325</v>
      </c>
      <c r="B146" s="130"/>
      <c r="C146" s="7" t="s">
        <v>326</v>
      </c>
      <c r="D146" s="4" t="s">
        <v>21</v>
      </c>
      <c r="E146" s="4" t="s">
        <v>16</v>
      </c>
      <c r="F146" s="4" t="s">
        <v>130</v>
      </c>
      <c r="G146" s="4" t="s">
        <v>18</v>
      </c>
      <c r="H146" s="4" t="s">
        <v>18</v>
      </c>
      <c r="I146" s="37" t="s">
        <v>585</v>
      </c>
      <c r="J146" s="26" t="s">
        <v>405</v>
      </c>
      <c r="K146" s="53" t="s">
        <v>17</v>
      </c>
      <c r="L146" s="53" t="s">
        <v>17</v>
      </c>
      <c r="M146" s="53" t="s">
        <v>17</v>
      </c>
      <c r="N146" s="53" t="s">
        <v>17</v>
      </c>
      <c r="O146" s="116"/>
    </row>
    <row r="147" spans="1:15" ht="75" customHeight="1">
      <c r="A147" s="6" t="s">
        <v>327</v>
      </c>
      <c r="B147" s="130"/>
      <c r="C147" s="7" t="s">
        <v>328</v>
      </c>
      <c r="D147" s="4" t="s">
        <v>21</v>
      </c>
      <c r="E147" s="4" t="s">
        <v>16</v>
      </c>
      <c r="F147" s="4" t="s">
        <v>130</v>
      </c>
      <c r="G147" s="4" t="s">
        <v>18</v>
      </c>
      <c r="H147" s="4" t="s">
        <v>18</v>
      </c>
      <c r="I147" s="37" t="s">
        <v>586</v>
      </c>
      <c r="J147" s="26" t="s">
        <v>406</v>
      </c>
      <c r="K147" s="53" t="s">
        <v>17</v>
      </c>
      <c r="L147" s="53">
        <v>60</v>
      </c>
      <c r="M147" s="53" t="s">
        <v>17</v>
      </c>
      <c r="N147" s="53" t="s">
        <v>17</v>
      </c>
      <c r="O147" s="116"/>
    </row>
    <row r="148" spans="1:15" ht="96" customHeight="1">
      <c r="A148" s="6" t="s">
        <v>329</v>
      </c>
      <c r="B148" s="130"/>
      <c r="C148" s="7" t="s">
        <v>330</v>
      </c>
      <c r="D148" s="4" t="s">
        <v>21</v>
      </c>
      <c r="E148" s="4" t="s">
        <v>16</v>
      </c>
      <c r="F148" s="4" t="s">
        <v>130</v>
      </c>
      <c r="G148" s="4" t="s">
        <v>18</v>
      </c>
      <c r="H148" s="4" t="s">
        <v>18</v>
      </c>
      <c r="I148" s="37" t="s">
        <v>587</v>
      </c>
      <c r="J148" s="26" t="s">
        <v>407</v>
      </c>
      <c r="K148" s="53" t="s">
        <v>17</v>
      </c>
      <c r="L148" s="53" t="s">
        <v>17</v>
      </c>
      <c r="M148" s="53" t="s">
        <v>17</v>
      </c>
      <c r="N148" s="53" t="s">
        <v>17</v>
      </c>
      <c r="O148" s="116"/>
    </row>
    <row r="149" spans="1:15" ht="111.6" customHeight="1">
      <c r="A149" s="6" t="s">
        <v>331</v>
      </c>
      <c r="B149" s="130" t="s">
        <v>332</v>
      </c>
      <c r="C149" s="7" t="s">
        <v>333</v>
      </c>
      <c r="D149" s="4" t="s">
        <v>21</v>
      </c>
      <c r="E149" s="4" t="s">
        <v>16</v>
      </c>
      <c r="F149" s="4" t="s">
        <v>130</v>
      </c>
      <c r="G149" s="4" t="s">
        <v>18</v>
      </c>
      <c r="H149" s="4" t="s">
        <v>18</v>
      </c>
      <c r="I149" s="40" t="s">
        <v>588</v>
      </c>
      <c r="J149" s="26" t="s">
        <v>512</v>
      </c>
      <c r="K149" s="53" t="s">
        <v>17</v>
      </c>
      <c r="L149" s="53" t="s">
        <v>17</v>
      </c>
      <c r="M149" s="53" t="s">
        <v>17</v>
      </c>
      <c r="N149" s="53" t="s">
        <v>17</v>
      </c>
      <c r="O149" s="4" t="s">
        <v>313</v>
      </c>
    </row>
    <row r="150" spans="1:15" ht="66">
      <c r="A150" s="6" t="s">
        <v>334</v>
      </c>
      <c r="B150" s="130"/>
      <c r="C150" s="7" t="s">
        <v>335</v>
      </c>
      <c r="D150" s="4" t="s">
        <v>21</v>
      </c>
      <c r="E150" s="4" t="s">
        <v>16</v>
      </c>
      <c r="F150" s="4" t="s">
        <v>130</v>
      </c>
      <c r="G150" s="4" t="s">
        <v>18</v>
      </c>
      <c r="H150" s="4" t="s">
        <v>18</v>
      </c>
      <c r="I150" s="40" t="s">
        <v>589</v>
      </c>
      <c r="J150" s="26" t="s">
        <v>513</v>
      </c>
      <c r="K150" s="53" t="s">
        <v>17</v>
      </c>
      <c r="L150" s="53" t="s">
        <v>17</v>
      </c>
      <c r="M150" s="53" t="s">
        <v>17</v>
      </c>
      <c r="N150" s="53" t="s">
        <v>17</v>
      </c>
      <c r="O150" s="4"/>
    </row>
    <row r="151" spans="1:15" ht="81.599999999999994" customHeight="1">
      <c r="A151" s="6" t="s">
        <v>336</v>
      </c>
      <c r="B151" s="130" t="s">
        <v>337</v>
      </c>
      <c r="C151" s="7" t="s">
        <v>338</v>
      </c>
      <c r="D151" s="4" t="s">
        <v>21</v>
      </c>
      <c r="E151" s="4" t="s">
        <v>16</v>
      </c>
      <c r="F151" s="4" t="s">
        <v>130</v>
      </c>
      <c r="G151" s="4" t="s">
        <v>18</v>
      </c>
      <c r="H151" s="29" t="s">
        <v>18</v>
      </c>
      <c r="I151" s="40" t="s">
        <v>590</v>
      </c>
      <c r="J151" s="26" t="s">
        <v>408</v>
      </c>
      <c r="K151" s="53" t="s">
        <v>17</v>
      </c>
      <c r="L151" s="53" t="s">
        <v>17</v>
      </c>
      <c r="M151" s="53" t="s">
        <v>17</v>
      </c>
      <c r="N151" s="53" t="s">
        <v>17</v>
      </c>
      <c r="O151" s="116" t="s">
        <v>147</v>
      </c>
    </row>
    <row r="152" spans="1:15" ht="85.2" customHeight="1">
      <c r="A152" s="6" t="s">
        <v>339</v>
      </c>
      <c r="B152" s="130"/>
      <c r="C152" s="7" t="s">
        <v>340</v>
      </c>
      <c r="D152" s="4" t="s">
        <v>21</v>
      </c>
      <c r="E152" s="4" t="s">
        <v>341</v>
      </c>
      <c r="F152" s="4" t="s">
        <v>130</v>
      </c>
      <c r="G152" s="4" t="s">
        <v>18</v>
      </c>
      <c r="H152" s="4" t="s">
        <v>18</v>
      </c>
      <c r="I152" s="110" t="s">
        <v>591</v>
      </c>
      <c r="J152" s="23" t="s">
        <v>502</v>
      </c>
      <c r="K152" s="53" t="s">
        <v>17</v>
      </c>
      <c r="L152" s="53" t="s">
        <v>17</v>
      </c>
      <c r="M152" s="53" t="s">
        <v>17</v>
      </c>
      <c r="N152" s="53" t="s">
        <v>17</v>
      </c>
      <c r="O152" s="116"/>
    </row>
    <row r="153" spans="1:15" ht="70.2" customHeight="1">
      <c r="A153" s="6" t="s">
        <v>342</v>
      </c>
      <c r="B153" s="130"/>
      <c r="C153" s="7" t="s">
        <v>343</v>
      </c>
      <c r="D153" s="4" t="s">
        <v>21</v>
      </c>
      <c r="E153" s="4" t="s">
        <v>16</v>
      </c>
      <c r="F153" s="4" t="s">
        <v>76</v>
      </c>
      <c r="G153" s="48">
        <v>0</v>
      </c>
      <c r="H153" s="47">
        <f>G153*100/K153</f>
        <v>0</v>
      </c>
      <c r="I153" s="110" t="s">
        <v>592</v>
      </c>
      <c r="J153" s="23" t="s">
        <v>503</v>
      </c>
      <c r="K153" s="68">
        <v>1720.6</v>
      </c>
      <c r="L153" s="68">
        <v>3000</v>
      </c>
      <c r="M153" s="68">
        <v>5000</v>
      </c>
      <c r="N153" s="68">
        <v>6500</v>
      </c>
      <c r="O153" s="116"/>
    </row>
    <row r="154" spans="1:15" ht="126.6" customHeight="1">
      <c r="A154" s="6" t="s">
        <v>344</v>
      </c>
      <c r="B154" s="130"/>
      <c r="C154" s="7" t="s">
        <v>345</v>
      </c>
      <c r="D154" s="4" t="s">
        <v>21</v>
      </c>
      <c r="E154" s="4" t="s">
        <v>16</v>
      </c>
      <c r="F154" s="4" t="s">
        <v>76</v>
      </c>
      <c r="G154" s="44">
        <v>0</v>
      </c>
      <c r="H154" s="47">
        <v>0</v>
      </c>
      <c r="I154" s="110" t="s">
        <v>593</v>
      </c>
      <c r="J154" s="23" t="s">
        <v>504</v>
      </c>
      <c r="K154" s="94">
        <v>0</v>
      </c>
      <c r="L154" s="94">
        <v>22</v>
      </c>
      <c r="M154" s="94">
        <v>25</v>
      </c>
      <c r="N154" s="94">
        <v>29</v>
      </c>
      <c r="O154" s="116"/>
    </row>
    <row r="155" spans="1:15" ht="117.6" customHeight="1">
      <c r="A155" s="6" t="s">
        <v>346</v>
      </c>
      <c r="B155" s="19" t="s">
        <v>347</v>
      </c>
      <c r="C155" s="7" t="s">
        <v>348</v>
      </c>
      <c r="D155" s="4" t="s">
        <v>21</v>
      </c>
      <c r="E155" s="4" t="s">
        <v>16</v>
      </c>
      <c r="F155" s="4" t="s">
        <v>130</v>
      </c>
      <c r="G155" s="4" t="s">
        <v>18</v>
      </c>
      <c r="H155" s="4" t="s">
        <v>18</v>
      </c>
      <c r="I155" s="37" t="s">
        <v>594</v>
      </c>
      <c r="J155" s="26" t="s">
        <v>409</v>
      </c>
      <c r="K155" s="53" t="s">
        <v>17</v>
      </c>
      <c r="L155" s="53" t="s">
        <v>17</v>
      </c>
      <c r="M155" s="53" t="s">
        <v>17</v>
      </c>
      <c r="N155" s="53" t="s">
        <v>17</v>
      </c>
      <c r="O155" s="4" t="s">
        <v>349</v>
      </c>
    </row>
    <row r="156" spans="1:15" ht="52.8" customHeight="1">
      <c r="A156" s="6" t="s">
        <v>350</v>
      </c>
      <c r="B156" s="130" t="s">
        <v>351</v>
      </c>
      <c r="C156" s="12" t="s">
        <v>352</v>
      </c>
      <c r="D156" s="4" t="s">
        <v>21</v>
      </c>
      <c r="E156" s="4" t="s">
        <v>16</v>
      </c>
      <c r="F156" s="4" t="s">
        <v>130</v>
      </c>
      <c r="G156" s="4" t="s">
        <v>18</v>
      </c>
      <c r="H156" s="4" t="s">
        <v>18</v>
      </c>
      <c r="I156" s="37"/>
      <c r="J156" s="26" t="s">
        <v>410</v>
      </c>
      <c r="K156" s="53" t="s">
        <v>17</v>
      </c>
      <c r="L156" s="53" t="s">
        <v>17</v>
      </c>
      <c r="M156" s="53" t="s">
        <v>17</v>
      </c>
      <c r="N156" s="53" t="s">
        <v>17</v>
      </c>
      <c r="O156" s="116" t="s">
        <v>353</v>
      </c>
    </row>
    <row r="157" spans="1:15" ht="82.2" customHeight="1">
      <c r="A157" s="6" t="s">
        <v>354</v>
      </c>
      <c r="B157" s="130"/>
      <c r="C157" s="12" t="s">
        <v>355</v>
      </c>
      <c r="D157" s="4" t="s">
        <v>21</v>
      </c>
      <c r="E157" s="4" t="s">
        <v>356</v>
      </c>
      <c r="F157" s="4" t="s">
        <v>130</v>
      </c>
      <c r="G157" s="4" t="s">
        <v>18</v>
      </c>
      <c r="H157" s="4" t="s">
        <v>18</v>
      </c>
      <c r="I157" s="42"/>
      <c r="J157" s="23" t="s">
        <v>505</v>
      </c>
      <c r="K157" s="53" t="s">
        <v>17</v>
      </c>
      <c r="L157" s="53" t="s">
        <v>17</v>
      </c>
      <c r="M157" s="53" t="s">
        <v>17</v>
      </c>
      <c r="N157" s="53" t="s">
        <v>17</v>
      </c>
      <c r="O157" s="116"/>
    </row>
    <row r="158" spans="1:15" ht="66.599999999999994">
      <c r="A158" s="6" t="s">
        <v>357</v>
      </c>
      <c r="B158" s="130" t="s">
        <v>358</v>
      </c>
      <c r="C158" s="12" t="s">
        <v>359</v>
      </c>
      <c r="D158" s="4" t="s">
        <v>21</v>
      </c>
      <c r="E158" s="4" t="s">
        <v>16</v>
      </c>
      <c r="F158" s="4" t="s">
        <v>360</v>
      </c>
      <c r="G158" s="44">
        <v>0</v>
      </c>
      <c r="H158" s="47">
        <v>0</v>
      </c>
      <c r="I158" s="37"/>
      <c r="J158" s="26" t="s">
        <v>411</v>
      </c>
      <c r="K158" s="68" t="s">
        <v>18</v>
      </c>
      <c r="L158" s="14" t="s">
        <v>18</v>
      </c>
      <c r="M158" s="14" t="s">
        <v>18</v>
      </c>
      <c r="N158" s="14" t="s">
        <v>18</v>
      </c>
      <c r="O158" s="116" t="s">
        <v>147</v>
      </c>
    </row>
    <row r="159" spans="1:15" ht="52.8">
      <c r="A159" s="6" t="s">
        <v>361</v>
      </c>
      <c r="B159" s="130"/>
      <c r="C159" s="7" t="s">
        <v>362</v>
      </c>
      <c r="D159" s="4" t="s">
        <v>21</v>
      </c>
      <c r="E159" s="4" t="s">
        <v>16</v>
      </c>
      <c r="F159" s="4" t="s">
        <v>130</v>
      </c>
      <c r="G159" s="4" t="s">
        <v>18</v>
      </c>
      <c r="H159" s="4" t="s">
        <v>18</v>
      </c>
      <c r="I159" s="37"/>
      <c r="J159" s="26" t="s">
        <v>412</v>
      </c>
      <c r="K159" s="53" t="s">
        <v>17</v>
      </c>
      <c r="L159" s="53" t="s">
        <v>17</v>
      </c>
      <c r="M159" s="53" t="s">
        <v>17</v>
      </c>
      <c r="N159" s="53" t="s">
        <v>17</v>
      </c>
      <c r="O159" s="116"/>
    </row>
    <row r="160" spans="1:15" ht="237.6">
      <c r="A160" s="6" t="s">
        <v>363</v>
      </c>
      <c r="B160" s="130"/>
      <c r="C160" s="7" t="s">
        <v>364</v>
      </c>
      <c r="D160" s="4" t="s">
        <v>21</v>
      </c>
      <c r="E160" s="4" t="s">
        <v>365</v>
      </c>
      <c r="F160" s="8" t="s">
        <v>55</v>
      </c>
      <c r="G160" s="9" t="s">
        <v>17</v>
      </c>
      <c r="H160" s="9" t="s">
        <v>17</v>
      </c>
      <c r="I160" s="110" t="s">
        <v>595</v>
      </c>
      <c r="J160" s="23" t="s">
        <v>506</v>
      </c>
      <c r="K160" s="53" t="s">
        <v>17</v>
      </c>
      <c r="L160" s="53" t="s">
        <v>17</v>
      </c>
      <c r="M160" s="53" t="s">
        <v>17</v>
      </c>
      <c r="N160" s="53" t="s">
        <v>17</v>
      </c>
      <c r="O160" s="116"/>
    </row>
    <row r="161" spans="1:15" ht="58.2" customHeight="1">
      <c r="A161" s="6" t="s">
        <v>366</v>
      </c>
      <c r="B161" s="130"/>
      <c r="C161" s="7" t="s">
        <v>367</v>
      </c>
      <c r="D161" s="4" t="s">
        <v>41</v>
      </c>
      <c r="E161" s="4" t="s">
        <v>341</v>
      </c>
      <c r="F161" s="8" t="s">
        <v>368</v>
      </c>
      <c r="G161" s="9" t="s">
        <v>17</v>
      </c>
      <c r="H161" s="9" t="s">
        <v>17</v>
      </c>
      <c r="I161" s="38" t="s">
        <v>596</v>
      </c>
      <c r="J161" s="23" t="s">
        <v>507</v>
      </c>
      <c r="K161" s="53" t="s">
        <v>17</v>
      </c>
      <c r="L161" s="53" t="s">
        <v>17</v>
      </c>
      <c r="M161" s="53" t="s">
        <v>17</v>
      </c>
      <c r="N161" s="53" t="s">
        <v>17</v>
      </c>
      <c r="O161" s="116"/>
    </row>
    <row r="162" spans="1:15" ht="66">
      <c r="A162" s="6" t="s">
        <v>369</v>
      </c>
      <c r="B162" s="130"/>
      <c r="C162" s="12" t="s">
        <v>370</v>
      </c>
      <c r="D162" s="4" t="s">
        <v>21</v>
      </c>
      <c r="E162" s="4" t="s">
        <v>16</v>
      </c>
      <c r="F162" s="4" t="s">
        <v>76</v>
      </c>
      <c r="G162" s="44">
        <v>0</v>
      </c>
      <c r="H162" s="47">
        <v>0</v>
      </c>
      <c r="I162" s="77" t="s">
        <v>547</v>
      </c>
      <c r="J162" s="26" t="s">
        <v>413</v>
      </c>
      <c r="K162" s="14">
        <v>0</v>
      </c>
      <c r="L162" s="14">
        <v>50</v>
      </c>
      <c r="M162" s="14">
        <v>25</v>
      </c>
      <c r="N162" s="14">
        <v>30</v>
      </c>
      <c r="O162" s="116"/>
    </row>
    <row r="163" spans="1:15">
      <c r="A163" s="117" t="s">
        <v>371</v>
      </c>
      <c r="B163" s="117"/>
      <c r="C163" s="117"/>
      <c r="D163" s="117"/>
      <c r="E163" s="117"/>
      <c r="F163" s="11" t="s">
        <v>18</v>
      </c>
      <c r="G163" s="11"/>
      <c r="H163" s="11"/>
      <c r="I163" s="11"/>
      <c r="J163" s="24"/>
      <c r="K163" s="79">
        <v>1844.5</v>
      </c>
      <c r="L163" s="79">
        <v>3322</v>
      </c>
      <c r="M163" s="79">
        <v>5255</v>
      </c>
      <c r="N163" s="79">
        <v>6779</v>
      </c>
      <c r="O163" s="11" t="s">
        <v>18</v>
      </c>
    </row>
    <row r="164" spans="1:15">
      <c r="A164" s="151" t="s">
        <v>372</v>
      </c>
      <c r="B164" s="151"/>
      <c r="C164" s="151"/>
      <c r="D164" s="151"/>
      <c r="E164" s="151"/>
      <c r="F164" s="151"/>
      <c r="G164" s="151"/>
      <c r="H164" s="151"/>
      <c r="I164" s="151"/>
      <c r="J164" s="151"/>
      <c r="K164" s="151"/>
      <c r="L164" s="151"/>
      <c r="M164" s="151"/>
      <c r="N164" s="151"/>
      <c r="O164" s="151"/>
    </row>
    <row r="165" spans="1:15" ht="42" customHeight="1">
      <c r="A165" s="28" t="s">
        <v>373</v>
      </c>
      <c r="B165" s="138" t="s">
        <v>374</v>
      </c>
      <c r="C165" s="7" t="s">
        <v>375</v>
      </c>
      <c r="D165" s="4" t="s">
        <v>21</v>
      </c>
      <c r="E165" s="4" t="s">
        <v>280</v>
      </c>
      <c r="F165" s="4" t="s">
        <v>76</v>
      </c>
      <c r="G165" s="44">
        <v>0</v>
      </c>
      <c r="H165" s="48">
        <v>0</v>
      </c>
      <c r="I165" s="110" t="s">
        <v>597</v>
      </c>
      <c r="J165" s="23" t="s">
        <v>509</v>
      </c>
      <c r="K165" s="68">
        <v>0</v>
      </c>
      <c r="L165" s="68">
        <v>10909.1</v>
      </c>
      <c r="M165" s="104">
        <v>21818</v>
      </c>
      <c r="N165" s="104">
        <v>20000</v>
      </c>
      <c r="O165" s="116" t="s">
        <v>376</v>
      </c>
    </row>
    <row r="166" spans="1:15" ht="57" customHeight="1">
      <c r="A166" s="6" t="s">
        <v>377</v>
      </c>
      <c r="B166" s="139"/>
      <c r="C166" s="7" t="s">
        <v>378</v>
      </c>
      <c r="D166" s="4" t="s">
        <v>21</v>
      </c>
      <c r="E166" s="4" t="s">
        <v>280</v>
      </c>
      <c r="F166" s="4" t="s">
        <v>76</v>
      </c>
      <c r="G166" s="48">
        <v>2716.4</v>
      </c>
      <c r="H166" s="106">
        <f>G166*100/L166</f>
        <v>36.218666666666664</v>
      </c>
      <c r="I166" s="41" t="s">
        <v>598</v>
      </c>
      <c r="J166" s="23" t="s">
        <v>510</v>
      </c>
      <c r="K166" s="68">
        <v>5220.8</v>
      </c>
      <c r="L166" s="68">
        <v>7500</v>
      </c>
      <c r="M166" s="68">
        <v>6500</v>
      </c>
      <c r="N166" s="68">
        <v>5104.6000000000004</v>
      </c>
      <c r="O166" s="116"/>
    </row>
    <row r="167" spans="1:15" ht="84" customHeight="1">
      <c r="A167" s="119" t="s">
        <v>379</v>
      </c>
      <c r="B167" s="139"/>
      <c r="C167" s="134" t="s">
        <v>508</v>
      </c>
      <c r="D167" s="116" t="s">
        <v>21</v>
      </c>
      <c r="E167" s="116" t="s">
        <v>280</v>
      </c>
      <c r="F167" s="116" t="s">
        <v>76</v>
      </c>
      <c r="G167" s="152">
        <v>0</v>
      </c>
      <c r="H167" s="160">
        <f>G167*100/K167</f>
        <v>0</v>
      </c>
      <c r="I167" s="126"/>
      <c r="J167" s="111" t="s">
        <v>511</v>
      </c>
      <c r="K167" s="159">
        <v>32530.9</v>
      </c>
      <c r="L167" s="159">
        <v>5272.7</v>
      </c>
      <c r="M167" s="159">
        <v>38884.9</v>
      </c>
      <c r="N167" s="159">
        <v>76988</v>
      </c>
      <c r="O167" s="116"/>
    </row>
    <row r="168" spans="1:15">
      <c r="A168" s="119"/>
      <c r="B168" s="139"/>
      <c r="C168" s="135"/>
      <c r="D168" s="116"/>
      <c r="E168" s="116"/>
      <c r="F168" s="116"/>
      <c r="G168" s="153"/>
      <c r="H168" s="161"/>
      <c r="I168" s="128"/>
      <c r="J168" s="112"/>
      <c r="K168" s="159"/>
      <c r="L168" s="159"/>
      <c r="M168" s="159"/>
      <c r="N168" s="159"/>
      <c r="O168" s="116"/>
    </row>
    <row r="169" spans="1:15" ht="79.2">
      <c r="A169" s="6" t="s">
        <v>380</v>
      </c>
      <c r="B169" s="139"/>
      <c r="C169" s="7" t="s">
        <v>381</v>
      </c>
      <c r="D169" s="4" t="s">
        <v>21</v>
      </c>
      <c r="E169" s="4" t="s">
        <v>16</v>
      </c>
      <c r="F169" s="4" t="s">
        <v>76</v>
      </c>
      <c r="G169" s="107">
        <v>1.24E-2</v>
      </c>
      <c r="H169" s="47">
        <f>G169*100/K169</f>
        <v>1.7919075144508669E-2</v>
      </c>
      <c r="I169" s="37"/>
      <c r="J169" s="23" t="s">
        <v>18</v>
      </c>
      <c r="K169" s="68">
        <v>69.2</v>
      </c>
      <c r="L169" s="68">
        <v>64.75</v>
      </c>
      <c r="M169" s="68">
        <v>40</v>
      </c>
      <c r="N169" s="68">
        <v>40</v>
      </c>
      <c r="O169" s="4"/>
    </row>
    <row r="170" spans="1:15">
      <c r="A170" s="117" t="s">
        <v>382</v>
      </c>
      <c r="B170" s="117"/>
      <c r="C170" s="117"/>
      <c r="D170" s="117"/>
      <c r="E170" s="117"/>
      <c r="F170" s="11" t="s">
        <v>18</v>
      </c>
      <c r="G170" s="11"/>
      <c r="H170" s="11"/>
      <c r="I170" s="11"/>
      <c r="J170" s="24"/>
      <c r="K170" s="79">
        <v>37820.9</v>
      </c>
      <c r="L170" s="79">
        <v>23746.6</v>
      </c>
      <c r="M170" s="79">
        <v>67242.899999999994</v>
      </c>
      <c r="N170" s="79">
        <v>102132.6</v>
      </c>
      <c r="O170" s="11" t="s">
        <v>18</v>
      </c>
    </row>
    <row r="171" spans="1:15">
      <c r="A171" s="141" t="s">
        <v>383</v>
      </c>
      <c r="B171" s="141"/>
      <c r="C171" s="141"/>
      <c r="D171" s="141"/>
      <c r="E171" s="141"/>
      <c r="F171" s="5" t="s">
        <v>18</v>
      </c>
      <c r="G171" s="5"/>
      <c r="H171" s="5"/>
      <c r="I171" s="5"/>
      <c r="J171" s="22"/>
      <c r="K171" s="105">
        <v>136265.70000000001</v>
      </c>
      <c r="L171" s="105">
        <v>1082329.6499999999</v>
      </c>
      <c r="M171" s="105">
        <v>1123628.8</v>
      </c>
      <c r="N171" s="105">
        <v>548206.6</v>
      </c>
      <c r="O171" s="5" t="s">
        <v>18</v>
      </c>
    </row>
  </sheetData>
  <mergeCells count="484">
    <mergeCell ref="O90:O91"/>
    <mergeCell ref="L88:L89"/>
    <mergeCell ref="O22:O23"/>
    <mergeCell ref="O24:O25"/>
    <mergeCell ref="K31:K32"/>
    <mergeCell ref="N18:N19"/>
    <mergeCell ref="O29:O30"/>
    <mergeCell ref="M33:M34"/>
    <mergeCell ref="N33:N34"/>
    <mergeCell ref="L41:L42"/>
    <mergeCell ref="L44:L45"/>
    <mergeCell ref="M43:M45"/>
    <mergeCell ref="N43:N45"/>
    <mergeCell ref="M39:M42"/>
    <mergeCell ref="N39:N42"/>
    <mergeCell ref="A61:O61"/>
    <mergeCell ref="A62:A64"/>
    <mergeCell ref="B62:B64"/>
    <mergeCell ref="C62:C64"/>
    <mergeCell ref="D62:D64"/>
    <mergeCell ref="E62:E64"/>
    <mergeCell ref="O62:O64"/>
    <mergeCell ref="J62:J64"/>
    <mergeCell ref="F62:F64"/>
    <mergeCell ref="B108:B111"/>
    <mergeCell ref="B113:B117"/>
    <mergeCell ref="F113:F117"/>
    <mergeCell ref="A124:O124"/>
    <mergeCell ref="E90:E91"/>
    <mergeCell ref="G90:G91"/>
    <mergeCell ref="H90:H91"/>
    <mergeCell ref="I90:I91"/>
    <mergeCell ref="J90:J91"/>
    <mergeCell ref="B92:B93"/>
    <mergeCell ref="E92:E93"/>
    <mergeCell ref="G92:G93"/>
    <mergeCell ref="H92:H93"/>
    <mergeCell ref="I92:I93"/>
    <mergeCell ref="J92:J93"/>
    <mergeCell ref="A90:A91"/>
    <mergeCell ref="B90:B91"/>
    <mergeCell ref="C90:C91"/>
    <mergeCell ref="D90:D91"/>
    <mergeCell ref="F90:F91"/>
    <mergeCell ref="K90:K91"/>
    <mergeCell ref="L90:L91"/>
    <mergeCell ref="M90:M91"/>
    <mergeCell ref="N90:N91"/>
    <mergeCell ref="K1:N1"/>
    <mergeCell ref="O1:O3"/>
    <mergeCell ref="N8:N9"/>
    <mergeCell ref="O8:O9"/>
    <mergeCell ref="O10:O11"/>
    <mergeCell ref="O12:O13"/>
    <mergeCell ref="O14:O15"/>
    <mergeCell ref="N16:N17"/>
    <mergeCell ref="O16:O17"/>
    <mergeCell ref="K2:K3"/>
    <mergeCell ref="L2:L3"/>
    <mergeCell ref="M2:M3"/>
    <mergeCell ref="N2:N3"/>
    <mergeCell ref="O6:O7"/>
    <mergeCell ref="A1:A3"/>
    <mergeCell ref="B1:B3"/>
    <mergeCell ref="C1:C3"/>
    <mergeCell ref="D1:D3"/>
    <mergeCell ref="E1:E3"/>
    <mergeCell ref="F1:F3"/>
    <mergeCell ref="A5:O5"/>
    <mergeCell ref="A6:A7"/>
    <mergeCell ref="B6:B11"/>
    <mergeCell ref="C6:C7"/>
    <mergeCell ref="D6:D7"/>
    <mergeCell ref="E6:E7"/>
    <mergeCell ref="K6:K7"/>
    <mergeCell ref="L6:L7"/>
    <mergeCell ref="M6:M7"/>
    <mergeCell ref="N6:N7"/>
    <mergeCell ref="A8:A9"/>
    <mergeCell ref="C8:C9"/>
    <mergeCell ref="D8:D9"/>
    <mergeCell ref="E8:E9"/>
    <mergeCell ref="K8:K9"/>
    <mergeCell ref="L8:L9"/>
    <mergeCell ref="M8:M9"/>
    <mergeCell ref="A10:A11"/>
    <mergeCell ref="C10:C11"/>
    <mergeCell ref="D10:D11"/>
    <mergeCell ref="E10:E11"/>
    <mergeCell ref="K10:K11"/>
    <mergeCell ref="L10:L11"/>
    <mergeCell ref="M10:M11"/>
    <mergeCell ref="N10:N11"/>
    <mergeCell ref="A12:A13"/>
    <mergeCell ref="B12:B19"/>
    <mergeCell ref="C12:C13"/>
    <mergeCell ref="D12:D13"/>
    <mergeCell ref="E12:E13"/>
    <mergeCell ref="K12:K13"/>
    <mergeCell ref="L12:L13"/>
    <mergeCell ref="M12:M13"/>
    <mergeCell ref="N12:N13"/>
    <mergeCell ref="A14:A15"/>
    <mergeCell ref="C14:C15"/>
    <mergeCell ref="D14:D15"/>
    <mergeCell ref="E14:E15"/>
    <mergeCell ref="K14:K15"/>
    <mergeCell ref="L14:L15"/>
    <mergeCell ref="M14:M15"/>
    <mergeCell ref="N14:N15"/>
    <mergeCell ref="A16:A17"/>
    <mergeCell ref="C16:C17"/>
    <mergeCell ref="D16:D17"/>
    <mergeCell ref="E16:E17"/>
    <mergeCell ref="K16:K17"/>
    <mergeCell ref="L16:L17"/>
    <mergeCell ref="M16:M17"/>
    <mergeCell ref="A18:A19"/>
    <mergeCell ref="C18:C19"/>
    <mergeCell ref="D18:D19"/>
    <mergeCell ref="E18:E19"/>
    <mergeCell ref="K18:K19"/>
    <mergeCell ref="L18:L19"/>
    <mergeCell ref="M18:M19"/>
    <mergeCell ref="H22:H23"/>
    <mergeCell ref="A24:A25"/>
    <mergeCell ref="C24:C25"/>
    <mergeCell ref="D24:D25"/>
    <mergeCell ref="E24:E25"/>
    <mergeCell ref="K24:K25"/>
    <mergeCell ref="L24:L25"/>
    <mergeCell ref="M24:M25"/>
    <mergeCell ref="N24:N25"/>
    <mergeCell ref="A22:A23"/>
    <mergeCell ref="B22:B25"/>
    <mergeCell ref="C22:C23"/>
    <mergeCell ref="D22:D23"/>
    <mergeCell ref="E22:E23"/>
    <mergeCell ref="K22:K23"/>
    <mergeCell ref="L22:L23"/>
    <mergeCell ref="M22:M23"/>
    <mergeCell ref="N22:N23"/>
    <mergeCell ref="I24:I25"/>
    <mergeCell ref="F22:F23"/>
    <mergeCell ref="F24:F25"/>
    <mergeCell ref="G22:G23"/>
    <mergeCell ref="G24:G25"/>
    <mergeCell ref="H24:H25"/>
    <mergeCell ref="B26:B28"/>
    <mergeCell ref="O26:O28"/>
    <mergeCell ref="G29:G30"/>
    <mergeCell ref="H29:H30"/>
    <mergeCell ref="I29:I30"/>
    <mergeCell ref="J29:J30"/>
    <mergeCell ref="K29:K30"/>
    <mergeCell ref="A31:A32"/>
    <mergeCell ref="B31:B32"/>
    <mergeCell ref="C31:C32"/>
    <mergeCell ref="D31:D32"/>
    <mergeCell ref="E31:E32"/>
    <mergeCell ref="A29:A30"/>
    <mergeCell ref="B29:B30"/>
    <mergeCell ref="C29:C30"/>
    <mergeCell ref="D29:D30"/>
    <mergeCell ref="E29:E30"/>
    <mergeCell ref="L31:L32"/>
    <mergeCell ref="M31:M32"/>
    <mergeCell ref="N31:N32"/>
    <mergeCell ref="O31:O32"/>
    <mergeCell ref="L29:L30"/>
    <mergeCell ref="M29:M30"/>
    <mergeCell ref="N29:N30"/>
    <mergeCell ref="A33:A34"/>
    <mergeCell ref="D33:D34"/>
    <mergeCell ref="E33:E34"/>
    <mergeCell ref="F33:F34"/>
    <mergeCell ref="K33:K34"/>
    <mergeCell ref="L33:L34"/>
    <mergeCell ref="B33:B35"/>
    <mergeCell ref="J33:J34"/>
    <mergeCell ref="O36:O37"/>
    <mergeCell ref="B36:B37"/>
    <mergeCell ref="F36:F37"/>
    <mergeCell ref="A39:A42"/>
    <mergeCell ref="B39:B47"/>
    <mergeCell ref="C39:C42"/>
    <mergeCell ref="D39:D42"/>
    <mergeCell ref="E39:E42"/>
    <mergeCell ref="F46:F47"/>
    <mergeCell ref="I46:I47"/>
    <mergeCell ref="J46:J47"/>
    <mergeCell ref="K41:K42"/>
    <mergeCell ref="G44:G45"/>
    <mergeCell ref="H44:H45"/>
    <mergeCell ref="K44:K45"/>
    <mergeCell ref="G41:G42"/>
    <mergeCell ref="H41:H42"/>
    <mergeCell ref="A46:A47"/>
    <mergeCell ref="C46:C47"/>
    <mergeCell ref="D46:D47"/>
    <mergeCell ref="E46:E47"/>
    <mergeCell ref="F43:F45"/>
    <mergeCell ref="I43:I45"/>
    <mergeCell ref="J43:J45"/>
    <mergeCell ref="D52:D53"/>
    <mergeCell ref="E52:E53"/>
    <mergeCell ref="N52:N53"/>
    <mergeCell ref="F52:F53"/>
    <mergeCell ref="I52:I53"/>
    <mergeCell ref="J52:J53"/>
    <mergeCell ref="A60:E60"/>
    <mergeCell ref="O57:O58"/>
    <mergeCell ref="B57:B58"/>
    <mergeCell ref="F57:F58"/>
    <mergeCell ref="I62:I64"/>
    <mergeCell ref="A71:A73"/>
    <mergeCell ref="B71:B75"/>
    <mergeCell ref="C71:C73"/>
    <mergeCell ref="D71:D73"/>
    <mergeCell ref="E71:E73"/>
    <mergeCell ref="N71:N73"/>
    <mergeCell ref="J74:J75"/>
    <mergeCell ref="G72:G73"/>
    <mergeCell ref="H72:H73"/>
    <mergeCell ref="I71:I73"/>
    <mergeCell ref="J71:J73"/>
    <mergeCell ref="A74:A75"/>
    <mergeCell ref="C74:C75"/>
    <mergeCell ref="D74:D75"/>
    <mergeCell ref="E74:E75"/>
    <mergeCell ref="N74:N75"/>
    <mergeCell ref="F71:F73"/>
    <mergeCell ref="K72:K73"/>
    <mergeCell ref="L72:L73"/>
    <mergeCell ref="M72:M73"/>
    <mergeCell ref="B77:B78"/>
    <mergeCell ref="F74:F75"/>
    <mergeCell ref="I74:I75"/>
    <mergeCell ref="O84:O85"/>
    <mergeCell ref="B84:B85"/>
    <mergeCell ref="F84:F87"/>
    <mergeCell ref="M86:M87"/>
    <mergeCell ref="N86:N87"/>
    <mergeCell ref="O86:O87"/>
    <mergeCell ref="L86:L87"/>
    <mergeCell ref="O71:O75"/>
    <mergeCell ref="J94:J97"/>
    <mergeCell ref="L94:L97"/>
    <mergeCell ref="D88:D89"/>
    <mergeCell ref="E88:E89"/>
    <mergeCell ref="F88:F89"/>
    <mergeCell ref="K88:K89"/>
    <mergeCell ref="A86:A87"/>
    <mergeCell ref="C86:C87"/>
    <mergeCell ref="D86:D87"/>
    <mergeCell ref="E86:E87"/>
    <mergeCell ref="K86:K87"/>
    <mergeCell ref="J86:J87"/>
    <mergeCell ref="I86:I87"/>
    <mergeCell ref="G86:G87"/>
    <mergeCell ref="H86:H87"/>
    <mergeCell ref="B86:B87"/>
    <mergeCell ref="B88:B89"/>
    <mergeCell ref="G88:G89"/>
    <mergeCell ref="H88:H89"/>
    <mergeCell ref="I88:I89"/>
    <mergeCell ref="J88:J89"/>
    <mergeCell ref="A88:A89"/>
    <mergeCell ref="C88:C89"/>
    <mergeCell ref="C103:C106"/>
    <mergeCell ref="G103:G106"/>
    <mergeCell ref="M88:M89"/>
    <mergeCell ref="N88:N89"/>
    <mergeCell ref="O88:O89"/>
    <mergeCell ref="M92:M93"/>
    <mergeCell ref="N92:N93"/>
    <mergeCell ref="O92:O93"/>
    <mergeCell ref="A94:A97"/>
    <mergeCell ref="B94:B98"/>
    <mergeCell ref="D94:D97"/>
    <mergeCell ref="E94:E97"/>
    <mergeCell ref="F94:F97"/>
    <mergeCell ref="K94:K97"/>
    <mergeCell ref="A92:A93"/>
    <mergeCell ref="C92:C93"/>
    <mergeCell ref="D92:D93"/>
    <mergeCell ref="F92:F93"/>
    <mergeCell ref="K92:K93"/>
    <mergeCell ref="L92:L93"/>
    <mergeCell ref="C94:C97"/>
    <mergeCell ref="G94:G97"/>
    <mergeCell ref="H94:H97"/>
    <mergeCell ref="I94:I97"/>
    <mergeCell ref="A123:E123"/>
    <mergeCell ref="B119:B121"/>
    <mergeCell ref="M94:M97"/>
    <mergeCell ref="N94:N97"/>
    <mergeCell ref="O94:O98"/>
    <mergeCell ref="K99:K102"/>
    <mergeCell ref="L99:L102"/>
    <mergeCell ref="M99:M102"/>
    <mergeCell ref="N99:N102"/>
    <mergeCell ref="A103:A106"/>
    <mergeCell ref="D103:D106"/>
    <mergeCell ref="E103:E106"/>
    <mergeCell ref="F103:F107"/>
    <mergeCell ref="K103:K106"/>
    <mergeCell ref="A99:A102"/>
    <mergeCell ref="B99:B106"/>
    <mergeCell ref="C99:C102"/>
    <mergeCell ref="D99:D102"/>
    <mergeCell ref="E99:E102"/>
    <mergeCell ref="F99:F102"/>
    <mergeCell ref="G99:G102"/>
    <mergeCell ref="H99:H102"/>
    <mergeCell ref="I99:I102"/>
    <mergeCell ref="J99:J102"/>
    <mergeCell ref="L132:L133"/>
    <mergeCell ref="M132:M133"/>
    <mergeCell ref="I132:I133"/>
    <mergeCell ref="J132:J133"/>
    <mergeCell ref="H132:H133"/>
    <mergeCell ref="N132:N133"/>
    <mergeCell ref="O132:O134"/>
    <mergeCell ref="H103:H106"/>
    <mergeCell ref="I103:I106"/>
    <mergeCell ref="J103:J106"/>
    <mergeCell ref="L103:L106"/>
    <mergeCell ref="M103:M106"/>
    <mergeCell ref="N103:N106"/>
    <mergeCell ref="O108:O111"/>
    <mergeCell ref="O113:O117"/>
    <mergeCell ref="A143:A144"/>
    <mergeCell ref="B143:B144"/>
    <mergeCell ref="C143:C144"/>
    <mergeCell ref="D143:D144"/>
    <mergeCell ref="F143:F144"/>
    <mergeCell ref="K143:K144"/>
    <mergeCell ref="N140:N141"/>
    <mergeCell ref="O143:O144"/>
    <mergeCell ref="B145:B148"/>
    <mergeCell ref="O145:O148"/>
    <mergeCell ref="L143:L144"/>
    <mergeCell ref="M143:M144"/>
    <mergeCell ref="N143:N144"/>
    <mergeCell ref="J143:J144"/>
    <mergeCell ref="O140:O141"/>
    <mergeCell ref="A140:A141"/>
    <mergeCell ref="B140:B141"/>
    <mergeCell ref="D140:D141"/>
    <mergeCell ref="E140:E141"/>
    <mergeCell ref="F140:F141"/>
    <mergeCell ref="K140:K141"/>
    <mergeCell ref="L140:L141"/>
    <mergeCell ref="M140:M141"/>
    <mergeCell ref="B156:B157"/>
    <mergeCell ref="B149:B150"/>
    <mergeCell ref="O151:O154"/>
    <mergeCell ref="B151:B154"/>
    <mergeCell ref="B158:B162"/>
    <mergeCell ref="O158:O162"/>
    <mergeCell ref="O156:O157"/>
    <mergeCell ref="M167:M168"/>
    <mergeCell ref="N167:N168"/>
    <mergeCell ref="O165:O168"/>
    <mergeCell ref="A167:A168"/>
    <mergeCell ref="D167:D168"/>
    <mergeCell ref="E167:E168"/>
    <mergeCell ref="F167:F168"/>
    <mergeCell ref="K167:K168"/>
    <mergeCell ref="L167:L168"/>
    <mergeCell ref="C167:C168"/>
    <mergeCell ref="G167:G168"/>
    <mergeCell ref="H167:H168"/>
    <mergeCell ref="I167:I168"/>
    <mergeCell ref="J167:J168"/>
    <mergeCell ref="B165:B169"/>
    <mergeCell ref="A170:E170"/>
    <mergeCell ref="A171:E171"/>
    <mergeCell ref="G1:G3"/>
    <mergeCell ref="H1:H3"/>
    <mergeCell ref="I1:I3"/>
    <mergeCell ref="J1:J3"/>
    <mergeCell ref="I6:I7"/>
    <mergeCell ref="I8:I9"/>
    <mergeCell ref="I10:I11"/>
    <mergeCell ref="I22:I23"/>
    <mergeCell ref="A163:E163"/>
    <mergeCell ref="A164:O164"/>
    <mergeCell ref="J140:J141"/>
    <mergeCell ref="C140:C141"/>
    <mergeCell ref="E143:E144"/>
    <mergeCell ref="G143:G144"/>
    <mergeCell ref="H143:H144"/>
    <mergeCell ref="I143:I144"/>
    <mergeCell ref="G132:G133"/>
    <mergeCell ref="C132:C133"/>
    <mergeCell ref="F26:F28"/>
    <mergeCell ref="F29:F30"/>
    <mergeCell ref="F31:F32"/>
    <mergeCell ref="A138:E138"/>
    <mergeCell ref="A139:O139"/>
    <mergeCell ref="F39:F42"/>
    <mergeCell ref="I39:I42"/>
    <mergeCell ref="J39:J42"/>
    <mergeCell ref="G31:G32"/>
    <mergeCell ref="H31:H32"/>
    <mergeCell ref="I31:I32"/>
    <mergeCell ref="J31:J32"/>
    <mergeCell ref="G33:G34"/>
    <mergeCell ref="C33:C34"/>
    <mergeCell ref="H33:H34"/>
    <mergeCell ref="I33:I34"/>
    <mergeCell ref="C48:C51"/>
    <mergeCell ref="D48:D51"/>
    <mergeCell ref="E48:E51"/>
    <mergeCell ref="O126:O127"/>
    <mergeCell ref="B126:B127"/>
    <mergeCell ref="O129:O130"/>
    <mergeCell ref="A132:A133"/>
    <mergeCell ref="D132:D133"/>
    <mergeCell ref="E132:E133"/>
    <mergeCell ref="F132:F133"/>
    <mergeCell ref="K132:K133"/>
    <mergeCell ref="B131:B134"/>
    <mergeCell ref="F6:F7"/>
    <mergeCell ref="F8:F9"/>
    <mergeCell ref="F10:F11"/>
    <mergeCell ref="F12:F13"/>
    <mergeCell ref="F14:F15"/>
    <mergeCell ref="F16:F17"/>
    <mergeCell ref="I140:I141"/>
    <mergeCell ref="G140:G141"/>
    <mergeCell ref="H140:H141"/>
    <mergeCell ref="F109:F110"/>
    <mergeCell ref="A82:O82"/>
    <mergeCell ref="A81:E81"/>
    <mergeCell ref="G12:G13"/>
    <mergeCell ref="H12:H13"/>
    <mergeCell ref="G14:G15"/>
    <mergeCell ref="H14:H15"/>
    <mergeCell ref="G16:G17"/>
    <mergeCell ref="H16:H17"/>
    <mergeCell ref="G6:G7"/>
    <mergeCell ref="H6:H7"/>
    <mergeCell ref="G8:G9"/>
    <mergeCell ref="H8:H9"/>
    <mergeCell ref="G10:G11"/>
    <mergeCell ref="H10:H11"/>
    <mergeCell ref="I12:I13"/>
    <mergeCell ref="I14:I15"/>
    <mergeCell ref="I16:I17"/>
    <mergeCell ref="I18:I19"/>
    <mergeCell ref="J6:J7"/>
    <mergeCell ref="J8:J9"/>
    <mergeCell ref="J10:J11"/>
    <mergeCell ref="J12:J13"/>
    <mergeCell ref="J14:J15"/>
    <mergeCell ref="J16:J17"/>
    <mergeCell ref="J18:J19"/>
    <mergeCell ref="J22:J23"/>
    <mergeCell ref="J24:J25"/>
    <mergeCell ref="H18:H19"/>
    <mergeCell ref="A21:O21"/>
    <mergeCell ref="O18:O19"/>
    <mergeCell ref="A20:E20"/>
    <mergeCell ref="F18:F19"/>
    <mergeCell ref="G18:G19"/>
    <mergeCell ref="N48:N51"/>
    <mergeCell ref="O48:O54"/>
    <mergeCell ref="A52:A53"/>
    <mergeCell ref="C52:C53"/>
    <mergeCell ref="G50:G51"/>
    <mergeCell ref="H50:H51"/>
    <mergeCell ref="F48:F51"/>
    <mergeCell ref="I48:I51"/>
    <mergeCell ref="J48:J51"/>
    <mergeCell ref="A48:A51"/>
    <mergeCell ref="B48:B54"/>
    <mergeCell ref="O39:O47"/>
    <mergeCell ref="A43:A45"/>
    <mergeCell ref="C43:C45"/>
    <mergeCell ref="D43:D45"/>
    <mergeCell ref="E43:E45"/>
  </mergeCells>
  <hyperlinks>
    <hyperlink ref="I135"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2019-01-09T14:25:25Z</dcterms:modified>
</cp:coreProperties>
</file>