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23895" windowHeight="9990"/>
  </bookViews>
  <sheets>
    <sheet name="Лист1" sheetId="1" r:id="rId1"/>
    <sheet name="Лист2" sheetId="2" r:id="rId2"/>
    <sheet name="Лист3" sheetId="3" r:id="rId3"/>
  </sheets>
  <definedNames>
    <definedName name="_xlnm.Print_Area" localSheetId="0">Лист1!$A$1:$Q$230</definedName>
  </definedNames>
  <calcPr calcId="124519"/>
</workbook>
</file>

<file path=xl/calcChain.xml><?xml version="1.0" encoding="utf-8"?>
<calcChain xmlns="http://schemas.openxmlformats.org/spreadsheetml/2006/main">
  <c r="K88" i="1"/>
  <c r="K87"/>
  <c r="K80"/>
  <c r="K77"/>
  <c r="K69"/>
  <c r="K64"/>
  <c r="K57"/>
  <c r="K48"/>
  <c r="K37"/>
  <c r="K26"/>
  <c r="K19"/>
  <c r="M76"/>
  <c r="L26"/>
  <c r="L77"/>
  <c r="J77"/>
  <c r="J87"/>
  <c r="J80"/>
  <c r="L80"/>
  <c r="J64"/>
  <c r="J26"/>
  <c r="J30" s="1"/>
  <c r="L37"/>
  <c r="L30"/>
  <c r="L64"/>
  <c r="L69"/>
  <c r="J69"/>
  <c r="M68"/>
  <c r="M67"/>
  <c r="L48"/>
  <c r="M47"/>
  <c r="J48"/>
  <c r="M79"/>
  <c r="M71"/>
  <c r="M66"/>
  <c r="M63"/>
  <c r="M62"/>
  <c r="M61"/>
  <c r="M60"/>
  <c r="M59"/>
  <c r="L57"/>
  <c r="L88" s="1"/>
  <c r="M56"/>
  <c r="M55"/>
  <c r="M54"/>
  <c r="M53"/>
  <c r="M52"/>
  <c r="M51"/>
  <c r="M50"/>
  <c r="M46"/>
  <c r="M45"/>
  <c r="M44"/>
  <c r="M43"/>
  <c r="M42"/>
  <c r="M41"/>
  <c r="M40"/>
  <c r="M39"/>
  <c r="M16"/>
  <c r="M15"/>
  <c r="M14"/>
  <c r="L19"/>
  <c r="M13"/>
  <c r="M35"/>
  <c r="M34"/>
  <c r="M33"/>
  <c r="M32"/>
  <c r="M25"/>
  <c r="M24"/>
  <c r="M23"/>
  <c r="M22"/>
  <c r="M21"/>
  <c r="J57"/>
  <c r="J37"/>
  <c r="J19"/>
  <c r="J88" l="1"/>
</calcChain>
</file>

<file path=xl/sharedStrings.xml><?xml version="1.0" encoding="utf-8"?>
<sst xmlns="http://schemas.openxmlformats.org/spreadsheetml/2006/main" count="202" uniqueCount="115">
  <si>
    <t>Додаток до листа</t>
  </si>
  <si>
    <t>Завіт</t>
  </si>
  <si>
    <t xml:space="preserve">про результати виконання </t>
  </si>
  <si>
    <t>Дата і номер рішення міської ради, яким затверджено Програму та зміни до неї</t>
  </si>
  <si>
    <t>Відповідальний виконавець Програми</t>
  </si>
  <si>
    <t>Термін реалізації програми</t>
  </si>
  <si>
    <t>1. Виконання заходів програми</t>
  </si>
  <si>
    <t xml:space="preserve">№ з/п </t>
  </si>
  <si>
    <t xml:space="preserve">Пріоритетні завдання </t>
  </si>
  <si>
    <t>Зміст заходів</t>
  </si>
  <si>
    <t>Термін виконання</t>
  </si>
  <si>
    <t>Виконавці</t>
  </si>
  <si>
    <t>Відсоток виконання заходу %</t>
  </si>
  <si>
    <t>Інформація про виконання,або причини невиконання заходу</t>
  </si>
  <si>
    <t>Забезпечення оплати праці працівників в початкових спеціалізованих мистецьких навчальних закладах (школах естетичного виховання ) міста</t>
  </si>
  <si>
    <t>Забезпечення оплати комунальних послуг та енергоносіїв   в початкових спеціалізованих мистецьких навчальних закладах (школах естетичного виховання ) міста</t>
  </si>
  <si>
    <t>2017 рік</t>
  </si>
  <si>
    <t>Управління культури міської ради, КПСМНЗ художня та музичні школи №1-5</t>
  </si>
  <si>
    <t>Всього:</t>
  </si>
  <si>
    <t xml:space="preserve">Управління культури Житомирської міської ради </t>
  </si>
  <si>
    <t>1.</t>
  </si>
  <si>
    <t>2.</t>
  </si>
  <si>
    <t>Забезпечення оплати праці працівників Централізованої бібліотечної системи</t>
  </si>
  <si>
    <t>Управління культури міської ради, КЗ "ЦБС"</t>
  </si>
  <si>
    <t xml:space="preserve">Забезпечення оплати комунальних послуг та енергоносіїв Централізованої бібліотечної системи  </t>
  </si>
  <si>
    <t xml:space="preserve">Забезпечення господарчого утримання Централізованої бібліотечної системи  </t>
  </si>
  <si>
    <t>Розвиток матеріально-технічної бази Централізованої бібліотечної системи, забезпечення передплати періодичних видань для використання бібліотечними закладами</t>
  </si>
  <si>
    <t>3.</t>
  </si>
  <si>
    <t>Забезпечення оплати праці працівників КЗ "Палац культури"</t>
  </si>
  <si>
    <t>Управління культури міської ради, КЗ "Палац культури"</t>
  </si>
  <si>
    <t>Забезпечення оплати комунальних послуг та енергоносіїв КЗ "Палац культури"</t>
  </si>
  <si>
    <t>Забезпечення господарчого утримання КЗ "Палац культури"</t>
  </si>
  <si>
    <t>4.</t>
  </si>
  <si>
    <t>Адміністрування програм культурно-мистецького спрямування</t>
  </si>
  <si>
    <t xml:space="preserve">Забезпечення оплати праці працівникам централізованої бухгалтерії </t>
  </si>
  <si>
    <t>Управління культури міської ради</t>
  </si>
  <si>
    <t xml:space="preserve">Забезпечення оплати праці працівникам апарату управління культури міської ради </t>
  </si>
  <si>
    <t xml:space="preserve">Зміцнення матеріально-технічної бази централізованої бухгалтерії </t>
  </si>
  <si>
    <t xml:space="preserve">Зміцнення матеріально-технічної бази апарату управління культури міської ради </t>
  </si>
  <si>
    <t xml:space="preserve">Забезпечення господарчого утримання централізованої бухгалтерії </t>
  </si>
  <si>
    <t xml:space="preserve">Забезпечення господарчого утримання апарату управління культури міської ради </t>
  </si>
  <si>
    <t xml:space="preserve">Забезпечення оплати комунальних послуг та енергоносіїв централізованої бухгалтерії </t>
  </si>
  <si>
    <t xml:space="preserve">Забезпечення оплати комунальних послуг та енергоносіїв апарату управління культури міської ради </t>
  </si>
  <si>
    <t>5.</t>
  </si>
  <si>
    <t>Щорічний загальноміський конкурс "Моє квітуче місто"</t>
  </si>
  <si>
    <t>6.</t>
  </si>
  <si>
    <t>Придбання сувенірної продукції, подарунків, рамок, лампадок тощо.</t>
  </si>
  <si>
    <t>Придбання квіткової продукції, рослинництва та продукції із штучних квітів</t>
  </si>
  <si>
    <t>Придбання та виготовлення буклетів, презинтаційної продукції з логотипом міста, запрошень, листівок</t>
  </si>
  <si>
    <t xml:space="preserve">Транспортні витрати </t>
  </si>
  <si>
    <t>7.</t>
  </si>
  <si>
    <t>Надання фінансової підтримки</t>
  </si>
  <si>
    <t>8.</t>
  </si>
  <si>
    <t>9.</t>
  </si>
  <si>
    <t>Управління культури міської ради КП "Парк"</t>
  </si>
  <si>
    <t>10.</t>
  </si>
  <si>
    <t>Начальник управління культури</t>
  </si>
  <si>
    <t>Н.І.Рябенко</t>
  </si>
  <si>
    <t>Головний бухгалтер</t>
  </si>
  <si>
    <t>О.В.Галіцька</t>
  </si>
  <si>
    <t>Реставраційні ремонтні роботи по утриманню адміністративної будівлі (підвалу та даху) по вул В.Бердичівська, 61/18 в м.Житомирі</t>
  </si>
  <si>
    <t>"Реконструкція кінотеатру "Жовтень під АРТ-центр"(виготовлення ПКД)</t>
  </si>
  <si>
    <t>Утримання ПзОВ "Супутник"</t>
  </si>
  <si>
    <t>Забезпечення придбання нагород, державної символіки міста , почесних знаків, медалей, нагрудних значків, відзнак тощо</t>
  </si>
  <si>
    <t>Комплексної цільової Програми розвитку культури "Нова основа культурного розвитку в місті Житомирі на 2018-2020 роки"</t>
  </si>
  <si>
    <t>Рішення міської ради від 01.03.2018р.  № 932</t>
  </si>
  <si>
    <t>2018-2020 роки</t>
  </si>
  <si>
    <t>Збереження та розвиток початкових спціалізованих мистецьких навчалних закладів (шкіл естетичного виховання), збільшення контингенту та розвиток індивідуальних здібностей і талантівдітей та молоді, забезпечення умовдля творчого розвитку особистості, підвищення культурного рівня та естетичного виховання дітей, юнацтваміста та надання музичної освіти через доступність до надбань вітчизняної і світової культур, створення умов для індивідуальної і колективної художньої творчості</t>
  </si>
  <si>
    <t>Проект 1.1 "Школи естетичного виховання"</t>
  </si>
  <si>
    <t>2018 рік</t>
  </si>
  <si>
    <t>Забезпечення господарчого утримання в школах естетичного виховання міста- оплата транспортних послуг для забезпечення участі у Міжнародному конкурсі зразкового хору "Глорія"</t>
  </si>
  <si>
    <t>Зміцнення матеріально-технічної бази в початкових спеціалізованих мистецьких навчальних закладах (школах естетичного виховання) міста, - ( депутатські кошти Манухін М.Л.) КПСМНЗ музична школа №1 ім. Б.М. Лятошинського пошиття класичних костюмів - придбання класичних костюмів учасникам зразкового хору "Глорія"</t>
  </si>
  <si>
    <t>Проект 1.2 "Бібліотечна справа"</t>
  </si>
  <si>
    <t>Проект 1.3 "Клубна справа"</t>
  </si>
  <si>
    <t>Підтримка діяльності та сприяння розвитку членам колективів міського Плацу культури, росту активності громадян у підвищенні культурного іміджу міста забезпечення проведення культурно-мистецьких заходів , ровиток музичного мистецтва у місті та роботу гуртків, сецій, аматорських колективів, сприяння концертній діяльності духових оркестрв та хорових колктивів</t>
  </si>
  <si>
    <t>Розвиток матеріально-технічної бази Палацу культури</t>
  </si>
  <si>
    <t>Проект 1.4 "Керівництво і управління в галузі "Культура"</t>
  </si>
  <si>
    <t>Проект 2.1 "Організація та проведення державних, загальноміських свят, культурно-освітніх т мистецьких заходів</t>
  </si>
  <si>
    <t>Реалізаці єдиної політики в сфері організації масових заходів, концертів, конкурсів, фестивалів, виявлення талановитих особистостей, відзначення свят та ювілейних дат</t>
  </si>
  <si>
    <t>Державні заходи</t>
  </si>
  <si>
    <t>Загальноміські заходи</t>
  </si>
  <si>
    <t xml:space="preserve">Мистецькі заходи </t>
  </si>
  <si>
    <t xml:space="preserve">Спільні заходи з громадськими оганізаціями </t>
  </si>
  <si>
    <t>Мистецька лабораторія  "Школа соціально-культурного менеджменту"</t>
  </si>
  <si>
    <t>Стипендія міського голови для творчо обдарованої молоді учнів шкіл естетичного виховання дітей</t>
  </si>
  <si>
    <t>Проект 2.2 "Проведення організаційно-масових заходів"</t>
  </si>
  <si>
    <t xml:space="preserve">Проведення на відповідному рівні офіційних прийомівпредставників установ, організацій, підприємствміста Житомира, інших міст України та закордонних держав  та гідне представлення міської влади на урочистих подіях, ювілейних та інших заходах, що відбуваються у містах України та закордоном </t>
  </si>
  <si>
    <t>Проект 2.3 "Кінообслуговування населення м. Житомира"</t>
  </si>
  <si>
    <t>Підтримка державної політики у сфері кінообслуговування населення, створення умов доступу глядачів до перегляду національних фільмів</t>
  </si>
  <si>
    <t>Проект 2.4 "організаці благоустрою місць відпочинку в паркових зонах міста Житомира"</t>
  </si>
  <si>
    <t>Збереженн паркового середовища, створення сприятливих умов для масового відпочинку та оздоровлення в парковихзонах мешканців міста, їх змістовногоповноцінного дозвілля та розваг</t>
  </si>
  <si>
    <t xml:space="preserve">Благоустрій міста;                                                          </t>
  </si>
  <si>
    <t>утриманн в належному санітарному стані території парку (благоустій парку)                                                                  забезпечення охорони та прибирання території літнього театру "Ракушка"                                                                    електроенергія для забезпечення належного функціонування літнього театру "Ракушка"                                                     догляд за зеленими насадженнями, сдіння дерев, кущів, та багаторічних квіткових рослин                                              боротьба з шкідниками та деревними хворобами                  догляд, утримання, видалення аварійних,засохлих, та пошкоджених дерев і кущів, знешкодження омели</t>
  </si>
  <si>
    <t xml:space="preserve">"Заходи з реалізації проектів розвитку культури міста Житомира на 2018-2020 роки" </t>
  </si>
  <si>
    <t>Забезпечення збнрнження , розвиток Централізованої бібліотечної системи міста Житомира</t>
  </si>
  <si>
    <t xml:space="preserve">Створення дитячих кімнат в бібліотеках-філіях №1,3,4,7,8,10,11,12,13,14,16 та ЦМБ ім. В. Земляка </t>
  </si>
  <si>
    <t>"Бюджет участі міста Житомира"</t>
  </si>
  <si>
    <t>Реконструкція території благоустрою з налаштуванням вуличного сценічного майданчика "Натхнення" на Бульварі Польському" в т.ч. виготовлення ПКД</t>
  </si>
  <si>
    <t xml:space="preserve">управління капітального будівництва міської ради </t>
  </si>
  <si>
    <t>"Реконструкція теритррії благоустрою з влаштування громадської інтернет-бібліотеки "Велесова книга на Бульварі Польському в т. ч. виготовлення ПКД</t>
  </si>
  <si>
    <t xml:space="preserve">Капітальний ремонт будівлі КПСМНЗ музична школа №3 за адресою: м. Житомир, вул. В. Бердичівська , 122  для реалізації прокту "Музична школа-симфонія дитячих мрій" в т.ч. виготовлення ПКД </t>
  </si>
  <si>
    <t>" в т.ч. виготовлення ПКД</t>
  </si>
  <si>
    <t>Будівництво SKI парку, в т.ч. виготовлення ПКД</t>
  </si>
  <si>
    <t xml:space="preserve">Департамент містобудування та земельних відносин міської ради, управління капітального будівництва міської ради </t>
  </si>
  <si>
    <t>Реалізація проекту "Інтелектуальна мережа" шахові клуби у міських бібліотеках (придбання обладнання та проведення заходів)</t>
  </si>
  <si>
    <t>управління культуриміської ради , КЗ "Централізована бібліотечна система" міської ради</t>
  </si>
  <si>
    <t>Управління культури міської ради , КП "Парк"</t>
  </si>
  <si>
    <t>назва міської цільової програми</t>
  </si>
  <si>
    <t>за І квартал 2018 року</t>
  </si>
  <si>
    <t>Орієнтовний обсяг фінансування відповідно до програми, тис. грн.</t>
  </si>
  <si>
    <t>Річний обсяг фінансування</t>
  </si>
  <si>
    <t>Поповнення статутного капіталу КП "Об′єднана дирекція кінотетрів міста" на проведення поточного ремонту фронтальної стіни будівлі структурног підрозділу  "Спеціалізований дитячий кінотеатр ім. І.Франка - 155,5 тис.грн.                                                                                                 - придбання конструкції зовнішньої реклами для структурного підрозділу "Спеціалізований дитячий кінотеатр ім.І.Франка -60,0 тис.грн.</t>
  </si>
  <si>
    <t>Фактично профінансовано у звітному періоді,тис. грн.</t>
  </si>
  <si>
    <r>
      <t>Забезпечення та розвиток централізованої бібліотечної системи м. Житомира , як культурно-освітнього та інформаційного закладу, забезпечення прав громадян на бібліотечне обслуговування, загальної доступності до інформації та культурних цінностей, приведення бібліотечної системи у відповідність до сучасних вимог автоматизації бібліотечних проццесів, забезпечення комп</t>
    </r>
    <r>
      <rPr>
        <b/>
        <sz val="12"/>
        <color theme="1"/>
        <rFont val="Calibri"/>
        <family val="2"/>
        <charset val="204"/>
      </rPr>
      <t>′</t>
    </r>
    <r>
      <rPr>
        <b/>
        <sz val="12"/>
        <color theme="1"/>
        <rFont val="Times New Roman"/>
        <family val="1"/>
        <charset val="204"/>
      </rPr>
      <t>ютерами та доступності до Інтернет ресурсів</t>
    </r>
  </si>
  <si>
    <r>
      <t>Управління культури міської ради КП Об</t>
    </r>
    <r>
      <rPr>
        <sz val="12"/>
        <color theme="1"/>
        <rFont val="Calibri"/>
        <family val="2"/>
        <charset val="204"/>
      </rPr>
      <t>′</t>
    </r>
    <r>
      <rPr>
        <sz val="12"/>
        <color theme="1"/>
        <rFont val="Times New Roman"/>
        <family val="1"/>
        <charset val="204"/>
      </rPr>
      <t>єднана дирекція кінотеатрів міста"</t>
    </r>
  </si>
</sst>
</file>

<file path=xl/styles.xml><?xml version="1.0" encoding="utf-8"?>
<styleSheet xmlns="http://schemas.openxmlformats.org/spreadsheetml/2006/main">
  <numFmts count="2">
    <numFmt numFmtId="164" formatCode="0.0"/>
    <numFmt numFmtId="165" formatCode="0.000"/>
  </numFmts>
  <fonts count="8">
    <font>
      <sz val="11"/>
      <color theme="1"/>
      <name val="Calibri"/>
      <family val="2"/>
      <charset val="204"/>
      <scheme val="minor"/>
    </font>
    <font>
      <sz val="11"/>
      <color theme="1"/>
      <name val="Times New Roman"/>
      <family val="1"/>
      <charset val="204"/>
    </font>
    <font>
      <b/>
      <sz val="12"/>
      <color theme="1"/>
      <name val="Times New Roman"/>
      <family val="1"/>
      <charset val="204"/>
    </font>
    <font>
      <sz val="12"/>
      <color theme="1"/>
      <name val="Times New Roman"/>
      <family val="1"/>
      <charset val="204"/>
    </font>
    <font>
      <sz val="12"/>
      <color theme="1"/>
      <name val="Calibri"/>
      <family val="2"/>
      <charset val="204"/>
      <scheme val="minor"/>
    </font>
    <font>
      <b/>
      <sz val="12"/>
      <color theme="1"/>
      <name val="Calibri"/>
      <family val="2"/>
      <charset val="204"/>
      <scheme val="minor"/>
    </font>
    <font>
      <b/>
      <sz val="12"/>
      <color theme="1"/>
      <name val="Calibri"/>
      <family val="2"/>
      <charset val="204"/>
    </font>
    <font>
      <sz val="12"/>
      <color theme="1"/>
      <name val="Calibri"/>
      <family val="2"/>
      <charset val="204"/>
    </font>
  </fonts>
  <fills count="2">
    <fill>
      <patternFill patternType="none"/>
    </fill>
    <fill>
      <patternFill patternType="gray125"/>
    </fill>
  </fills>
  <borders count="2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s>
  <cellStyleXfs count="1">
    <xf numFmtId="0" fontId="0" fillId="0" borderId="0"/>
  </cellStyleXfs>
  <cellXfs count="164">
    <xf numFmtId="0" fontId="0" fillId="0" borderId="0" xfId="0"/>
    <xf numFmtId="0" fontId="1" fillId="0" borderId="0" xfId="0" applyFont="1"/>
    <xf numFmtId="0" fontId="0" fillId="0" borderId="0" xfId="0" applyAlignment="1">
      <alignment horizontal="left"/>
    </xf>
    <xf numFmtId="0" fontId="0" fillId="0" borderId="0" xfId="0" applyFont="1"/>
    <xf numFmtId="0" fontId="0" fillId="0" borderId="0" xfId="0" applyFont="1" applyAlignment="1">
      <alignment horizontal="center"/>
    </xf>
    <xf numFmtId="0" fontId="1" fillId="0" borderId="0" xfId="0" applyFont="1" applyAlignment="1">
      <alignment horizontal="right"/>
    </xf>
    <xf numFmtId="0" fontId="0" fillId="0" borderId="0" xfId="0" applyAlignment="1">
      <alignment horizontal="center"/>
    </xf>
    <xf numFmtId="0" fontId="2" fillId="0" borderId="0" xfId="0" applyFont="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0" xfId="0" applyFont="1" applyAlignment="1">
      <alignment wrapText="1"/>
    </xf>
    <xf numFmtId="0" fontId="3" fillId="0" borderId="1" xfId="0" applyFont="1" applyBorder="1" applyAlignment="1">
      <alignment horizontal="left" wrapText="1"/>
    </xf>
    <xf numFmtId="0" fontId="3" fillId="0" borderId="0" xfId="0" applyFont="1" applyAlignment="1"/>
    <xf numFmtId="0" fontId="3" fillId="0" borderId="3" xfId="0" applyFont="1" applyBorder="1" applyAlignment="1">
      <alignment horizontal="left"/>
    </xf>
    <xf numFmtId="0" fontId="3" fillId="0" borderId="1" xfId="0" applyFont="1" applyBorder="1" applyAlignment="1">
      <alignment horizontal="left"/>
    </xf>
    <xf numFmtId="0" fontId="3" fillId="0" borderId="0" xfId="0" applyFont="1" applyAlignment="1">
      <alignment horizontal="left" wrapText="1"/>
    </xf>
    <xf numFmtId="0" fontId="3" fillId="0" borderId="0" xfId="0" applyFont="1"/>
    <xf numFmtId="0" fontId="3" fillId="0" borderId="4" xfId="0" applyFont="1" applyBorder="1" applyAlignment="1">
      <alignment wrapText="1"/>
    </xf>
    <xf numFmtId="0" fontId="3" fillId="0" borderId="4" xfId="0" applyFont="1" applyBorder="1" applyAlignment="1">
      <alignment horizontal="center" wrapText="1"/>
    </xf>
    <xf numFmtId="0" fontId="3" fillId="0" borderId="4" xfId="0" applyFont="1" applyBorder="1"/>
    <xf numFmtId="0" fontId="3" fillId="0" borderId="4" xfId="0" applyFont="1" applyBorder="1" applyAlignment="1">
      <alignment horizontal="center"/>
    </xf>
    <xf numFmtId="0" fontId="3" fillId="0" borderId="12" xfId="0" applyFont="1" applyBorder="1" applyAlignment="1">
      <alignment wrapText="1"/>
    </xf>
    <xf numFmtId="0" fontId="3" fillId="0" borderId="20" xfId="0" applyFont="1" applyBorder="1" applyAlignment="1">
      <alignment horizontal="center" wrapText="1"/>
    </xf>
    <xf numFmtId="0" fontId="3" fillId="0" borderId="21" xfId="0" applyFont="1" applyBorder="1" applyAlignment="1">
      <alignment horizontal="center" wrapText="1"/>
    </xf>
    <xf numFmtId="0" fontId="3" fillId="0" borderId="16" xfId="0" applyFont="1" applyBorder="1" applyAlignment="1">
      <alignment horizontal="center" wrapText="1"/>
    </xf>
    <xf numFmtId="0" fontId="3" fillId="0" borderId="5" xfId="0" applyFont="1" applyBorder="1" applyAlignment="1">
      <alignment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3" fillId="0" borderId="4" xfId="0" applyFont="1" applyBorder="1" applyAlignment="1">
      <alignment horizontal="center" wrapText="1"/>
    </xf>
    <xf numFmtId="0" fontId="2" fillId="0" borderId="10" xfId="0" applyFont="1" applyBorder="1" applyAlignment="1">
      <alignment horizontal="left"/>
    </xf>
    <xf numFmtId="0" fontId="2" fillId="0" borderId="11" xfId="0" applyFont="1" applyBorder="1" applyAlignment="1">
      <alignment horizontal="left"/>
    </xf>
    <xf numFmtId="0" fontId="3" fillId="0" borderId="13" xfId="0" applyFont="1" applyBorder="1" applyAlignment="1">
      <alignment horizontal="center" wrapText="1"/>
    </xf>
    <xf numFmtId="0" fontId="3" fillId="0" borderId="5" xfId="0" applyFont="1" applyBorder="1" applyAlignment="1">
      <alignment horizontal="center" vertical="top"/>
    </xf>
    <xf numFmtId="0" fontId="2" fillId="0" borderId="4" xfId="0" applyFont="1" applyBorder="1" applyAlignment="1">
      <alignment horizontal="left" vertical="top" wrapText="1"/>
    </xf>
    <xf numFmtId="0" fontId="3" fillId="0" borderId="4" xfId="0" applyFont="1" applyBorder="1" applyAlignment="1">
      <alignment vertical="center" wrapText="1"/>
    </xf>
    <xf numFmtId="1" fontId="3" fillId="0" borderId="7" xfId="0" applyNumberFormat="1" applyFont="1" applyBorder="1"/>
    <xf numFmtId="0" fontId="3" fillId="0" borderId="14" xfId="0" applyFont="1" applyBorder="1" applyAlignment="1">
      <alignment horizontal="left" wrapText="1"/>
    </xf>
    <xf numFmtId="0" fontId="3" fillId="0" borderId="15" xfId="0" applyFont="1" applyBorder="1" applyAlignment="1">
      <alignment horizontal="left" wrapText="1"/>
    </xf>
    <xf numFmtId="0" fontId="3" fillId="0" borderId="7" xfId="0" applyFont="1" applyBorder="1"/>
    <xf numFmtId="0" fontId="3" fillId="0" borderId="6" xfId="0" applyFont="1" applyBorder="1" applyAlignment="1">
      <alignment horizontal="center" vertical="top"/>
    </xf>
    <xf numFmtId="1" fontId="3" fillId="0" borderId="4" xfId="0" applyNumberFormat="1" applyFont="1" applyBorder="1"/>
    <xf numFmtId="0" fontId="3" fillId="0" borderId="17" xfId="0" applyFont="1" applyBorder="1" applyAlignment="1">
      <alignment horizontal="left" wrapText="1"/>
    </xf>
    <xf numFmtId="0" fontId="3" fillId="0" borderId="18" xfId="0" applyFont="1" applyBorder="1" applyAlignment="1">
      <alignment horizontal="left" wrapText="1"/>
    </xf>
    <xf numFmtId="0" fontId="3" fillId="0" borderId="4" xfId="0" applyFont="1" applyBorder="1" applyAlignment="1">
      <alignment wrapText="1"/>
    </xf>
    <xf numFmtId="164" fontId="3" fillId="0" borderId="4" xfId="0" applyNumberFormat="1" applyFont="1" applyBorder="1"/>
    <xf numFmtId="0" fontId="3" fillId="0" borderId="12" xfId="0" applyFont="1" applyBorder="1" applyAlignment="1">
      <alignment horizontal="center"/>
    </xf>
    <xf numFmtId="0" fontId="3" fillId="0" borderId="9"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7" xfId="0" applyFont="1" applyBorder="1" applyAlignment="1">
      <alignment horizontal="center" vertical="top"/>
    </xf>
    <xf numFmtId="0" fontId="4" fillId="0" borderId="4" xfId="0" applyFont="1" applyBorder="1"/>
    <xf numFmtId="0" fontId="5" fillId="0" borderId="4" xfId="0" applyFont="1" applyBorder="1" applyAlignment="1"/>
    <xf numFmtId="2" fontId="2" fillId="0" borderId="4" xfId="0" applyNumberFormat="1" applyFont="1" applyBorder="1"/>
    <xf numFmtId="164" fontId="2" fillId="0" borderId="4" xfId="0" applyNumberFormat="1" applyFont="1" applyBorder="1"/>
    <xf numFmtId="0" fontId="3" fillId="0" borderId="6" xfId="0" applyFont="1" applyBorder="1" applyAlignment="1">
      <alignment horizontal="center" vertical="top"/>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4" xfId="0" applyFont="1" applyBorder="1"/>
    <xf numFmtId="0" fontId="3" fillId="0" borderId="14" xfId="0" applyFont="1" applyBorder="1" applyAlignment="1">
      <alignment horizontal="center"/>
    </xf>
    <xf numFmtId="0" fontId="3" fillId="0" borderId="15" xfId="0" applyFont="1" applyBorder="1" applyAlignment="1">
      <alignment horizontal="center"/>
    </xf>
    <xf numFmtId="0" fontId="3" fillId="0" borderId="0" xfId="0" applyFont="1" applyBorder="1"/>
    <xf numFmtId="0" fontId="4" fillId="0" borderId="5" xfId="0" applyFont="1" applyBorder="1" applyAlignment="1">
      <alignment horizontal="center" vertical="top"/>
    </xf>
    <xf numFmtId="0" fontId="3" fillId="0" borderId="4" xfId="0" applyFont="1" applyFill="1" applyBorder="1"/>
    <xf numFmtId="0" fontId="4" fillId="0" borderId="6" xfId="0" applyFont="1" applyBorder="1" applyAlignment="1">
      <alignment horizontal="center" vertical="top"/>
    </xf>
    <xf numFmtId="164" fontId="3" fillId="0" borderId="4" xfId="0" applyNumberFormat="1" applyFont="1" applyFill="1" applyBorder="1"/>
    <xf numFmtId="164" fontId="2" fillId="0" borderId="4" xfId="0" applyNumberFormat="1" applyFont="1" applyFill="1" applyBorder="1"/>
    <xf numFmtId="0" fontId="3" fillId="0" borderId="10" xfId="0" applyFont="1" applyBorder="1" applyAlignment="1">
      <alignment horizontal="left" wrapText="1"/>
    </xf>
    <xf numFmtId="0" fontId="3" fillId="0" borderId="11" xfId="0" applyFont="1" applyBorder="1" applyAlignment="1">
      <alignment horizontal="left" wrapText="1"/>
    </xf>
    <xf numFmtId="0" fontId="3" fillId="0" borderId="10" xfId="0" applyFont="1" applyBorder="1" applyAlignment="1">
      <alignment horizontal="center"/>
    </xf>
    <xf numFmtId="0" fontId="3" fillId="0" borderId="11" xfId="0" applyFont="1" applyBorder="1" applyAlignment="1">
      <alignment horizontal="center"/>
    </xf>
    <xf numFmtId="0" fontId="4" fillId="0" borderId="7" xfId="0" applyFont="1" applyBorder="1" applyAlignment="1">
      <alignment horizontal="center" vertical="top"/>
    </xf>
    <xf numFmtId="0" fontId="2" fillId="0" borderId="10" xfId="0" applyFont="1" applyBorder="1" applyAlignment="1">
      <alignment horizontal="center"/>
    </xf>
    <xf numFmtId="0" fontId="2" fillId="0" borderId="11" xfId="0" applyFont="1" applyBorder="1" applyAlignment="1">
      <alignment horizontal="center"/>
    </xf>
    <xf numFmtId="0" fontId="4" fillId="0" borderId="6" xfId="0" applyFont="1" applyBorder="1" applyAlignment="1">
      <alignment horizontal="center" vertical="top"/>
    </xf>
    <xf numFmtId="0" fontId="3" fillId="0" borderId="14" xfId="0" applyFont="1" applyBorder="1" applyAlignment="1">
      <alignment horizontal="left" wrapText="1"/>
    </xf>
    <xf numFmtId="0" fontId="3" fillId="0" borderId="15" xfId="0" applyFont="1" applyBorder="1" applyAlignment="1">
      <alignment horizontal="left" wrapText="1"/>
    </xf>
    <xf numFmtId="0" fontId="2" fillId="0" borderId="10" xfId="0" applyFont="1" applyBorder="1" applyAlignment="1"/>
    <xf numFmtId="0" fontId="2" fillId="0" borderId="3" xfId="0" applyFont="1" applyBorder="1" applyAlignment="1"/>
    <xf numFmtId="0" fontId="2" fillId="0" borderId="11" xfId="0" applyFont="1" applyBorder="1" applyAlignment="1"/>
    <xf numFmtId="0" fontId="4" fillId="0" borderId="4" xfId="0" applyFont="1" applyBorder="1" applyAlignment="1">
      <alignment horizontal="left"/>
    </xf>
    <xf numFmtId="0" fontId="3" fillId="0" borderId="4" xfId="0" applyFont="1" applyBorder="1" applyAlignment="1">
      <alignment horizontal="right"/>
    </xf>
    <xf numFmtId="164" fontId="3" fillId="0" borderId="4" xfId="0" applyNumberFormat="1" applyFont="1" applyBorder="1" applyAlignment="1">
      <alignment horizontal="right"/>
    </xf>
    <xf numFmtId="0" fontId="3" fillId="0" borderId="0" xfId="0" applyFont="1" applyAlignment="1">
      <alignment horizontal="left"/>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2" fillId="0" borderId="12" xfId="0" applyFont="1" applyBorder="1" applyAlignment="1">
      <alignment horizontal="left" vertical="top" wrapText="1"/>
    </xf>
    <xf numFmtId="0" fontId="2" fillId="0" borderId="9" xfId="0" applyFont="1" applyBorder="1" applyAlignment="1">
      <alignment horizontal="left" vertical="top" wrapText="1"/>
    </xf>
    <xf numFmtId="0" fontId="2" fillId="0" borderId="3" xfId="0" applyFont="1" applyBorder="1" applyAlignment="1">
      <alignment horizontal="left"/>
    </xf>
    <xf numFmtId="0" fontId="2" fillId="0" borderId="12" xfId="0" applyFont="1" applyBorder="1" applyAlignment="1">
      <alignment horizontal="left" vertical="top" wrapText="1"/>
    </xf>
    <xf numFmtId="0" fontId="2" fillId="0" borderId="9" xfId="0" applyFont="1" applyBorder="1" applyAlignment="1">
      <alignment horizontal="left" vertical="top" wrapText="1"/>
    </xf>
    <xf numFmtId="0" fontId="3" fillId="0" borderId="4" xfId="0" applyFont="1" applyBorder="1" applyAlignment="1"/>
    <xf numFmtId="0" fontId="2" fillId="0" borderId="13" xfId="0" applyFont="1" applyBorder="1" applyAlignment="1">
      <alignment horizontal="left" vertical="top" wrapText="1"/>
    </xf>
    <xf numFmtId="0" fontId="2" fillId="0" borderId="8" xfId="0" applyFont="1" applyBorder="1" applyAlignment="1">
      <alignment horizontal="left" vertical="top" wrapText="1"/>
    </xf>
    <xf numFmtId="0" fontId="3" fillId="0" borderId="10" xfId="0" applyFont="1" applyBorder="1" applyAlignment="1">
      <alignment horizontal="left"/>
    </xf>
    <xf numFmtId="0" fontId="3" fillId="0" borderId="11" xfId="0" applyFont="1" applyBorder="1" applyAlignment="1">
      <alignment horizontal="left"/>
    </xf>
    <xf numFmtId="0" fontId="3" fillId="0" borderId="10" xfId="0" applyFont="1" applyBorder="1" applyAlignment="1">
      <alignment wrapText="1"/>
    </xf>
    <xf numFmtId="0" fontId="3" fillId="0" borderId="11" xfId="0" applyFont="1" applyBorder="1" applyAlignment="1">
      <alignment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4" xfId="0" applyFont="1" applyBorder="1" applyAlignment="1"/>
    <xf numFmtId="0" fontId="2" fillId="0" borderId="13" xfId="0" applyFont="1" applyBorder="1" applyAlignment="1">
      <alignment horizontal="left" vertical="top" wrapText="1"/>
    </xf>
    <xf numFmtId="0" fontId="2" fillId="0" borderId="8" xfId="0" applyFont="1" applyBorder="1" applyAlignment="1">
      <alignment horizontal="left" vertical="top" wrapText="1"/>
    </xf>
    <xf numFmtId="0" fontId="3" fillId="0" borderId="22" xfId="0" applyFont="1" applyBorder="1" applyAlignment="1">
      <alignment horizontal="center"/>
    </xf>
    <xf numFmtId="0" fontId="3" fillId="0" borderId="23" xfId="0" applyFont="1" applyBorder="1" applyAlignment="1">
      <alignment horizontal="center"/>
    </xf>
    <xf numFmtId="0" fontId="3" fillId="0" borderId="7" xfId="0" applyFont="1" applyBorder="1" applyAlignment="1">
      <alignment horizontal="center" vertical="top"/>
    </xf>
    <xf numFmtId="0" fontId="4" fillId="0" borderId="4" xfId="0" applyFont="1" applyBorder="1" applyAlignment="1">
      <alignment horizontal="center" vertical="top"/>
    </xf>
    <xf numFmtId="0" fontId="3" fillId="0" borderId="4" xfId="0" applyFont="1" applyBorder="1" applyAlignment="1">
      <alignment horizontal="left" wrapText="1"/>
    </xf>
    <xf numFmtId="0" fontId="4" fillId="0" borderId="5" xfId="0" applyFont="1" applyBorder="1" applyAlignment="1">
      <alignment horizontal="center" vertical="top"/>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164" fontId="3" fillId="0" borderId="5" xfId="0" applyNumberFormat="1" applyFont="1" applyFill="1" applyBorder="1" applyAlignment="1">
      <alignment horizontal="center" vertical="center"/>
    </xf>
    <xf numFmtId="164" fontId="3" fillId="0" borderId="5" xfId="0" applyNumberFormat="1" applyFont="1" applyBorder="1" applyAlignment="1">
      <alignment horizontal="center" vertical="center"/>
    </xf>
    <xf numFmtId="1" fontId="3" fillId="0" borderId="5" xfId="0" applyNumberFormat="1" applyFont="1" applyBorder="1" applyAlignment="1">
      <alignment horizontal="center" vertical="center"/>
    </xf>
    <xf numFmtId="0" fontId="3" fillId="0" borderId="26" xfId="0" applyFont="1" applyBorder="1" applyAlignment="1">
      <alignment horizontal="center" wrapText="1"/>
    </xf>
    <xf numFmtId="0" fontId="3" fillId="0" borderId="19" xfId="0" applyFont="1" applyBorder="1" applyAlignment="1">
      <alignment horizontal="center" wrapText="1"/>
    </xf>
    <xf numFmtId="0" fontId="3" fillId="0" borderId="12" xfId="0" applyFont="1" applyBorder="1" applyAlignment="1">
      <alignment horizontal="left" vertical="top" wrapText="1"/>
    </xf>
    <xf numFmtId="0" fontId="3" fillId="0" borderId="9" xfId="0" applyFont="1" applyBorder="1" applyAlignment="1">
      <alignment horizontal="left" vertical="top" wrapText="1"/>
    </xf>
    <xf numFmtId="0" fontId="3" fillId="0" borderId="6" xfId="0" applyFont="1" applyBorder="1" applyAlignment="1">
      <alignment horizontal="center" vertical="center"/>
    </xf>
    <xf numFmtId="0" fontId="3" fillId="0" borderId="6" xfId="0" applyFont="1" applyBorder="1" applyAlignment="1">
      <alignment horizontal="center" vertical="center" wrapText="1"/>
    </xf>
    <xf numFmtId="164" fontId="3" fillId="0" borderId="6" xfId="0" applyNumberFormat="1" applyFont="1" applyFill="1" applyBorder="1" applyAlignment="1">
      <alignment horizontal="center" vertical="center"/>
    </xf>
    <xf numFmtId="164" fontId="3" fillId="0" borderId="6" xfId="0" applyNumberFormat="1" applyFont="1" applyBorder="1" applyAlignment="1">
      <alignment horizontal="center" vertical="center"/>
    </xf>
    <xf numFmtId="1" fontId="3" fillId="0" borderId="6" xfId="0" applyNumberFormat="1" applyFont="1" applyBorder="1" applyAlignment="1">
      <alignment horizontal="center" vertical="center"/>
    </xf>
    <xf numFmtId="0" fontId="3" fillId="0" borderId="13" xfId="0" applyFont="1" applyBorder="1" applyAlignment="1">
      <alignment horizontal="center" wrapText="1"/>
    </xf>
    <xf numFmtId="0" fontId="3" fillId="0" borderId="8" xfId="0" applyFont="1" applyBorder="1" applyAlignment="1">
      <alignment horizontal="center" wrapText="1"/>
    </xf>
    <xf numFmtId="0" fontId="3" fillId="0" borderId="13" xfId="0" applyFont="1" applyBorder="1" applyAlignment="1">
      <alignment horizontal="left" vertical="top" wrapText="1"/>
    </xf>
    <xf numFmtId="0" fontId="3" fillId="0" borderId="8"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164" fontId="3" fillId="0" borderId="7" xfId="0" applyNumberFormat="1" applyFont="1" applyFill="1" applyBorder="1" applyAlignment="1">
      <alignment horizontal="center" vertical="center"/>
    </xf>
    <xf numFmtId="164" fontId="3" fillId="0" borderId="7" xfId="0" applyNumberFormat="1" applyFont="1" applyBorder="1" applyAlignment="1">
      <alignment horizontal="center" vertical="center"/>
    </xf>
    <xf numFmtId="1" fontId="3" fillId="0" borderId="7" xfId="0" applyNumberFormat="1" applyFont="1" applyBorder="1" applyAlignment="1">
      <alignment horizontal="center" vertical="center"/>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164" fontId="3" fillId="0" borderId="7" xfId="0" applyNumberFormat="1" applyFont="1" applyFill="1" applyBorder="1" applyAlignment="1">
      <alignment horizontal="center" vertical="center"/>
    </xf>
    <xf numFmtId="164" fontId="3" fillId="0" borderId="7" xfId="0" applyNumberFormat="1" applyFont="1" applyBorder="1" applyAlignment="1">
      <alignment horizontal="center" vertical="center"/>
    </xf>
    <xf numFmtId="1" fontId="3" fillId="0" borderId="7" xfId="0" applyNumberFormat="1" applyFont="1" applyBorder="1" applyAlignment="1">
      <alignment horizontal="center" vertical="center"/>
    </xf>
    <xf numFmtId="0" fontId="3" fillId="0" borderId="14" xfId="0" applyFont="1" applyBorder="1" applyAlignment="1">
      <alignment horizontal="center" wrapText="1"/>
    </xf>
    <xf numFmtId="0" fontId="3" fillId="0" borderId="15" xfId="0" applyFont="1" applyBorder="1" applyAlignment="1">
      <alignment horizontal="center"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2" xfId="0" applyFont="1" applyBorder="1" applyAlignment="1">
      <alignment horizontal="center"/>
    </xf>
    <xf numFmtId="0" fontId="2" fillId="0" borderId="2" xfId="0" applyFont="1" applyBorder="1" applyAlignment="1">
      <alignment horizontal="center"/>
    </xf>
    <xf numFmtId="0" fontId="2" fillId="0" borderId="9" xfId="0" applyFont="1" applyBorder="1" applyAlignment="1">
      <alignment horizontal="center"/>
    </xf>
    <xf numFmtId="0" fontId="3" fillId="0" borderId="5" xfId="0" applyFont="1" applyBorder="1" applyAlignment="1">
      <alignment horizontal="center" vertical="center"/>
    </xf>
    <xf numFmtId="0" fontId="2" fillId="0" borderId="10" xfId="0" applyFont="1" applyBorder="1" applyAlignment="1"/>
    <xf numFmtId="0" fontId="2" fillId="0" borderId="11" xfId="0" applyFont="1" applyBorder="1" applyAlignment="1"/>
    <xf numFmtId="0" fontId="2" fillId="0" borderId="13" xfId="0" applyFont="1" applyBorder="1" applyAlignment="1">
      <alignment horizontal="center"/>
    </xf>
    <xf numFmtId="0" fontId="2" fillId="0" borderId="0" xfId="0" applyFont="1" applyBorder="1" applyAlignment="1">
      <alignment horizontal="center"/>
    </xf>
    <xf numFmtId="0" fontId="2" fillId="0" borderId="8" xfId="0" applyFont="1" applyBorder="1" applyAlignment="1">
      <alignment horizontal="center"/>
    </xf>
    <xf numFmtId="0" fontId="3" fillId="0" borderId="4" xfId="0" applyFont="1" applyBorder="1" applyAlignment="1">
      <alignment horizontal="left" vertical="top"/>
    </xf>
    <xf numFmtId="0" fontId="3" fillId="0" borderId="24" xfId="0" applyFont="1" applyBorder="1" applyAlignment="1">
      <alignment horizontal="left" wrapText="1"/>
    </xf>
    <xf numFmtId="0" fontId="3" fillId="0" borderId="25" xfId="0" applyFont="1" applyBorder="1" applyAlignment="1">
      <alignment horizontal="left" wrapText="1"/>
    </xf>
    <xf numFmtId="165" fontId="3" fillId="0" borderId="4" xfId="0" applyNumberFormat="1" applyFont="1" applyFill="1" applyBorder="1"/>
    <xf numFmtId="165" fontId="2" fillId="0" borderId="4" xfId="0" applyNumberFormat="1" applyFont="1" applyBorder="1"/>
    <xf numFmtId="0" fontId="4" fillId="0" borderId="4" xfId="0" applyFont="1" applyBorder="1" applyAlignment="1">
      <alignment horizontal="center"/>
    </xf>
    <xf numFmtId="0" fontId="4" fillId="0" borderId="0" xfId="0" applyFont="1"/>
    <xf numFmtId="0" fontId="4" fillId="0" borderId="0" xfId="0" applyFont="1" applyAlignment="1">
      <alignment horizontal="center"/>
    </xf>
    <xf numFmtId="0" fontId="3" fillId="0" borderId="0" xfId="0" applyFont="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230"/>
  <sheetViews>
    <sheetView tabSelected="1" view="pageBreakPreview" topLeftCell="A78" zoomScale="76" zoomScaleSheetLayoutView="76" workbookViewId="0">
      <selection activeCell="B21" sqref="B21:C30"/>
    </sheetView>
  </sheetViews>
  <sheetFormatPr defaultRowHeight="15"/>
  <cols>
    <col min="1" max="1" width="4.42578125" customWidth="1"/>
    <col min="3" max="3" width="25.7109375" customWidth="1"/>
    <col min="4" max="4" width="1.7109375" hidden="1" customWidth="1"/>
    <col min="5" max="5" width="0.7109375" hidden="1" customWidth="1"/>
    <col min="7" max="7" width="49.85546875" customWidth="1"/>
    <col min="8" max="8" width="11.42578125" customWidth="1"/>
    <col min="9" max="9" width="30" customWidth="1"/>
    <col min="10" max="10" width="19" customWidth="1"/>
    <col min="11" max="11" width="17" customWidth="1"/>
    <col min="12" max="12" width="18.42578125" customWidth="1"/>
    <col min="13" max="13" width="11.7109375" customWidth="1"/>
    <col min="15" max="15" width="16.7109375" customWidth="1"/>
    <col min="16" max="16" width="6.42578125" hidden="1" customWidth="1"/>
    <col min="17" max="17" width="1.5703125" hidden="1" customWidth="1"/>
  </cols>
  <sheetData>
    <row r="1" spans="1:16">
      <c r="A1" s="5" t="s">
        <v>0</v>
      </c>
      <c r="B1" s="5"/>
      <c r="C1" s="5"/>
      <c r="D1" s="5"/>
      <c r="E1" s="5"/>
      <c r="F1" s="5"/>
      <c r="G1" s="5"/>
      <c r="H1" s="5"/>
      <c r="I1" s="5"/>
      <c r="J1" s="5"/>
      <c r="K1" s="5"/>
      <c r="L1" s="5"/>
      <c r="M1" s="5"/>
      <c r="N1" s="5"/>
      <c r="O1" s="5"/>
      <c r="P1" s="5"/>
    </row>
    <row r="2" spans="1:16" ht="15.75">
      <c r="A2" s="7" t="s">
        <v>1</v>
      </c>
      <c r="B2" s="7"/>
      <c r="C2" s="7"/>
      <c r="D2" s="7"/>
      <c r="E2" s="7"/>
      <c r="F2" s="7"/>
      <c r="G2" s="7"/>
      <c r="H2" s="7"/>
      <c r="I2" s="7"/>
      <c r="J2" s="7"/>
      <c r="K2" s="7"/>
      <c r="L2" s="7"/>
      <c r="M2" s="7"/>
      <c r="N2" s="7"/>
      <c r="O2" s="7"/>
      <c r="P2" s="7"/>
    </row>
    <row r="3" spans="1:16" ht="15.75">
      <c r="A3" s="7" t="s">
        <v>2</v>
      </c>
      <c r="B3" s="7"/>
      <c r="C3" s="7"/>
      <c r="D3" s="7"/>
      <c r="E3" s="7"/>
      <c r="F3" s="7"/>
      <c r="G3" s="7"/>
      <c r="H3" s="7"/>
      <c r="I3" s="7"/>
      <c r="J3" s="7"/>
      <c r="K3" s="7"/>
      <c r="L3" s="7"/>
      <c r="M3" s="7"/>
      <c r="N3" s="7"/>
      <c r="O3" s="7"/>
      <c r="P3" s="7"/>
    </row>
    <row r="4" spans="1:16" ht="15.75">
      <c r="A4" s="8" t="s">
        <v>64</v>
      </c>
      <c r="B4" s="8"/>
      <c r="C4" s="8"/>
      <c r="D4" s="8"/>
      <c r="E4" s="8"/>
      <c r="F4" s="8"/>
      <c r="G4" s="8"/>
      <c r="H4" s="8"/>
      <c r="I4" s="8"/>
      <c r="J4" s="8"/>
      <c r="K4" s="8"/>
      <c r="L4" s="8"/>
      <c r="M4" s="8"/>
      <c r="N4" s="8"/>
      <c r="O4" s="8"/>
      <c r="P4" s="8"/>
    </row>
    <row r="5" spans="1:16" ht="15.75">
      <c r="A5" s="9" t="s">
        <v>107</v>
      </c>
      <c r="B5" s="9"/>
      <c r="C5" s="9"/>
      <c r="D5" s="9"/>
      <c r="E5" s="9"/>
      <c r="F5" s="9"/>
      <c r="G5" s="9"/>
      <c r="H5" s="9"/>
      <c r="I5" s="9"/>
      <c r="J5" s="9"/>
      <c r="K5" s="9"/>
      <c r="L5" s="9"/>
      <c r="M5" s="9"/>
      <c r="N5" s="9"/>
      <c r="O5" s="9"/>
      <c r="P5" s="9"/>
    </row>
    <row r="6" spans="1:16" ht="15.75">
      <c r="A6" s="7" t="s">
        <v>108</v>
      </c>
      <c r="B6" s="7"/>
      <c r="C6" s="7"/>
      <c r="D6" s="7"/>
      <c r="E6" s="7"/>
      <c r="F6" s="7"/>
      <c r="G6" s="7"/>
      <c r="H6" s="7"/>
      <c r="I6" s="7"/>
      <c r="J6" s="7"/>
      <c r="K6" s="7"/>
      <c r="L6" s="7"/>
      <c r="M6" s="7"/>
      <c r="N6" s="7"/>
      <c r="O6" s="7"/>
      <c r="P6" s="7"/>
    </row>
    <row r="7" spans="1:16" ht="58.5" customHeight="1">
      <c r="A7" s="10" t="s">
        <v>3</v>
      </c>
      <c r="B7" s="10"/>
      <c r="C7" s="10"/>
      <c r="D7" s="10"/>
      <c r="E7" s="10"/>
      <c r="F7" s="11" t="s">
        <v>65</v>
      </c>
      <c r="G7" s="11"/>
      <c r="H7" s="11"/>
      <c r="I7" s="11"/>
      <c r="J7" s="11"/>
      <c r="K7" s="11"/>
      <c r="L7" s="11"/>
      <c r="M7" s="11"/>
      <c r="N7" s="11"/>
      <c r="O7" s="11"/>
      <c r="P7" s="11"/>
    </row>
    <row r="8" spans="1:16" ht="30.75" customHeight="1">
      <c r="A8" s="10" t="s">
        <v>4</v>
      </c>
      <c r="B8" s="10"/>
      <c r="C8" s="10"/>
      <c r="D8" s="10"/>
      <c r="E8" s="12"/>
      <c r="F8" s="13" t="s">
        <v>19</v>
      </c>
      <c r="G8" s="13"/>
      <c r="H8" s="13"/>
      <c r="I8" s="13"/>
      <c r="J8" s="13"/>
      <c r="K8" s="13"/>
      <c r="L8" s="13"/>
      <c r="M8" s="13"/>
      <c r="N8" s="13"/>
      <c r="O8" s="13"/>
      <c r="P8" s="13"/>
    </row>
    <row r="9" spans="1:16" ht="18" customHeight="1">
      <c r="A9" s="12" t="s">
        <v>5</v>
      </c>
      <c r="B9" s="12"/>
      <c r="C9" s="12"/>
      <c r="D9" s="14" t="s">
        <v>66</v>
      </c>
      <c r="E9" s="14"/>
      <c r="F9" s="14"/>
      <c r="G9" s="14"/>
      <c r="H9" s="14"/>
      <c r="I9" s="14"/>
      <c r="J9" s="14"/>
      <c r="K9" s="14"/>
      <c r="L9" s="14"/>
      <c r="M9" s="14"/>
      <c r="N9" s="14"/>
      <c r="O9" s="14"/>
      <c r="P9" s="14"/>
    </row>
    <row r="10" spans="1:16" ht="32.25" customHeight="1" thickBot="1">
      <c r="A10" s="15" t="s">
        <v>6</v>
      </c>
      <c r="B10" s="15"/>
      <c r="C10" s="15"/>
      <c r="D10" s="15"/>
      <c r="E10" s="16"/>
      <c r="F10" s="16"/>
      <c r="G10" s="16"/>
      <c r="H10" s="16"/>
      <c r="I10" s="16"/>
      <c r="J10" s="16"/>
      <c r="K10" s="16"/>
      <c r="L10" s="16"/>
      <c r="M10" s="16"/>
      <c r="N10" s="16"/>
      <c r="O10" s="16"/>
      <c r="P10" s="16"/>
    </row>
    <row r="11" spans="1:16" ht="105.75" customHeight="1" thickBot="1">
      <c r="A11" s="17" t="s">
        <v>7</v>
      </c>
      <c r="B11" s="18" t="s">
        <v>8</v>
      </c>
      <c r="C11" s="18"/>
      <c r="D11" s="18"/>
      <c r="E11" s="19"/>
      <c r="F11" s="20" t="s">
        <v>9</v>
      </c>
      <c r="G11" s="20"/>
      <c r="H11" s="17" t="s">
        <v>10</v>
      </c>
      <c r="I11" s="19" t="s">
        <v>11</v>
      </c>
      <c r="J11" s="17" t="s">
        <v>109</v>
      </c>
      <c r="K11" s="17" t="s">
        <v>110</v>
      </c>
      <c r="L11" s="17" t="s">
        <v>112</v>
      </c>
      <c r="M11" s="21" t="s">
        <v>12</v>
      </c>
      <c r="N11" s="22" t="s">
        <v>13</v>
      </c>
      <c r="O11" s="23"/>
      <c r="P11" s="24"/>
    </row>
    <row r="12" spans="1:16" ht="30.75" customHeight="1">
      <c r="A12" s="25"/>
      <c r="B12" s="26"/>
      <c r="C12" s="27"/>
      <c r="D12" s="28"/>
      <c r="E12" s="19"/>
      <c r="F12" s="29" t="s">
        <v>68</v>
      </c>
      <c r="G12" s="30"/>
      <c r="H12" s="17"/>
      <c r="I12" s="19"/>
      <c r="J12" s="17"/>
      <c r="K12" s="17"/>
      <c r="L12" s="17"/>
      <c r="M12" s="17"/>
      <c r="N12" s="26"/>
      <c r="O12" s="27"/>
      <c r="P12" s="31"/>
    </row>
    <row r="13" spans="1:16" ht="56.25" customHeight="1" thickBot="1">
      <c r="A13" s="32" t="s">
        <v>20</v>
      </c>
      <c r="B13" s="33" t="s">
        <v>67</v>
      </c>
      <c r="C13" s="33"/>
      <c r="D13" s="19"/>
      <c r="E13" s="19"/>
      <c r="F13" s="34" t="s">
        <v>14</v>
      </c>
      <c r="G13" s="34"/>
      <c r="H13" s="19" t="s">
        <v>69</v>
      </c>
      <c r="I13" s="17" t="s">
        <v>17</v>
      </c>
      <c r="J13" s="19">
        <v>49982.7</v>
      </c>
      <c r="K13" s="19">
        <v>49982.7</v>
      </c>
      <c r="L13" s="19">
        <v>7197.1</v>
      </c>
      <c r="M13" s="35">
        <f t="shared" ref="M13:M16" si="0">L13/J13*100</f>
        <v>14.399182117012488</v>
      </c>
      <c r="N13" s="36"/>
      <c r="O13" s="37"/>
      <c r="P13" s="38"/>
    </row>
    <row r="14" spans="1:16" ht="55.5" customHeight="1" thickBot="1">
      <c r="A14" s="39"/>
      <c r="B14" s="33"/>
      <c r="C14" s="33"/>
      <c r="D14" s="19"/>
      <c r="E14" s="19"/>
      <c r="F14" s="34" t="s">
        <v>15</v>
      </c>
      <c r="G14" s="34"/>
      <c r="H14" s="19" t="s">
        <v>69</v>
      </c>
      <c r="I14" s="17" t="s">
        <v>17</v>
      </c>
      <c r="J14" s="19">
        <v>1330.9</v>
      </c>
      <c r="K14" s="19">
        <v>1330.9</v>
      </c>
      <c r="L14" s="19">
        <v>498.8</v>
      </c>
      <c r="M14" s="40">
        <f t="shared" si="0"/>
        <v>37.478398076489597</v>
      </c>
      <c r="N14" s="41"/>
      <c r="O14" s="42"/>
      <c r="P14" s="19"/>
    </row>
    <row r="15" spans="1:16" ht="74.25" customHeight="1" thickBot="1">
      <c r="A15" s="39"/>
      <c r="B15" s="33"/>
      <c r="C15" s="33"/>
      <c r="D15" s="19"/>
      <c r="E15" s="19"/>
      <c r="F15" s="34" t="s">
        <v>70</v>
      </c>
      <c r="G15" s="34"/>
      <c r="H15" s="19" t="s">
        <v>69</v>
      </c>
      <c r="I15" s="17" t="s">
        <v>17</v>
      </c>
      <c r="J15" s="19">
        <v>1194.5999999999999</v>
      </c>
      <c r="K15" s="19">
        <v>1194.5999999999999</v>
      </c>
      <c r="L15" s="19">
        <v>74.7</v>
      </c>
      <c r="M15" s="40">
        <f t="shared" si="0"/>
        <v>6.2531391260673033</v>
      </c>
      <c r="N15" s="41"/>
      <c r="O15" s="42"/>
      <c r="P15" s="19"/>
    </row>
    <row r="16" spans="1:16" ht="99" customHeight="1">
      <c r="A16" s="39"/>
      <c r="B16" s="33"/>
      <c r="C16" s="33"/>
      <c r="D16" s="19"/>
      <c r="E16" s="19"/>
      <c r="F16" s="43" t="s">
        <v>71</v>
      </c>
      <c r="G16" s="43"/>
      <c r="H16" s="19" t="s">
        <v>69</v>
      </c>
      <c r="I16" s="17" t="s">
        <v>17</v>
      </c>
      <c r="J16" s="44">
        <v>327.8</v>
      </c>
      <c r="K16" s="44">
        <v>327.8</v>
      </c>
      <c r="L16" s="19">
        <v>80.400000000000006</v>
      </c>
      <c r="M16" s="40">
        <f t="shared" si="0"/>
        <v>24.527150701647347</v>
      </c>
      <c r="N16" s="41"/>
      <c r="O16" s="42"/>
      <c r="P16" s="19"/>
    </row>
    <row r="17" spans="1:16" ht="93" hidden="1" customHeight="1">
      <c r="A17" s="39"/>
      <c r="B17" s="33"/>
      <c r="C17" s="33"/>
      <c r="D17" s="19"/>
      <c r="E17" s="19"/>
      <c r="F17" s="45">
        <v>0</v>
      </c>
      <c r="G17" s="9"/>
      <c r="H17" s="9"/>
      <c r="I17" s="9"/>
      <c r="J17" s="9"/>
      <c r="K17" s="9"/>
      <c r="L17" s="9"/>
      <c r="M17" s="9"/>
      <c r="N17" s="9"/>
      <c r="O17" s="46"/>
      <c r="P17" s="19"/>
    </row>
    <row r="18" spans="1:16" ht="43.5" hidden="1" customHeight="1">
      <c r="A18" s="39"/>
      <c r="B18" s="33"/>
      <c r="C18" s="33"/>
      <c r="D18" s="19"/>
      <c r="E18" s="19"/>
      <c r="F18" s="47"/>
      <c r="G18" s="8"/>
      <c r="H18" s="8"/>
      <c r="I18" s="8"/>
      <c r="J18" s="8"/>
      <c r="K18" s="8"/>
      <c r="L18" s="8"/>
      <c r="M18" s="8"/>
      <c r="N18" s="8"/>
      <c r="O18" s="48"/>
      <c r="P18" s="19"/>
    </row>
    <row r="19" spans="1:16" ht="28.5" customHeight="1">
      <c r="A19" s="49"/>
      <c r="B19" s="33"/>
      <c r="C19" s="33"/>
      <c r="D19" s="50"/>
      <c r="E19" s="50"/>
      <c r="F19" s="51" t="s">
        <v>18</v>
      </c>
      <c r="G19" s="51"/>
      <c r="H19" s="50"/>
      <c r="I19" s="50"/>
      <c r="J19" s="52">
        <f>SUM(J13:J18)</f>
        <v>52836</v>
      </c>
      <c r="K19" s="52">
        <f>SUM(K13:K18)</f>
        <v>52836</v>
      </c>
      <c r="L19" s="53">
        <f>SUM(L13:L18)</f>
        <v>7851</v>
      </c>
      <c r="M19" s="19"/>
      <c r="N19" s="20"/>
      <c r="O19" s="20"/>
      <c r="P19" s="19"/>
    </row>
    <row r="20" spans="1:16" ht="28.5" customHeight="1" thickBot="1">
      <c r="A20" s="54"/>
      <c r="B20" s="55"/>
      <c r="C20" s="56"/>
      <c r="D20" s="50"/>
      <c r="E20" s="50"/>
      <c r="F20" s="29" t="s">
        <v>72</v>
      </c>
      <c r="G20" s="30"/>
      <c r="H20" s="50"/>
      <c r="I20" s="50"/>
      <c r="J20" s="57"/>
      <c r="K20" s="57"/>
      <c r="L20" s="57"/>
      <c r="M20" s="19"/>
      <c r="N20" s="58"/>
      <c r="O20" s="59"/>
      <c r="P20" s="60"/>
    </row>
    <row r="21" spans="1:16" ht="41.25" customHeight="1" thickBot="1">
      <c r="A21" s="61" t="s">
        <v>21</v>
      </c>
      <c r="B21" s="33" t="s">
        <v>113</v>
      </c>
      <c r="C21" s="33"/>
      <c r="D21" s="50"/>
      <c r="E21" s="50"/>
      <c r="F21" s="34" t="s">
        <v>22</v>
      </c>
      <c r="G21" s="34"/>
      <c r="H21" s="19" t="s">
        <v>69</v>
      </c>
      <c r="I21" s="17" t="s">
        <v>23</v>
      </c>
      <c r="J21" s="62">
        <v>5355.7</v>
      </c>
      <c r="K21" s="62">
        <v>5355.7</v>
      </c>
      <c r="L21" s="44">
        <v>889</v>
      </c>
      <c r="M21" s="40">
        <f t="shared" ref="M21:M25" si="1">L21/J21*100</f>
        <v>16.599137367664358</v>
      </c>
      <c r="N21" s="41"/>
      <c r="O21" s="42"/>
      <c r="P21" s="16"/>
    </row>
    <row r="22" spans="1:16" ht="51.75" customHeight="1" thickBot="1">
      <c r="A22" s="63"/>
      <c r="B22" s="33"/>
      <c r="C22" s="33"/>
      <c r="D22" s="50"/>
      <c r="E22" s="50"/>
      <c r="F22" s="34" t="s">
        <v>24</v>
      </c>
      <c r="G22" s="34"/>
      <c r="H22" s="19" t="s">
        <v>69</v>
      </c>
      <c r="I22" s="17" t="s">
        <v>23</v>
      </c>
      <c r="J22" s="62">
        <v>502.1</v>
      </c>
      <c r="K22" s="62">
        <v>502.1</v>
      </c>
      <c r="L22" s="19">
        <v>192.4</v>
      </c>
      <c r="M22" s="40">
        <f t="shared" si="1"/>
        <v>38.319059948217486</v>
      </c>
      <c r="N22" s="41"/>
      <c r="O22" s="42"/>
      <c r="P22" s="16"/>
    </row>
    <row r="23" spans="1:16" ht="45.75" customHeight="1" thickBot="1">
      <c r="A23" s="63"/>
      <c r="B23" s="33"/>
      <c r="C23" s="33"/>
      <c r="D23" s="50"/>
      <c r="E23" s="50"/>
      <c r="F23" s="34" t="s">
        <v>25</v>
      </c>
      <c r="G23" s="34"/>
      <c r="H23" s="19" t="s">
        <v>69</v>
      </c>
      <c r="I23" s="17" t="s">
        <v>23</v>
      </c>
      <c r="J23" s="64">
        <v>863.9</v>
      </c>
      <c r="K23" s="64">
        <v>863.9</v>
      </c>
      <c r="L23" s="19">
        <v>83.5</v>
      </c>
      <c r="M23" s="40">
        <f t="shared" si="1"/>
        <v>9.6654705405718264</v>
      </c>
      <c r="N23" s="41"/>
      <c r="O23" s="42"/>
      <c r="P23" s="16"/>
    </row>
    <row r="24" spans="1:16" ht="68.25" customHeight="1" thickBot="1">
      <c r="A24" s="63"/>
      <c r="B24" s="33"/>
      <c r="C24" s="33"/>
      <c r="D24" s="50"/>
      <c r="E24" s="50"/>
      <c r="F24" s="43" t="s">
        <v>26</v>
      </c>
      <c r="G24" s="43"/>
      <c r="H24" s="19" t="s">
        <v>69</v>
      </c>
      <c r="I24" s="17" t="s">
        <v>23</v>
      </c>
      <c r="J24" s="62">
        <v>221.2</v>
      </c>
      <c r="K24" s="62">
        <v>221.2</v>
      </c>
      <c r="L24" s="19">
        <v>16.2</v>
      </c>
      <c r="M24" s="40">
        <f t="shared" si="1"/>
        <v>7.3236889692585887</v>
      </c>
      <c r="N24" s="41"/>
      <c r="O24" s="42"/>
      <c r="P24" s="16"/>
    </row>
    <row r="25" spans="1:16" ht="65.25" hidden="1" customHeight="1" thickBot="1">
      <c r="A25" s="63"/>
      <c r="B25" s="33"/>
      <c r="C25" s="33"/>
      <c r="D25" s="50"/>
      <c r="E25" s="50"/>
      <c r="F25" s="43"/>
      <c r="G25" s="43"/>
      <c r="H25" s="19"/>
      <c r="I25" s="17"/>
      <c r="J25" s="64"/>
      <c r="K25" s="64"/>
      <c r="L25" s="19"/>
      <c r="M25" s="40" t="e">
        <f t="shared" si="1"/>
        <v>#DIV/0!</v>
      </c>
      <c r="N25" s="41"/>
      <c r="O25" s="42"/>
      <c r="P25" s="16"/>
    </row>
    <row r="26" spans="1:16" ht="36.75" customHeight="1">
      <c r="A26" s="63"/>
      <c r="B26" s="33"/>
      <c r="C26" s="33"/>
      <c r="D26" s="50"/>
      <c r="E26" s="50"/>
      <c r="F26" s="51" t="s">
        <v>18</v>
      </c>
      <c r="G26" s="51"/>
      <c r="H26" s="19"/>
      <c r="I26" s="17"/>
      <c r="J26" s="65">
        <f>SUM(J21:J25)</f>
        <v>6942.9</v>
      </c>
      <c r="K26" s="65">
        <f>SUM(K21:K25)</f>
        <v>6942.9</v>
      </c>
      <c r="L26" s="65">
        <f>SUM(L21:L25)</f>
        <v>1181.1000000000001</v>
      </c>
      <c r="M26" s="40"/>
      <c r="N26" s="41"/>
      <c r="O26" s="42"/>
      <c r="P26" s="16"/>
    </row>
    <row r="27" spans="1:16" ht="14.25" hidden="1" customHeight="1" thickBot="1">
      <c r="A27" s="63"/>
      <c r="B27" s="33"/>
      <c r="C27" s="33"/>
      <c r="D27" s="50"/>
      <c r="E27" s="50"/>
      <c r="F27" s="66"/>
      <c r="G27" s="67"/>
      <c r="H27" s="19"/>
      <c r="I27" s="17"/>
      <c r="J27" s="64"/>
      <c r="K27" s="64"/>
      <c r="L27" s="19"/>
      <c r="M27" s="40"/>
      <c r="N27" s="41"/>
      <c r="O27" s="42"/>
      <c r="P27" s="16"/>
    </row>
    <row r="28" spans="1:16" ht="51.75" hidden="1" customHeight="1" thickBot="1">
      <c r="A28" s="63"/>
      <c r="B28" s="33"/>
      <c r="C28" s="33"/>
      <c r="D28" s="50"/>
      <c r="E28" s="50"/>
      <c r="F28" s="66"/>
      <c r="G28" s="67"/>
      <c r="H28" s="19"/>
      <c r="I28" s="17"/>
      <c r="J28" s="64"/>
      <c r="K28" s="64"/>
      <c r="L28" s="19"/>
      <c r="M28" s="40"/>
      <c r="N28" s="41"/>
      <c r="O28" s="42"/>
      <c r="P28" s="16"/>
    </row>
    <row r="29" spans="1:16" ht="42.75" hidden="1" customHeight="1" thickBot="1">
      <c r="A29" s="63"/>
      <c r="B29" s="33"/>
      <c r="C29" s="33"/>
      <c r="D29" s="50"/>
      <c r="E29" s="50"/>
      <c r="F29" s="66"/>
      <c r="G29" s="67"/>
      <c r="H29" s="19"/>
      <c r="I29" s="17"/>
      <c r="J29" s="64"/>
      <c r="K29" s="64"/>
      <c r="L29" s="19"/>
      <c r="M29" s="40"/>
      <c r="N29" s="68"/>
      <c r="O29" s="69"/>
      <c r="P29" s="16"/>
    </row>
    <row r="30" spans="1:16" ht="16.5" hidden="1" thickBot="1">
      <c r="A30" s="70"/>
      <c r="B30" s="33"/>
      <c r="C30" s="33"/>
      <c r="D30" s="50"/>
      <c r="E30" s="50"/>
      <c r="F30" s="71" t="s">
        <v>18</v>
      </c>
      <c r="G30" s="72"/>
      <c r="H30" s="50"/>
      <c r="I30" s="50"/>
      <c r="J30" s="57">
        <f>SUM(J21:J29)</f>
        <v>13885.8</v>
      </c>
      <c r="K30" s="57"/>
      <c r="L30" s="53">
        <f>SUM(L21:L29)</f>
        <v>2362.2000000000003</v>
      </c>
      <c r="M30" s="19"/>
      <c r="N30" s="20"/>
      <c r="O30" s="20"/>
      <c r="P30" s="16"/>
    </row>
    <row r="31" spans="1:16" ht="33" customHeight="1" thickBot="1">
      <c r="A31" s="73"/>
      <c r="B31" s="55"/>
      <c r="C31" s="56"/>
      <c r="D31" s="50"/>
      <c r="E31" s="50"/>
      <c r="F31" s="29" t="s">
        <v>73</v>
      </c>
      <c r="G31" s="30"/>
      <c r="H31" s="50"/>
      <c r="I31" s="50"/>
      <c r="J31" s="57"/>
      <c r="K31" s="57"/>
      <c r="L31" s="53"/>
      <c r="M31" s="19"/>
      <c r="N31" s="58"/>
      <c r="O31" s="59"/>
      <c r="P31" s="16"/>
    </row>
    <row r="32" spans="1:16" ht="45.75" customHeight="1" thickBot="1">
      <c r="A32" s="61" t="s">
        <v>27</v>
      </c>
      <c r="B32" s="33" t="s">
        <v>74</v>
      </c>
      <c r="C32" s="33"/>
      <c r="D32" s="50"/>
      <c r="E32" s="50"/>
      <c r="F32" s="34" t="s">
        <v>28</v>
      </c>
      <c r="G32" s="34"/>
      <c r="H32" s="19" t="s">
        <v>69</v>
      </c>
      <c r="I32" s="17" t="s">
        <v>29</v>
      </c>
      <c r="J32" s="62">
        <v>5175.5</v>
      </c>
      <c r="K32" s="62">
        <v>5175.5</v>
      </c>
      <c r="L32" s="19">
        <v>850.4</v>
      </c>
      <c r="M32" s="40">
        <f>L32/J32*100</f>
        <v>16.431262679934306</v>
      </c>
      <c r="N32" s="41"/>
      <c r="O32" s="42"/>
      <c r="P32" s="16"/>
    </row>
    <row r="33" spans="1:16" ht="46.5" customHeight="1" thickBot="1">
      <c r="A33" s="63"/>
      <c r="B33" s="33"/>
      <c r="C33" s="33"/>
      <c r="D33" s="50"/>
      <c r="E33" s="50"/>
      <c r="F33" s="34" t="s">
        <v>30</v>
      </c>
      <c r="G33" s="34"/>
      <c r="H33" s="19" t="s">
        <v>69</v>
      </c>
      <c r="I33" s="17" t="s">
        <v>29</v>
      </c>
      <c r="J33" s="64">
        <v>350.4</v>
      </c>
      <c r="K33" s="64">
        <v>350.4</v>
      </c>
      <c r="L33" s="19">
        <v>37.4</v>
      </c>
      <c r="M33" s="40">
        <f>L33/J33*100</f>
        <v>10.673515981735161</v>
      </c>
      <c r="N33" s="41"/>
      <c r="O33" s="42"/>
      <c r="P33" s="16"/>
    </row>
    <row r="34" spans="1:16" ht="39" customHeight="1" thickBot="1">
      <c r="A34" s="63"/>
      <c r="B34" s="33"/>
      <c r="C34" s="33"/>
      <c r="D34" s="50"/>
      <c r="E34" s="50"/>
      <c r="F34" s="34" t="s">
        <v>31</v>
      </c>
      <c r="G34" s="34"/>
      <c r="H34" s="19" t="s">
        <v>69</v>
      </c>
      <c r="I34" s="17" t="s">
        <v>29</v>
      </c>
      <c r="J34" s="62">
        <v>427.5</v>
      </c>
      <c r="K34" s="62">
        <v>427.5</v>
      </c>
      <c r="L34" s="19">
        <v>9.6</v>
      </c>
      <c r="M34" s="40">
        <f>L34/J34*100</f>
        <v>2.2456140350877192</v>
      </c>
      <c r="N34" s="41"/>
      <c r="O34" s="42"/>
      <c r="P34" s="16"/>
    </row>
    <row r="35" spans="1:16" ht="30" customHeight="1">
      <c r="A35" s="63"/>
      <c r="B35" s="33"/>
      <c r="C35" s="33"/>
      <c r="D35" s="50"/>
      <c r="E35" s="50"/>
      <c r="F35" s="43" t="s">
        <v>75</v>
      </c>
      <c r="G35" s="43"/>
      <c r="H35" s="19" t="s">
        <v>69</v>
      </c>
      <c r="I35" s="17" t="s">
        <v>29</v>
      </c>
      <c r="J35" s="62">
        <v>321.8</v>
      </c>
      <c r="K35" s="62">
        <v>321.8</v>
      </c>
      <c r="L35" s="19">
        <v>42.6</v>
      </c>
      <c r="M35" s="40">
        <f>L35/J35*100</f>
        <v>13.238036047234308</v>
      </c>
      <c r="N35" s="41"/>
      <c r="O35" s="42"/>
      <c r="P35" s="16"/>
    </row>
    <row r="36" spans="1:16" ht="44.25" hidden="1" customHeight="1">
      <c r="A36" s="63"/>
      <c r="B36" s="33"/>
      <c r="C36" s="33"/>
      <c r="D36" s="50"/>
      <c r="E36" s="50"/>
      <c r="F36" s="66"/>
      <c r="G36" s="67"/>
      <c r="H36" s="19" t="s">
        <v>69</v>
      </c>
      <c r="I36" s="17" t="s">
        <v>29</v>
      </c>
      <c r="J36" s="62"/>
      <c r="K36" s="62"/>
      <c r="L36" s="44"/>
      <c r="M36" s="40"/>
      <c r="N36" s="74"/>
      <c r="O36" s="75"/>
      <c r="P36" s="16"/>
    </row>
    <row r="37" spans="1:16" ht="38.25" customHeight="1">
      <c r="A37" s="70"/>
      <c r="B37" s="33"/>
      <c r="C37" s="33"/>
      <c r="D37" s="50"/>
      <c r="E37" s="50"/>
      <c r="F37" s="51" t="s">
        <v>18</v>
      </c>
      <c r="G37" s="51"/>
      <c r="H37" s="50"/>
      <c r="I37" s="50"/>
      <c r="J37" s="57">
        <f>SUM(J32:J35)</f>
        <v>6275.2</v>
      </c>
      <c r="K37" s="57">
        <f>SUM(K32:K35)</f>
        <v>6275.2</v>
      </c>
      <c r="L37" s="53">
        <f>SUM(L32:L36)</f>
        <v>940</v>
      </c>
      <c r="M37" s="19"/>
      <c r="N37" s="20"/>
      <c r="O37" s="20"/>
      <c r="P37" s="16"/>
    </row>
    <row r="38" spans="1:16" ht="35.25" customHeight="1" thickBot="1">
      <c r="A38" s="73"/>
      <c r="B38" s="55"/>
      <c r="C38" s="56"/>
      <c r="D38" s="50"/>
      <c r="E38" s="50"/>
      <c r="F38" s="76" t="s">
        <v>76</v>
      </c>
      <c r="G38" s="77"/>
      <c r="H38" s="77"/>
      <c r="I38" s="77"/>
      <c r="J38" s="77"/>
      <c r="K38" s="77"/>
      <c r="L38" s="77"/>
      <c r="M38" s="78"/>
      <c r="N38" s="58"/>
      <c r="O38" s="59"/>
      <c r="P38" s="16"/>
    </row>
    <row r="39" spans="1:16" ht="38.25" customHeight="1" thickBot="1">
      <c r="A39" s="61" t="s">
        <v>32</v>
      </c>
      <c r="B39" s="33" t="s">
        <v>33</v>
      </c>
      <c r="C39" s="33"/>
      <c r="D39" s="50"/>
      <c r="E39" s="50"/>
      <c r="F39" s="34" t="s">
        <v>34</v>
      </c>
      <c r="G39" s="34"/>
      <c r="H39" s="19" t="s">
        <v>69</v>
      </c>
      <c r="I39" s="17" t="s">
        <v>35</v>
      </c>
      <c r="J39" s="62">
        <v>1277.3</v>
      </c>
      <c r="K39" s="62">
        <v>1277.3</v>
      </c>
      <c r="L39" s="19">
        <v>293.8</v>
      </c>
      <c r="M39" s="40">
        <f t="shared" ref="M39:M47" si="2">L39/J39*100</f>
        <v>23.001644093008693</v>
      </c>
      <c r="N39" s="41"/>
      <c r="O39" s="42"/>
      <c r="P39" s="16"/>
    </row>
    <row r="40" spans="1:16" ht="38.25" customHeight="1" thickBot="1">
      <c r="A40" s="63"/>
      <c r="B40" s="33"/>
      <c r="C40" s="33"/>
      <c r="D40" s="50"/>
      <c r="E40" s="50"/>
      <c r="F40" s="34" t="s">
        <v>36</v>
      </c>
      <c r="G40" s="34"/>
      <c r="H40" s="19" t="s">
        <v>69</v>
      </c>
      <c r="I40" s="17" t="s">
        <v>35</v>
      </c>
      <c r="J40" s="62">
        <v>1657.4</v>
      </c>
      <c r="K40" s="62">
        <v>1657.4</v>
      </c>
      <c r="L40" s="19">
        <v>355.8</v>
      </c>
      <c r="M40" s="40">
        <f t="shared" si="2"/>
        <v>21.467358513334137</v>
      </c>
      <c r="N40" s="41"/>
      <c r="O40" s="42"/>
      <c r="P40" s="16"/>
    </row>
    <row r="41" spans="1:16" ht="38.25" customHeight="1" thickBot="1">
      <c r="A41" s="63"/>
      <c r="B41" s="33"/>
      <c r="C41" s="33"/>
      <c r="D41" s="50"/>
      <c r="E41" s="50"/>
      <c r="F41" s="43" t="s">
        <v>37</v>
      </c>
      <c r="G41" s="43"/>
      <c r="H41" s="19" t="s">
        <v>69</v>
      </c>
      <c r="I41" s="17" t="s">
        <v>35</v>
      </c>
      <c r="J41" s="64">
        <v>35</v>
      </c>
      <c r="K41" s="64">
        <v>35</v>
      </c>
      <c r="L41" s="19">
        <v>6.8</v>
      </c>
      <c r="M41" s="40">
        <f t="shared" si="2"/>
        <v>19.428571428571427</v>
      </c>
      <c r="N41" s="41"/>
      <c r="O41" s="42"/>
      <c r="P41" s="16"/>
    </row>
    <row r="42" spans="1:16" s="2" customFormat="1" ht="38.25" customHeight="1" thickBot="1">
      <c r="A42" s="63"/>
      <c r="B42" s="33"/>
      <c r="C42" s="33"/>
      <c r="D42" s="79"/>
      <c r="E42" s="79"/>
      <c r="F42" s="43" t="s">
        <v>38</v>
      </c>
      <c r="G42" s="43"/>
      <c r="H42" s="19" t="s">
        <v>69</v>
      </c>
      <c r="I42" s="17" t="s">
        <v>35</v>
      </c>
      <c r="J42" s="80">
        <v>8.8000000000000007</v>
      </c>
      <c r="K42" s="80">
        <v>8.8000000000000007</v>
      </c>
      <c r="L42" s="81">
        <v>1.5</v>
      </c>
      <c r="M42" s="40">
        <f t="shared" si="2"/>
        <v>17.045454545454543</v>
      </c>
      <c r="N42" s="41"/>
      <c r="O42" s="42"/>
      <c r="P42" s="82"/>
    </row>
    <row r="43" spans="1:16" ht="39" customHeight="1" thickBot="1">
      <c r="A43" s="63"/>
      <c r="B43" s="33"/>
      <c r="C43" s="33"/>
      <c r="D43" s="50"/>
      <c r="E43" s="50"/>
      <c r="F43" s="34" t="s">
        <v>39</v>
      </c>
      <c r="G43" s="34"/>
      <c r="H43" s="19" t="s">
        <v>69</v>
      </c>
      <c r="I43" s="17" t="s">
        <v>35</v>
      </c>
      <c r="J43" s="64">
        <v>140</v>
      </c>
      <c r="K43" s="64">
        <v>140</v>
      </c>
      <c r="L43" s="19">
        <v>11.6</v>
      </c>
      <c r="M43" s="40">
        <f t="shared" si="2"/>
        <v>8.2857142857142847</v>
      </c>
      <c r="N43" s="41"/>
      <c r="O43" s="42"/>
      <c r="P43" s="16"/>
    </row>
    <row r="44" spans="1:16" ht="39.75" customHeight="1" thickBot="1">
      <c r="A44" s="63"/>
      <c r="B44" s="33"/>
      <c r="C44" s="33"/>
      <c r="D44" s="50"/>
      <c r="E44" s="50"/>
      <c r="F44" s="34" t="s">
        <v>40</v>
      </c>
      <c r="G44" s="34"/>
      <c r="H44" s="19" t="s">
        <v>69</v>
      </c>
      <c r="I44" s="17" t="s">
        <v>35</v>
      </c>
      <c r="J44" s="62">
        <v>19.2</v>
      </c>
      <c r="K44" s="62">
        <v>19.2</v>
      </c>
      <c r="L44" s="44">
        <v>2.2000000000000002</v>
      </c>
      <c r="M44" s="40">
        <f t="shared" si="2"/>
        <v>11.458333333333334</v>
      </c>
      <c r="N44" s="41"/>
      <c r="O44" s="42"/>
      <c r="P44" s="16"/>
    </row>
    <row r="45" spans="1:16" ht="43.5" customHeight="1" thickBot="1">
      <c r="A45" s="63"/>
      <c r="B45" s="33"/>
      <c r="C45" s="33"/>
      <c r="D45" s="50"/>
      <c r="E45" s="50"/>
      <c r="F45" s="34" t="s">
        <v>41</v>
      </c>
      <c r="G45" s="34"/>
      <c r="H45" s="19" t="s">
        <v>69</v>
      </c>
      <c r="I45" s="17" t="s">
        <v>35</v>
      </c>
      <c r="J45" s="62">
        <v>66.8</v>
      </c>
      <c r="K45" s="62">
        <v>66.8</v>
      </c>
      <c r="L45" s="19">
        <v>10.199999999999999</v>
      </c>
      <c r="M45" s="40">
        <f t="shared" si="2"/>
        <v>15.26946107784431</v>
      </c>
      <c r="N45" s="41"/>
      <c r="O45" s="42"/>
      <c r="P45" s="16"/>
    </row>
    <row r="46" spans="1:16" ht="37.5" customHeight="1">
      <c r="A46" s="63"/>
      <c r="B46" s="33"/>
      <c r="C46" s="33"/>
      <c r="D46" s="50"/>
      <c r="E46" s="50"/>
      <c r="F46" s="34" t="s">
        <v>42</v>
      </c>
      <c r="G46" s="34"/>
      <c r="H46" s="19" t="s">
        <v>69</v>
      </c>
      <c r="I46" s="17" t="s">
        <v>35</v>
      </c>
      <c r="J46" s="62">
        <v>42.4</v>
      </c>
      <c r="K46" s="62">
        <v>42.4</v>
      </c>
      <c r="L46" s="19">
        <v>9.3000000000000007</v>
      </c>
      <c r="M46" s="40">
        <f t="shared" si="2"/>
        <v>21.933962264150946</v>
      </c>
      <c r="N46" s="41"/>
      <c r="O46" s="42"/>
      <c r="P46" s="16"/>
    </row>
    <row r="47" spans="1:16" ht="42.75" hidden="1" customHeight="1">
      <c r="A47" s="63"/>
      <c r="B47" s="33"/>
      <c r="C47" s="33"/>
      <c r="D47" s="50"/>
      <c r="E47" s="50"/>
      <c r="F47" s="83" t="s">
        <v>60</v>
      </c>
      <c r="G47" s="84"/>
      <c r="H47" s="19" t="s">
        <v>69</v>
      </c>
      <c r="I47" s="17" t="s">
        <v>35</v>
      </c>
      <c r="J47" s="62"/>
      <c r="K47" s="62"/>
      <c r="L47" s="19">
        <v>0</v>
      </c>
      <c r="M47" s="40" t="e">
        <f t="shared" si="2"/>
        <v>#DIV/0!</v>
      </c>
      <c r="N47" s="41"/>
      <c r="O47" s="42"/>
      <c r="P47" s="16"/>
    </row>
    <row r="48" spans="1:16" ht="23.25" customHeight="1">
      <c r="A48" s="70"/>
      <c r="B48" s="33"/>
      <c r="C48" s="33"/>
      <c r="D48" s="50"/>
      <c r="E48" s="50"/>
      <c r="F48" s="51" t="s">
        <v>18</v>
      </c>
      <c r="G48" s="51"/>
      <c r="H48" s="50"/>
      <c r="I48" s="50"/>
      <c r="J48" s="53">
        <f>SUM(J39:J47)</f>
        <v>3246.9</v>
      </c>
      <c r="K48" s="53">
        <f>SUM(K39:K47)</f>
        <v>3246.9</v>
      </c>
      <c r="L48" s="53">
        <f>SUM(L39:L47)</f>
        <v>691.2</v>
      </c>
      <c r="M48" s="19"/>
      <c r="N48" s="20"/>
      <c r="O48" s="20"/>
      <c r="P48" s="16"/>
    </row>
    <row r="49" spans="1:16" ht="29.25" customHeight="1">
      <c r="A49" s="73"/>
      <c r="B49" s="85"/>
      <c r="C49" s="86"/>
      <c r="D49" s="50"/>
      <c r="E49" s="50"/>
      <c r="F49" s="29" t="s">
        <v>77</v>
      </c>
      <c r="G49" s="87"/>
      <c r="H49" s="87"/>
      <c r="I49" s="87"/>
      <c r="J49" s="87"/>
      <c r="K49" s="87"/>
      <c r="L49" s="87"/>
      <c r="M49" s="87"/>
      <c r="N49" s="87"/>
      <c r="O49" s="30"/>
      <c r="P49" s="16"/>
    </row>
    <row r="50" spans="1:16" ht="39" customHeight="1">
      <c r="A50" s="32" t="s">
        <v>43</v>
      </c>
      <c r="B50" s="88" t="s">
        <v>78</v>
      </c>
      <c r="C50" s="89"/>
      <c r="D50" s="19"/>
      <c r="E50" s="19"/>
      <c r="F50" s="90" t="s">
        <v>79</v>
      </c>
      <c r="G50" s="90"/>
      <c r="H50" s="19" t="s">
        <v>69</v>
      </c>
      <c r="I50" s="17" t="s">
        <v>35</v>
      </c>
      <c r="J50" s="64">
        <v>1277</v>
      </c>
      <c r="K50" s="64">
        <v>1277</v>
      </c>
      <c r="L50" s="19">
        <v>44.4</v>
      </c>
      <c r="M50" s="40">
        <f t="shared" ref="M50:M56" si="3">L50/J50*100</f>
        <v>3.4768989819890366</v>
      </c>
      <c r="N50" s="20"/>
      <c r="O50" s="20"/>
      <c r="P50" s="16"/>
    </row>
    <row r="51" spans="1:16" ht="36" customHeight="1">
      <c r="A51" s="39"/>
      <c r="B51" s="91"/>
      <c r="C51" s="92"/>
      <c r="D51" s="19"/>
      <c r="E51" s="19"/>
      <c r="F51" s="90" t="s">
        <v>80</v>
      </c>
      <c r="G51" s="90"/>
      <c r="H51" s="19" t="s">
        <v>69</v>
      </c>
      <c r="I51" s="17" t="s">
        <v>35</v>
      </c>
      <c r="J51" s="64">
        <v>2541</v>
      </c>
      <c r="K51" s="64">
        <v>2541</v>
      </c>
      <c r="L51" s="44">
        <v>339.4</v>
      </c>
      <c r="M51" s="40">
        <f t="shared" si="3"/>
        <v>13.35694608421881</v>
      </c>
      <c r="N51" s="20"/>
      <c r="O51" s="20"/>
      <c r="P51" s="16"/>
    </row>
    <row r="52" spans="1:16" ht="45" customHeight="1">
      <c r="A52" s="39"/>
      <c r="B52" s="91"/>
      <c r="C52" s="92"/>
      <c r="D52" s="19"/>
      <c r="E52" s="19"/>
      <c r="F52" s="93" t="s">
        <v>81</v>
      </c>
      <c r="G52" s="94"/>
      <c r="H52" s="19" t="s">
        <v>69</v>
      </c>
      <c r="I52" s="17" t="s">
        <v>35</v>
      </c>
      <c r="J52" s="64">
        <v>1170</v>
      </c>
      <c r="K52" s="64">
        <v>1170</v>
      </c>
      <c r="L52" s="44">
        <v>25.5</v>
      </c>
      <c r="M52" s="40">
        <f t="shared" si="3"/>
        <v>2.1794871794871793</v>
      </c>
      <c r="N52" s="20"/>
      <c r="O52" s="20"/>
      <c r="P52" s="16"/>
    </row>
    <row r="53" spans="1:16" ht="32.25" customHeight="1">
      <c r="A53" s="39"/>
      <c r="B53" s="91"/>
      <c r="C53" s="92"/>
      <c r="D53" s="19"/>
      <c r="E53" s="19"/>
      <c r="F53" s="90" t="s">
        <v>82</v>
      </c>
      <c r="G53" s="90"/>
      <c r="H53" s="19" t="s">
        <v>69</v>
      </c>
      <c r="I53" s="17" t="s">
        <v>35</v>
      </c>
      <c r="J53" s="64">
        <v>1300</v>
      </c>
      <c r="K53" s="64">
        <v>1300</v>
      </c>
      <c r="L53" s="44">
        <v>0</v>
      </c>
      <c r="M53" s="40">
        <f t="shared" si="3"/>
        <v>0</v>
      </c>
      <c r="N53" s="20"/>
      <c r="O53" s="20"/>
      <c r="P53" s="16"/>
    </row>
    <row r="54" spans="1:16" ht="30" customHeight="1">
      <c r="A54" s="39"/>
      <c r="B54" s="91"/>
      <c r="C54" s="92"/>
      <c r="D54" s="19"/>
      <c r="E54" s="19"/>
      <c r="F54" s="43" t="s">
        <v>44</v>
      </c>
      <c r="G54" s="43"/>
      <c r="H54" s="19" t="s">
        <v>69</v>
      </c>
      <c r="I54" s="17" t="s">
        <v>35</v>
      </c>
      <c r="J54" s="64">
        <v>45</v>
      </c>
      <c r="K54" s="64">
        <v>45</v>
      </c>
      <c r="L54" s="19">
        <v>0</v>
      </c>
      <c r="M54" s="40">
        <f t="shared" si="3"/>
        <v>0</v>
      </c>
      <c r="N54" s="20"/>
      <c r="O54" s="20"/>
      <c r="P54" s="16"/>
    </row>
    <row r="55" spans="1:16" ht="41.25" customHeight="1">
      <c r="A55" s="39"/>
      <c r="B55" s="91"/>
      <c r="C55" s="92"/>
      <c r="D55" s="19"/>
      <c r="E55" s="19"/>
      <c r="F55" s="95" t="s">
        <v>83</v>
      </c>
      <c r="G55" s="96"/>
      <c r="H55" s="19" t="s">
        <v>69</v>
      </c>
      <c r="I55" s="17" t="s">
        <v>35</v>
      </c>
      <c r="J55" s="64">
        <v>50</v>
      </c>
      <c r="K55" s="64">
        <v>50</v>
      </c>
      <c r="L55" s="19">
        <v>0</v>
      </c>
      <c r="M55" s="40">
        <f t="shared" si="3"/>
        <v>0</v>
      </c>
      <c r="N55" s="20"/>
      <c r="O55" s="20"/>
      <c r="P55" s="16"/>
    </row>
    <row r="56" spans="1:16" ht="33" customHeight="1">
      <c r="A56" s="39"/>
      <c r="B56" s="91"/>
      <c r="C56" s="92"/>
      <c r="D56" s="19"/>
      <c r="E56" s="19"/>
      <c r="F56" s="95" t="s">
        <v>84</v>
      </c>
      <c r="G56" s="96"/>
      <c r="H56" s="19" t="s">
        <v>69</v>
      </c>
      <c r="I56" s="17" t="s">
        <v>35</v>
      </c>
      <c r="J56" s="64">
        <v>60</v>
      </c>
      <c r="K56" s="64">
        <v>60</v>
      </c>
      <c r="L56" s="44">
        <v>0</v>
      </c>
      <c r="M56" s="40">
        <f t="shared" si="3"/>
        <v>0</v>
      </c>
      <c r="N56" s="20"/>
      <c r="O56" s="20"/>
      <c r="P56" s="16"/>
    </row>
    <row r="57" spans="1:16" ht="15.75">
      <c r="A57" s="49"/>
      <c r="B57" s="97"/>
      <c r="C57" s="98"/>
      <c r="D57" s="19"/>
      <c r="E57" s="19"/>
      <c r="F57" s="99" t="s">
        <v>18</v>
      </c>
      <c r="G57" s="99"/>
      <c r="H57" s="19"/>
      <c r="I57" s="19"/>
      <c r="J57" s="53">
        <f>SUM(J50:J56)</f>
        <v>6443</v>
      </c>
      <c r="K57" s="53">
        <f>SUM(K50:K56)</f>
        <v>6443</v>
      </c>
      <c r="L57" s="53">
        <f>SUM(L50:L56)</f>
        <v>409.29999999999995</v>
      </c>
      <c r="M57" s="19"/>
      <c r="N57" s="20"/>
      <c r="O57" s="20"/>
      <c r="P57" s="16"/>
    </row>
    <row r="58" spans="1:16" ht="30.75" customHeight="1" thickBot="1">
      <c r="A58" s="54"/>
      <c r="B58" s="100"/>
      <c r="C58" s="101"/>
      <c r="D58" s="19"/>
      <c r="E58" s="19"/>
      <c r="F58" s="29" t="s">
        <v>85</v>
      </c>
      <c r="G58" s="87"/>
      <c r="H58" s="87"/>
      <c r="I58" s="87"/>
      <c r="J58" s="87"/>
      <c r="K58" s="87"/>
      <c r="L58" s="87"/>
      <c r="M58" s="30"/>
      <c r="N58" s="102"/>
      <c r="O58" s="103"/>
      <c r="P58" s="16"/>
    </row>
    <row r="59" spans="1:16" ht="63" customHeight="1" thickBot="1">
      <c r="A59" s="32" t="s">
        <v>45</v>
      </c>
      <c r="B59" s="88" t="s">
        <v>86</v>
      </c>
      <c r="C59" s="89"/>
      <c r="D59" s="19"/>
      <c r="E59" s="19"/>
      <c r="F59" s="43" t="s">
        <v>63</v>
      </c>
      <c r="G59" s="43"/>
      <c r="H59" s="19" t="s">
        <v>69</v>
      </c>
      <c r="I59" s="17" t="s">
        <v>35</v>
      </c>
      <c r="J59" s="64">
        <v>100</v>
      </c>
      <c r="K59" s="64">
        <v>100</v>
      </c>
      <c r="L59" s="19">
        <v>0</v>
      </c>
      <c r="M59" s="40">
        <f>L59/J59*100</f>
        <v>0</v>
      </c>
      <c r="N59" s="41"/>
      <c r="O59" s="42"/>
      <c r="P59" s="16"/>
    </row>
    <row r="60" spans="1:16" ht="42.75" customHeight="1" thickBot="1">
      <c r="A60" s="39"/>
      <c r="B60" s="91"/>
      <c r="C60" s="92"/>
      <c r="D60" s="19"/>
      <c r="E60" s="19"/>
      <c r="F60" s="43" t="s">
        <v>46</v>
      </c>
      <c r="G60" s="43"/>
      <c r="H60" s="19" t="s">
        <v>69</v>
      </c>
      <c r="I60" s="17" t="s">
        <v>35</v>
      </c>
      <c r="J60" s="64">
        <v>240</v>
      </c>
      <c r="K60" s="64">
        <v>240</v>
      </c>
      <c r="L60" s="44">
        <v>5</v>
      </c>
      <c r="M60" s="40">
        <f>L60/J60*100</f>
        <v>2.083333333333333</v>
      </c>
      <c r="N60" s="41"/>
      <c r="O60" s="42"/>
      <c r="P60" s="16"/>
    </row>
    <row r="61" spans="1:16" ht="43.5" customHeight="1" thickBot="1">
      <c r="A61" s="39"/>
      <c r="B61" s="91"/>
      <c r="C61" s="92"/>
      <c r="D61" s="19"/>
      <c r="E61" s="19"/>
      <c r="F61" s="43" t="s">
        <v>47</v>
      </c>
      <c r="G61" s="43"/>
      <c r="H61" s="19" t="s">
        <v>69</v>
      </c>
      <c r="I61" s="17" t="s">
        <v>35</v>
      </c>
      <c r="J61" s="64">
        <v>70</v>
      </c>
      <c r="K61" s="64">
        <v>70</v>
      </c>
      <c r="L61" s="19">
        <v>2.5</v>
      </c>
      <c r="M61" s="40">
        <f>L61/J61*100</f>
        <v>3.5714285714285712</v>
      </c>
      <c r="N61" s="41"/>
      <c r="O61" s="42"/>
      <c r="P61" s="16"/>
    </row>
    <row r="62" spans="1:16" ht="45.75" customHeight="1" thickBot="1">
      <c r="A62" s="39"/>
      <c r="B62" s="91"/>
      <c r="C62" s="92"/>
      <c r="D62" s="19"/>
      <c r="E62" s="19"/>
      <c r="F62" s="43" t="s">
        <v>48</v>
      </c>
      <c r="G62" s="43"/>
      <c r="H62" s="19" t="s">
        <v>69</v>
      </c>
      <c r="I62" s="17" t="s">
        <v>35</v>
      </c>
      <c r="J62" s="64">
        <v>100</v>
      </c>
      <c r="K62" s="64">
        <v>100</v>
      </c>
      <c r="L62" s="44">
        <v>0</v>
      </c>
      <c r="M62" s="40">
        <f>L62/J62*100</f>
        <v>0</v>
      </c>
      <c r="N62" s="41"/>
      <c r="O62" s="42"/>
      <c r="P62" s="16"/>
    </row>
    <row r="63" spans="1:16" ht="28.5" customHeight="1">
      <c r="A63" s="39"/>
      <c r="B63" s="91"/>
      <c r="C63" s="92"/>
      <c r="D63" s="19"/>
      <c r="E63" s="19"/>
      <c r="F63" s="43" t="s">
        <v>49</v>
      </c>
      <c r="G63" s="43"/>
      <c r="H63" s="19" t="s">
        <v>69</v>
      </c>
      <c r="I63" s="17" t="s">
        <v>35</v>
      </c>
      <c r="J63" s="64">
        <v>200</v>
      </c>
      <c r="K63" s="64">
        <v>200</v>
      </c>
      <c r="L63" s="19">
        <v>0</v>
      </c>
      <c r="M63" s="40">
        <f>L63/J63*100</f>
        <v>0</v>
      </c>
      <c r="N63" s="41"/>
      <c r="O63" s="42"/>
      <c r="P63" s="16"/>
    </row>
    <row r="64" spans="1:16" ht="36" customHeight="1">
      <c r="A64" s="49"/>
      <c r="B64" s="97"/>
      <c r="C64" s="98"/>
      <c r="D64" s="19"/>
      <c r="E64" s="19"/>
      <c r="F64" s="99" t="s">
        <v>18</v>
      </c>
      <c r="G64" s="99"/>
      <c r="H64" s="19"/>
      <c r="I64" s="19"/>
      <c r="J64" s="53">
        <f>SUM(J59:J63)</f>
        <v>710</v>
      </c>
      <c r="K64" s="53">
        <f>SUM(K59:K63)</f>
        <v>710</v>
      </c>
      <c r="L64" s="53">
        <f>SUM(L59:L63)</f>
        <v>7.5</v>
      </c>
      <c r="M64" s="19"/>
      <c r="N64" s="20"/>
      <c r="O64" s="20"/>
      <c r="P64" s="16"/>
    </row>
    <row r="65" spans="1:16" ht="36" customHeight="1" thickBot="1">
      <c r="A65" s="104"/>
      <c r="B65" s="100"/>
      <c r="C65" s="101"/>
      <c r="D65" s="19"/>
      <c r="E65" s="19"/>
      <c r="F65" s="29" t="s">
        <v>87</v>
      </c>
      <c r="G65" s="87"/>
      <c r="H65" s="87"/>
      <c r="I65" s="87"/>
      <c r="J65" s="87"/>
      <c r="K65" s="87"/>
      <c r="L65" s="87"/>
      <c r="M65" s="30"/>
      <c r="N65" s="58"/>
      <c r="O65" s="59"/>
      <c r="P65" s="16"/>
    </row>
    <row r="66" spans="1:16" ht="90.75" customHeight="1">
      <c r="A66" s="105" t="s">
        <v>50</v>
      </c>
      <c r="B66" s="88" t="s">
        <v>88</v>
      </c>
      <c r="C66" s="89"/>
      <c r="D66" s="50"/>
      <c r="E66" s="50"/>
      <c r="F66" s="90" t="s">
        <v>51</v>
      </c>
      <c r="G66" s="90"/>
      <c r="H66" s="19" t="s">
        <v>69</v>
      </c>
      <c r="I66" s="17" t="s">
        <v>114</v>
      </c>
      <c r="J66" s="64">
        <v>550</v>
      </c>
      <c r="K66" s="64">
        <v>550</v>
      </c>
      <c r="L66" s="19">
        <v>290</v>
      </c>
      <c r="M66" s="40">
        <f>L66/J66*100</f>
        <v>52.72727272727272</v>
      </c>
      <c r="N66" s="41"/>
      <c r="O66" s="42"/>
      <c r="P66" s="16"/>
    </row>
    <row r="67" spans="1:16" ht="93.75" hidden="1" customHeight="1">
      <c r="A67" s="105"/>
      <c r="B67" s="91"/>
      <c r="C67" s="92"/>
      <c r="D67" s="50"/>
      <c r="E67" s="50"/>
      <c r="F67" s="66" t="s">
        <v>111</v>
      </c>
      <c r="G67" s="67"/>
      <c r="H67" s="19" t="s">
        <v>16</v>
      </c>
      <c r="I67" s="17" t="s">
        <v>114</v>
      </c>
      <c r="J67" s="64"/>
      <c r="K67" s="64"/>
      <c r="L67" s="19"/>
      <c r="M67" s="40" t="e">
        <f>L67/J67*100</f>
        <v>#DIV/0!</v>
      </c>
      <c r="N67" s="26"/>
      <c r="O67" s="27"/>
      <c r="P67" s="16"/>
    </row>
    <row r="68" spans="1:16" ht="57.75" hidden="1" customHeight="1">
      <c r="A68" s="105"/>
      <c r="B68" s="91"/>
      <c r="C68" s="92"/>
      <c r="D68" s="50"/>
      <c r="E68" s="50"/>
      <c r="F68" s="66" t="s">
        <v>61</v>
      </c>
      <c r="G68" s="67"/>
      <c r="H68" s="19" t="s">
        <v>16</v>
      </c>
      <c r="I68" s="106" t="s">
        <v>114</v>
      </c>
      <c r="J68" s="64"/>
      <c r="K68" s="64"/>
      <c r="L68" s="44"/>
      <c r="M68" s="40" t="e">
        <f>L68/J68*100</f>
        <v>#DIV/0!</v>
      </c>
      <c r="N68" s="26"/>
      <c r="O68" s="27"/>
      <c r="P68" s="16"/>
    </row>
    <row r="69" spans="1:16" ht="33" customHeight="1">
      <c r="A69" s="105"/>
      <c r="B69" s="97"/>
      <c r="C69" s="98"/>
      <c r="D69" s="50"/>
      <c r="E69" s="50"/>
      <c r="F69" s="99" t="s">
        <v>18</v>
      </c>
      <c r="G69" s="99"/>
      <c r="H69" s="50"/>
      <c r="I69" s="50"/>
      <c r="J69" s="53">
        <f>SUM(J66:J68)</f>
        <v>550</v>
      </c>
      <c r="K69" s="53">
        <f>SUM(K66:K68)</f>
        <v>550</v>
      </c>
      <c r="L69" s="53">
        <f>SUM(L66:L68)</f>
        <v>290</v>
      </c>
      <c r="M69" s="19"/>
      <c r="N69" s="20"/>
      <c r="O69" s="20"/>
      <c r="P69" s="16"/>
    </row>
    <row r="70" spans="1:16" ht="25.5" customHeight="1" thickBot="1">
      <c r="A70" s="107"/>
      <c r="B70" s="100"/>
      <c r="C70" s="101"/>
      <c r="D70" s="50"/>
      <c r="E70" s="50"/>
      <c r="F70" s="29" t="s">
        <v>89</v>
      </c>
      <c r="G70" s="87"/>
      <c r="H70" s="87"/>
      <c r="I70" s="87"/>
      <c r="J70" s="87"/>
      <c r="K70" s="87"/>
      <c r="L70" s="87"/>
      <c r="M70" s="30"/>
      <c r="N70" s="58"/>
      <c r="O70" s="59"/>
      <c r="P70" s="16"/>
    </row>
    <row r="71" spans="1:16" s="1" customFormat="1" ht="20.25" customHeight="1">
      <c r="A71" s="32" t="s">
        <v>52</v>
      </c>
      <c r="B71" s="88" t="s">
        <v>90</v>
      </c>
      <c r="C71" s="89"/>
      <c r="D71" s="19"/>
      <c r="E71" s="19"/>
      <c r="F71" s="43" t="s">
        <v>91</v>
      </c>
      <c r="G71" s="43"/>
      <c r="H71" s="108" t="s">
        <v>69</v>
      </c>
      <c r="I71" s="109" t="s">
        <v>54</v>
      </c>
      <c r="J71" s="110">
        <v>2640.1</v>
      </c>
      <c r="K71" s="110">
        <v>2640.1</v>
      </c>
      <c r="L71" s="111">
        <v>209.2</v>
      </c>
      <c r="M71" s="112">
        <f>L71/J71*100</f>
        <v>7.923942274913828</v>
      </c>
      <c r="N71" s="113"/>
      <c r="O71" s="114"/>
      <c r="P71" s="16"/>
    </row>
    <row r="72" spans="1:16" s="1" customFormat="1" ht="33.75" customHeight="1">
      <c r="A72" s="39"/>
      <c r="B72" s="91"/>
      <c r="C72" s="92"/>
      <c r="D72" s="19"/>
      <c r="E72" s="19"/>
      <c r="F72" s="115" t="s">
        <v>92</v>
      </c>
      <c r="G72" s="116"/>
      <c r="H72" s="117"/>
      <c r="I72" s="118"/>
      <c r="J72" s="119"/>
      <c r="K72" s="119"/>
      <c r="L72" s="120"/>
      <c r="M72" s="121"/>
      <c r="N72" s="122"/>
      <c r="O72" s="123"/>
      <c r="P72" s="16"/>
    </row>
    <row r="73" spans="1:16" s="1" customFormat="1" ht="30.75" customHeight="1">
      <c r="A73" s="39"/>
      <c r="B73" s="91"/>
      <c r="C73" s="92"/>
      <c r="D73" s="19"/>
      <c r="E73" s="19"/>
      <c r="F73" s="124"/>
      <c r="G73" s="125"/>
      <c r="H73" s="117"/>
      <c r="I73" s="118"/>
      <c r="J73" s="119"/>
      <c r="K73" s="119"/>
      <c r="L73" s="120"/>
      <c r="M73" s="121"/>
      <c r="N73" s="122"/>
      <c r="O73" s="123"/>
      <c r="P73" s="16"/>
    </row>
    <row r="74" spans="1:16" s="1" customFormat="1" ht="42.75" customHeight="1">
      <c r="A74" s="39"/>
      <c r="B74" s="91"/>
      <c r="C74" s="92"/>
      <c r="D74" s="19"/>
      <c r="E74" s="19"/>
      <c r="F74" s="124"/>
      <c r="G74" s="125"/>
      <c r="H74" s="117"/>
      <c r="I74" s="118"/>
      <c r="J74" s="119"/>
      <c r="K74" s="119"/>
      <c r="L74" s="120"/>
      <c r="M74" s="121"/>
      <c r="N74" s="122"/>
      <c r="O74" s="123"/>
      <c r="P74" s="16"/>
    </row>
    <row r="75" spans="1:16" s="1" customFormat="1" ht="75" customHeight="1">
      <c r="A75" s="39"/>
      <c r="B75" s="91"/>
      <c r="C75" s="92"/>
      <c r="D75" s="19"/>
      <c r="E75" s="19"/>
      <c r="F75" s="126"/>
      <c r="G75" s="127"/>
      <c r="H75" s="128"/>
      <c r="I75" s="129"/>
      <c r="J75" s="130"/>
      <c r="K75" s="130"/>
      <c r="L75" s="131"/>
      <c r="M75" s="132"/>
      <c r="N75" s="133"/>
      <c r="O75" s="134"/>
      <c r="P75" s="16"/>
    </row>
    <row r="76" spans="1:16" s="1" customFormat="1" ht="36.75" customHeight="1">
      <c r="A76" s="39"/>
      <c r="B76" s="91"/>
      <c r="C76" s="92"/>
      <c r="D76" s="19"/>
      <c r="E76" s="19"/>
      <c r="F76" s="135" t="s">
        <v>62</v>
      </c>
      <c r="G76" s="136"/>
      <c r="H76" s="137" t="s">
        <v>69</v>
      </c>
      <c r="I76" s="138" t="s">
        <v>106</v>
      </c>
      <c r="J76" s="139">
        <v>242.7</v>
      </c>
      <c r="K76" s="139">
        <v>242.7</v>
      </c>
      <c r="L76" s="140">
        <v>57.3</v>
      </c>
      <c r="M76" s="141">
        <f>L76/J76*100</f>
        <v>23.609394313967861</v>
      </c>
      <c r="N76" s="142"/>
      <c r="O76" s="143"/>
      <c r="P76" s="16"/>
    </row>
    <row r="77" spans="1:16" s="1" customFormat="1" ht="15.75">
      <c r="A77" s="49"/>
      <c r="B77" s="97"/>
      <c r="C77" s="98"/>
      <c r="D77" s="19"/>
      <c r="E77" s="19"/>
      <c r="F77" s="99" t="s">
        <v>18</v>
      </c>
      <c r="G77" s="99"/>
      <c r="H77" s="19"/>
      <c r="I77" s="19"/>
      <c r="J77" s="53">
        <f>SUM(J71:J76)</f>
        <v>2882.7999999999997</v>
      </c>
      <c r="K77" s="53">
        <f>SUM(K71:K76)</f>
        <v>2882.7999999999997</v>
      </c>
      <c r="L77" s="53">
        <f>SUM(L71:L76)</f>
        <v>266.5</v>
      </c>
      <c r="M77" s="19"/>
      <c r="N77" s="20"/>
      <c r="O77" s="20"/>
      <c r="P77" s="16"/>
    </row>
    <row r="78" spans="1:16" s="1" customFormat="1" ht="27.75" customHeight="1" thickBot="1">
      <c r="A78" s="104"/>
      <c r="B78" s="144"/>
      <c r="C78" s="145"/>
      <c r="D78" s="19"/>
      <c r="E78" s="19"/>
      <c r="F78" s="146" t="s">
        <v>93</v>
      </c>
      <c r="G78" s="147"/>
      <c r="H78" s="147"/>
      <c r="I78" s="147"/>
      <c r="J78" s="147"/>
      <c r="K78" s="147"/>
      <c r="L78" s="147"/>
      <c r="M78" s="147"/>
      <c r="N78" s="147"/>
      <c r="O78" s="148"/>
      <c r="P78" s="16"/>
    </row>
    <row r="79" spans="1:16" ht="49.5" customHeight="1">
      <c r="A79" s="32" t="s">
        <v>53</v>
      </c>
      <c r="B79" s="33" t="s">
        <v>94</v>
      </c>
      <c r="C79" s="33"/>
      <c r="D79" s="19"/>
      <c r="E79" s="19"/>
      <c r="F79" s="43" t="s">
        <v>95</v>
      </c>
      <c r="G79" s="43"/>
      <c r="H79" s="149" t="s">
        <v>69</v>
      </c>
      <c r="I79" s="17" t="s">
        <v>23</v>
      </c>
      <c r="J79" s="64">
        <v>234</v>
      </c>
      <c r="K79" s="64">
        <v>234</v>
      </c>
      <c r="L79" s="19">
        <v>0</v>
      </c>
      <c r="M79" s="40">
        <f>L79/J79*100</f>
        <v>0</v>
      </c>
      <c r="N79" s="41"/>
      <c r="O79" s="42"/>
      <c r="P79" s="16"/>
    </row>
    <row r="80" spans="1:16" ht="23.25" customHeight="1" thickBot="1">
      <c r="A80" s="49"/>
      <c r="B80" s="33"/>
      <c r="C80" s="33"/>
      <c r="D80" s="19"/>
      <c r="E80" s="19"/>
      <c r="F80" s="150" t="s">
        <v>18</v>
      </c>
      <c r="G80" s="151"/>
      <c r="H80" s="19"/>
      <c r="I80" s="19"/>
      <c r="J80" s="53">
        <f>SUM(J79:J79)</f>
        <v>234</v>
      </c>
      <c r="K80" s="53">
        <f>SUM(K79:K79)</f>
        <v>234</v>
      </c>
      <c r="L80" s="53">
        <f>SUM(L79:L79)</f>
        <v>0</v>
      </c>
      <c r="M80" s="19"/>
      <c r="N80" s="102"/>
      <c r="O80" s="103"/>
      <c r="P80" s="16"/>
    </row>
    <row r="81" spans="1:16" ht="30" customHeight="1" thickBot="1">
      <c r="A81" s="104"/>
      <c r="B81" s="55"/>
      <c r="C81" s="56"/>
      <c r="D81" s="19"/>
      <c r="E81" s="19"/>
      <c r="F81" s="152" t="s">
        <v>96</v>
      </c>
      <c r="G81" s="153"/>
      <c r="H81" s="153"/>
      <c r="I81" s="153"/>
      <c r="J81" s="153"/>
      <c r="K81" s="153"/>
      <c r="L81" s="153"/>
      <c r="M81" s="153"/>
      <c r="N81" s="153"/>
      <c r="O81" s="154"/>
      <c r="P81" s="16"/>
    </row>
    <row r="82" spans="1:16" ht="69" customHeight="1" thickBot="1">
      <c r="A82" s="155" t="s">
        <v>55</v>
      </c>
      <c r="B82" s="33" t="s">
        <v>101</v>
      </c>
      <c r="C82" s="33"/>
      <c r="D82" s="19"/>
      <c r="E82" s="19"/>
      <c r="F82" s="95" t="s">
        <v>97</v>
      </c>
      <c r="G82" s="96"/>
      <c r="H82" s="149" t="s">
        <v>69</v>
      </c>
      <c r="I82" s="17" t="s">
        <v>98</v>
      </c>
      <c r="J82" s="64">
        <v>950</v>
      </c>
      <c r="K82" s="64">
        <v>950</v>
      </c>
      <c r="L82" s="19"/>
      <c r="M82" s="19"/>
      <c r="N82" s="156"/>
      <c r="O82" s="157"/>
      <c r="P82" s="16"/>
    </row>
    <row r="83" spans="1:16" ht="58.5" customHeight="1" thickBot="1">
      <c r="A83" s="155"/>
      <c r="B83" s="33"/>
      <c r="C83" s="33"/>
      <c r="D83" s="19"/>
      <c r="E83" s="19"/>
      <c r="F83" s="95" t="s">
        <v>99</v>
      </c>
      <c r="G83" s="96"/>
      <c r="H83" s="149" t="s">
        <v>69</v>
      </c>
      <c r="I83" s="17" t="s">
        <v>98</v>
      </c>
      <c r="J83" s="64">
        <v>997</v>
      </c>
      <c r="K83" s="64">
        <v>997</v>
      </c>
      <c r="L83" s="44"/>
      <c r="M83" s="19"/>
      <c r="N83" s="156"/>
      <c r="O83" s="157"/>
      <c r="P83" s="16"/>
    </row>
    <row r="84" spans="1:16" ht="67.5" customHeight="1" thickBot="1">
      <c r="A84" s="155"/>
      <c r="B84" s="33"/>
      <c r="C84" s="33"/>
      <c r="D84" s="19"/>
      <c r="E84" s="19"/>
      <c r="F84" s="95" t="s">
        <v>100</v>
      </c>
      <c r="G84" s="96"/>
      <c r="H84" s="149" t="s">
        <v>69</v>
      </c>
      <c r="I84" s="17" t="s">
        <v>98</v>
      </c>
      <c r="J84" s="64">
        <v>990</v>
      </c>
      <c r="K84" s="64">
        <v>990</v>
      </c>
      <c r="L84" s="19"/>
      <c r="M84" s="19"/>
      <c r="N84" s="156"/>
      <c r="O84" s="157"/>
      <c r="P84" s="16"/>
    </row>
    <row r="85" spans="1:16" ht="89.25" customHeight="1" thickBot="1">
      <c r="A85" s="155"/>
      <c r="B85" s="33"/>
      <c r="C85" s="33"/>
      <c r="D85" s="19"/>
      <c r="E85" s="19"/>
      <c r="F85" s="43" t="s">
        <v>102</v>
      </c>
      <c r="G85" s="43"/>
      <c r="H85" s="149" t="s">
        <v>69</v>
      </c>
      <c r="I85" s="17" t="s">
        <v>103</v>
      </c>
      <c r="J85" s="158">
        <v>999.99900000000002</v>
      </c>
      <c r="K85" s="158">
        <v>999.99900000000002</v>
      </c>
      <c r="L85" s="44"/>
      <c r="M85" s="19"/>
      <c r="N85" s="41"/>
      <c r="O85" s="42"/>
      <c r="P85" s="16"/>
    </row>
    <row r="86" spans="1:16" ht="67.5" customHeight="1">
      <c r="A86" s="155"/>
      <c r="B86" s="33"/>
      <c r="C86" s="33"/>
      <c r="D86" s="19"/>
      <c r="E86" s="19"/>
      <c r="F86" s="43" t="s">
        <v>104</v>
      </c>
      <c r="G86" s="43"/>
      <c r="H86" s="149" t="s">
        <v>69</v>
      </c>
      <c r="I86" s="17" t="s">
        <v>105</v>
      </c>
      <c r="J86" s="158">
        <v>427.36</v>
      </c>
      <c r="K86" s="158">
        <v>427.36</v>
      </c>
      <c r="L86" s="44"/>
      <c r="M86" s="40"/>
      <c r="N86" s="41"/>
      <c r="O86" s="42"/>
      <c r="P86" s="16"/>
    </row>
    <row r="87" spans="1:16" ht="15.75">
      <c r="A87" s="155"/>
      <c r="B87" s="33"/>
      <c r="C87" s="33"/>
      <c r="D87" s="19"/>
      <c r="E87" s="19"/>
      <c r="F87" s="99"/>
      <c r="G87" s="99"/>
      <c r="H87" s="19"/>
      <c r="I87" s="19"/>
      <c r="J87" s="159">
        <f>SUM(J82:J86)</f>
        <v>4364.3589999999995</v>
      </c>
      <c r="K87" s="159">
        <f>SUM(K82:K86)</f>
        <v>4364.3589999999995</v>
      </c>
      <c r="L87" s="53"/>
      <c r="M87" s="19"/>
      <c r="N87" s="20"/>
      <c r="O87" s="20"/>
      <c r="P87" s="16"/>
    </row>
    <row r="88" spans="1:16" ht="15.75">
      <c r="A88" s="50"/>
      <c r="B88" s="160"/>
      <c r="C88" s="160"/>
      <c r="D88" s="50"/>
      <c r="E88" s="50"/>
      <c r="F88" s="160"/>
      <c r="G88" s="160"/>
      <c r="H88" s="50"/>
      <c r="I88" s="50"/>
      <c r="J88" s="159">
        <f>J19+J26+J37+J48+J57+J64+J69+J77+J80+J87</f>
        <v>84485.159</v>
      </c>
      <c r="K88" s="159">
        <f>K19+K26+K37+K48+K57+K64+K69+K77+K80+K87</f>
        <v>84485.159</v>
      </c>
      <c r="L88" s="159">
        <f>L19+L26+L37+L48+L57+L64+L69+L77+L80+L87</f>
        <v>11636.6</v>
      </c>
      <c r="M88" s="50"/>
      <c r="N88" s="20"/>
      <c r="O88" s="20"/>
      <c r="P88" s="161"/>
    </row>
    <row r="89" spans="1:16" ht="15.75" hidden="1">
      <c r="A89" s="161"/>
      <c r="B89" s="162"/>
      <c r="C89" s="162"/>
      <c r="D89" s="161"/>
      <c r="E89" s="161"/>
      <c r="F89" s="162"/>
      <c r="G89" s="162"/>
      <c r="H89" s="161"/>
      <c r="I89" s="161"/>
      <c r="J89" s="161"/>
      <c r="K89" s="161"/>
      <c r="L89" s="161"/>
      <c r="M89" s="161"/>
      <c r="N89" s="162"/>
      <c r="O89" s="162"/>
      <c r="P89" s="161"/>
    </row>
    <row r="90" spans="1:16" ht="15.75" hidden="1">
      <c r="A90" s="161"/>
      <c r="B90" s="162"/>
      <c r="C90" s="162"/>
      <c r="D90" s="161"/>
      <c r="E90" s="161"/>
      <c r="F90" s="162"/>
      <c r="G90" s="162"/>
      <c r="H90" s="161"/>
      <c r="I90" s="161"/>
      <c r="J90" s="161"/>
      <c r="K90" s="161"/>
      <c r="L90" s="161"/>
      <c r="M90" s="161"/>
      <c r="N90" s="162"/>
      <c r="O90" s="162"/>
      <c r="P90" s="161"/>
    </row>
    <row r="91" spans="1:16" ht="15.75">
      <c r="A91" s="161"/>
      <c r="B91" s="162"/>
      <c r="C91" s="162"/>
      <c r="D91" s="161"/>
      <c r="E91" s="161"/>
      <c r="F91" s="162"/>
      <c r="G91" s="162"/>
      <c r="H91" s="161"/>
      <c r="I91" s="161"/>
      <c r="J91" s="161"/>
      <c r="K91" s="161"/>
      <c r="L91" s="161"/>
      <c r="M91" s="161"/>
      <c r="N91" s="162"/>
      <c r="O91" s="162"/>
      <c r="P91" s="161"/>
    </row>
    <row r="92" spans="1:16" ht="15.75">
      <c r="A92" s="161"/>
      <c r="B92" s="12" t="s">
        <v>56</v>
      </c>
      <c r="C92" s="12"/>
      <c r="D92" s="16"/>
      <c r="E92" s="16"/>
      <c r="F92" s="12"/>
      <c r="G92" s="12"/>
      <c r="H92" s="16"/>
      <c r="I92" s="16" t="s">
        <v>57</v>
      </c>
      <c r="J92" s="161"/>
      <c r="K92" s="161"/>
      <c r="L92" s="161"/>
      <c r="M92" s="161"/>
      <c r="N92" s="162"/>
      <c r="O92" s="162"/>
      <c r="P92" s="161"/>
    </row>
    <row r="93" spans="1:16" ht="15.75">
      <c r="A93" s="161"/>
      <c r="B93" s="163"/>
      <c r="C93" s="163"/>
      <c r="D93" s="16"/>
      <c r="E93" s="16"/>
      <c r="F93" s="163"/>
      <c r="G93" s="163"/>
      <c r="H93" s="16"/>
      <c r="I93" s="16"/>
      <c r="J93" s="161"/>
      <c r="K93" s="161"/>
      <c r="L93" s="161"/>
      <c r="M93" s="161"/>
      <c r="N93" s="162"/>
      <c r="O93" s="162"/>
      <c r="P93" s="161"/>
    </row>
    <row r="94" spans="1:16" ht="15.75">
      <c r="A94" s="161"/>
      <c r="B94" s="163"/>
      <c r="C94" s="163"/>
      <c r="D94" s="16"/>
      <c r="E94" s="16"/>
      <c r="F94" s="163"/>
      <c r="G94" s="163"/>
      <c r="H94" s="16"/>
      <c r="I94" s="16"/>
      <c r="J94" s="161"/>
      <c r="K94" s="161"/>
      <c r="L94" s="161"/>
      <c r="M94" s="161"/>
      <c r="N94" s="162"/>
      <c r="O94" s="162"/>
      <c r="P94" s="161"/>
    </row>
    <row r="95" spans="1:16" ht="15.75">
      <c r="A95" s="161"/>
      <c r="B95" s="12" t="s">
        <v>58</v>
      </c>
      <c r="C95" s="12"/>
      <c r="D95" s="16"/>
      <c r="E95" s="16"/>
      <c r="F95" s="12"/>
      <c r="G95" s="12"/>
      <c r="H95" s="16"/>
      <c r="I95" s="16" t="s">
        <v>59</v>
      </c>
      <c r="J95" s="161"/>
      <c r="K95" s="161"/>
      <c r="L95" s="161"/>
      <c r="M95" s="161"/>
      <c r="N95" s="162"/>
      <c r="O95" s="162"/>
      <c r="P95" s="161"/>
    </row>
    <row r="96" spans="1:16" ht="15.75">
      <c r="A96" s="161"/>
      <c r="B96" s="162"/>
      <c r="C96" s="162"/>
      <c r="D96" s="161"/>
      <c r="E96" s="161"/>
      <c r="F96" s="162"/>
      <c r="G96" s="162"/>
      <c r="H96" s="161"/>
      <c r="I96" s="161"/>
      <c r="J96" s="161"/>
      <c r="K96" s="161"/>
      <c r="L96" s="161"/>
      <c r="M96" s="161"/>
      <c r="N96" s="162"/>
      <c r="O96" s="162"/>
      <c r="P96" s="161"/>
    </row>
    <row r="97" spans="1:16" ht="15.75">
      <c r="A97" s="161"/>
      <c r="B97" s="162"/>
      <c r="C97" s="162"/>
      <c r="D97" s="161"/>
      <c r="E97" s="161"/>
      <c r="F97" s="161"/>
      <c r="G97" s="161"/>
      <c r="H97" s="161"/>
      <c r="I97" s="161"/>
      <c r="J97" s="161"/>
      <c r="K97" s="161"/>
      <c r="L97" s="161"/>
      <c r="M97" s="161"/>
      <c r="N97" s="162"/>
      <c r="O97" s="162"/>
      <c r="P97" s="161"/>
    </row>
    <row r="98" spans="1:16" ht="15.75">
      <c r="A98" s="161"/>
      <c r="B98" s="162"/>
      <c r="C98" s="162"/>
      <c r="D98" s="161"/>
      <c r="E98" s="161"/>
      <c r="F98" s="161"/>
      <c r="G98" s="161"/>
      <c r="H98" s="161"/>
      <c r="I98" s="161"/>
      <c r="J98" s="161"/>
      <c r="K98" s="161"/>
      <c r="L98" s="161"/>
      <c r="M98" s="161"/>
      <c r="N98" s="162"/>
      <c r="O98" s="162"/>
      <c r="P98" s="161"/>
    </row>
    <row r="99" spans="1:16" ht="15.75">
      <c r="A99" s="161"/>
      <c r="B99" s="162"/>
      <c r="C99" s="162"/>
      <c r="D99" s="161"/>
      <c r="E99" s="161"/>
      <c r="F99" s="161"/>
      <c r="G99" s="161"/>
      <c r="H99" s="161"/>
      <c r="I99" s="161"/>
      <c r="J99" s="161"/>
      <c r="K99" s="161"/>
      <c r="L99" s="161"/>
      <c r="M99" s="161"/>
      <c r="N99" s="162"/>
      <c r="O99" s="162"/>
      <c r="P99" s="161"/>
    </row>
    <row r="100" spans="1:16">
      <c r="B100" s="4"/>
      <c r="C100" s="4"/>
      <c r="D100" s="3"/>
      <c r="E100" s="3"/>
      <c r="F100" s="3"/>
      <c r="G100" s="3"/>
      <c r="H100" s="3"/>
      <c r="I100" s="3"/>
      <c r="J100" s="3"/>
      <c r="K100" s="3"/>
      <c r="L100" s="3"/>
      <c r="M100" s="3"/>
      <c r="N100" s="4"/>
      <c r="O100" s="4"/>
      <c r="P100" s="3"/>
    </row>
    <row r="101" spans="1:16">
      <c r="B101" s="4"/>
      <c r="C101" s="4"/>
      <c r="D101" s="3"/>
      <c r="E101" s="3"/>
      <c r="F101" s="3"/>
      <c r="G101" s="3"/>
      <c r="H101" s="3"/>
      <c r="I101" s="3"/>
      <c r="J101" s="3"/>
      <c r="K101" s="3"/>
      <c r="L101" s="3"/>
      <c r="M101" s="3"/>
      <c r="N101" s="4"/>
      <c r="O101" s="4"/>
      <c r="P101" s="3"/>
    </row>
    <row r="102" spans="1:16">
      <c r="B102" s="4"/>
      <c r="C102" s="4"/>
      <c r="D102" s="3"/>
      <c r="E102" s="3"/>
      <c r="F102" s="3"/>
      <c r="G102" s="3"/>
      <c r="H102" s="3"/>
      <c r="I102" s="3"/>
      <c r="J102" s="3"/>
      <c r="K102" s="3"/>
      <c r="L102" s="3"/>
      <c r="M102" s="3"/>
      <c r="N102" s="4"/>
      <c r="O102" s="4"/>
      <c r="P102" s="3"/>
    </row>
    <row r="103" spans="1:16">
      <c r="B103" s="4"/>
      <c r="C103" s="4"/>
      <c r="D103" s="3"/>
      <c r="E103" s="3"/>
      <c r="F103" s="3"/>
      <c r="G103" s="3"/>
      <c r="H103" s="3"/>
      <c r="I103" s="3"/>
      <c r="J103" s="3"/>
      <c r="K103" s="3"/>
      <c r="L103" s="3"/>
      <c r="M103" s="3"/>
      <c r="N103" s="4"/>
      <c r="O103" s="4"/>
      <c r="P103" s="3"/>
    </row>
    <row r="104" spans="1:16">
      <c r="B104" s="4"/>
      <c r="C104" s="4"/>
      <c r="D104" s="3"/>
      <c r="E104" s="3"/>
      <c r="F104" s="3"/>
      <c r="G104" s="3"/>
      <c r="H104" s="3"/>
      <c r="I104" s="3"/>
      <c r="J104" s="3"/>
      <c r="K104" s="3"/>
      <c r="L104" s="3"/>
      <c r="M104" s="3"/>
      <c r="N104" s="4"/>
      <c r="O104" s="4"/>
      <c r="P104" s="3"/>
    </row>
    <row r="105" spans="1:16">
      <c r="B105" s="4"/>
      <c r="C105" s="4"/>
      <c r="D105" s="3"/>
      <c r="E105" s="3"/>
      <c r="F105" s="3"/>
      <c r="G105" s="3"/>
      <c r="H105" s="3"/>
      <c r="I105" s="3"/>
      <c r="J105" s="3"/>
      <c r="K105" s="3"/>
      <c r="L105" s="3"/>
      <c r="M105" s="3"/>
      <c r="N105" s="4"/>
      <c r="O105" s="4"/>
      <c r="P105" s="3"/>
    </row>
    <row r="106" spans="1:16">
      <c r="B106" s="4"/>
      <c r="C106" s="4"/>
      <c r="D106" s="3"/>
      <c r="E106" s="3"/>
      <c r="F106" s="3"/>
      <c r="G106" s="3"/>
      <c r="H106" s="3"/>
      <c r="I106" s="3"/>
      <c r="J106" s="3"/>
      <c r="K106" s="3"/>
      <c r="L106" s="3"/>
      <c r="M106" s="3"/>
      <c r="N106" s="4"/>
      <c r="O106" s="4"/>
      <c r="P106" s="3"/>
    </row>
    <row r="107" spans="1:16">
      <c r="B107" s="4"/>
      <c r="C107" s="4"/>
      <c r="D107" s="3"/>
      <c r="E107" s="3"/>
      <c r="F107" s="3"/>
      <c r="G107" s="3"/>
      <c r="H107" s="3"/>
      <c r="I107" s="3"/>
      <c r="J107" s="3"/>
      <c r="K107" s="3"/>
      <c r="L107" s="3"/>
      <c r="M107" s="3"/>
      <c r="N107" s="4"/>
      <c r="O107" s="4"/>
      <c r="P107" s="3"/>
    </row>
    <row r="108" spans="1:16">
      <c r="B108" s="4"/>
      <c r="C108" s="4"/>
      <c r="D108" s="3"/>
      <c r="E108" s="3"/>
      <c r="F108" s="3"/>
      <c r="G108" s="3"/>
      <c r="H108" s="3"/>
      <c r="I108" s="3"/>
      <c r="J108" s="3"/>
      <c r="K108" s="3"/>
      <c r="L108" s="3"/>
      <c r="M108" s="3"/>
      <c r="N108" s="4"/>
      <c r="O108" s="4"/>
      <c r="P108" s="3"/>
    </row>
    <row r="109" spans="1:16">
      <c r="B109" s="4"/>
      <c r="C109" s="4"/>
      <c r="D109" s="3"/>
      <c r="E109" s="3"/>
      <c r="F109" s="3"/>
      <c r="G109" s="3"/>
      <c r="H109" s="3"/>
      <c r="I109" s="3"/>
      <c r="J109" s="3"/>
      <c r="K109" s="3"/>
      <c r="L109" s="3"/>
      <c r="M109" s="3"/>
      <c r="N109" s="4"/>
      <c r="O109" s="4"/>
      <c r="P109" s="3"/>
    </row>
    <row r="110" spans="1:16">
      <c r="B110" s="4"/>
      <c r="C110" s="4"/>
      <c r="D110" s="3"/>
      <c r="E110" s="3"/>
      <c r="F110" s="3"/>
      <c r="G110" s="3"/>
      <c r="H110" s="3"/>
      <c r="I110" s="3"/>
      <c r="J110" s="3"/>
      <c r="K110" s="3"/>
      <c r="L110" s="3"/>
      <c r="M110" s="3"/>
      <c r="N110" s="4"/>
      <c r="O110" s="4"/>
      <c r="P110" s="3"/>
    </row>
    <row r="111" spans="1:16">
      <c r="B111" s="4"/>
      <c r="C111" s="4"/>
      <c r="D111" s="3"/>
      <c r="E111" s="3"/>
      <c r="F111" s="3"/>
      <c r="G111" s="3"/>
      <c r="H111" s="3"/>
      <c r="I111" s="3"/>
      <c r="J111" s="3"/>
      <c r="K111" s="3"/>
      <c r="L111" s="3"/>
      <c r="M111" s="3"/>
      <c r="N111" s="4"/>
      <c r="O111" s="4"/>
      <c r="P111" s="3"/>
    </row>
    <row r="112" spans="1:16">
      <c r="B112" s="4"/>
      <c r="C112" s="4"/>
      <c r="D112" s="3"/>
      <c r="E112" s="3"/>
      <c r="F112" s="3"/>
      <c r="G112" s="3"/>
      <c r="H112" s="3"/>
      <c r="I112" s="3"/>
      <c r="J112" s="3"/>
      <c r="K112" s="3"/>
      <c r="L112" s="3"/>
      <c r="M112" s="3"/>
      <c r="N112" s="4"/>
      <c r="O112" s="4"/>
      <c r="P112" s="3"/>
    </row>
    <row r="113" spans="2:16">
      <c r="B113" s="4"/>
      <c r="C113" s="4"/>
      <c r="D113" s="3"/>
      <c r="E113" s="3"/>
      <c r="F113" s="3"/>
      <c r="G113" s="3"/>
      <c r="H113" s="3"/>
      <c r="I113" s="3"/>
      <c r="J113" s="3"/>
      <c r="K113" s="3"/>
      <c r="L113" s="3"/>
      <c r="M113" s="3"/>
      <c r="N113" s="4"/>
      <c r="O113" s="4"/>
      <c r="P113" s="3"/>
    </row>
    <row r="114" spans="2:16">
      <c r="B114" s="4"/>
      <c r="C114" s="4"/>
      <c r="D114" s="3"/>
      <c r="E114" s="3"/>
      <c r="F114" s="3"/>
      <c r="G114" s="3"/>
      <c r="H114" s="3"/>
      <c r="I114" s="3"/>
      <c r="J114" s="3"/>
      <c r="K114" s="3"/>
      <c r="L114" s="3"/>
      <c r="M114" s="3"/>
      <c r="N114" s="4"/>
      <c r="O114" s="4"/>
      <c r="P114" s="3"/>
    </row>
    <row r="115" spans="2:16">
      <c r="B115" s="4"/>
      <c r="C115" s="4"/>
      <c r="D115" s="3"/>
      <c r="E115" s="3"/>
      <c r="F115" s="3"/>
      <c r="G115" s="3"/>
      <c r="H115" s="3"/>
      <c r="I115" s="3"/>
      <c r="J115" s="3"/>
      <c r="K115" s="3"/>
      <c r="L115" s="3"/>
      <c r="M115" s="3"/>
      <c r="N115" s="4"/>
      <c r="O115" s="4"/>
      <c r="P115" s="3"/>
    </row>
    <row r="116" spans="2:16">
      <c r="B116" s="6"/>
      <c r="C116" s="6"/>
      <c r="N116" s="6"/>
      <c r="O116" s="6"/>
    </row>
    <row r="117" spans="2:16">
      <c r="B117" s="6"/>
      <c r="C117" s="6"/>
      <c r="N117" s="6"/>
      <c r="O117" s="6"/>
    </row>
    <row r="118" spans="2:16">
      <c r="B118" s="6"/>
      <c r="C118" s="6"/>
      <c r="N118" s="6"/>
      <c r="O118" s="6"/>
    </row>
    <row r="119" spans="2:16">
      <c r="B119" s="6"/>
      <c r="C119" s="6"/>
    </row>
    <row r="120" spans="2:16">
      <c r="B120" s="6"/>
      <c r="C120" s="6"/>
    </row>
    <row r="121" spans="2:16">
      <c r="B121" s="6"/>
      <c r="C121" s="6"/>
    </row>
    <row r="122" spans="2:16">
      <c r="B122" s="6"/>
      <c r="C122" s="6"/>
    </row>
    <row r="123" spans="2:16">
      <c r="B123" s="6"/>
      <c r="C123" s="6"/>
    </row>
    <row r="124" spans="2:16">
      <c r="B124" s="6"/>
      <c r="C124" s="6"/>
    </row>
    <row r="125" spans="2:16">
      <c r="B125" s="6"/>
      <c r="C125" s="6"/>
    </row>
    <row r="126" spans="2:16">
      <c r="B126" s="6"/>
      <c r="C126" s="6"/>
    </row>
    <row r="127" spans="2:16">
      <c r="B127" s="6"/>
      <c r="C127" s="6"/>
    </row>
    <row r="128" spans="2:16">
      <c r="B128" s="6"/>
      <c r="C128" s="6"/>
    </row>
    <row r="129" spans="2:3">
      <c r="B129" s="6"/>
      <c r="C129" s="6"/>
    </row>
    <row r="130" spans="2:3">
      <c r="B130" s="6"/>
      <c r="C130" s="6"/>
    </row>
    <row r="131" spans="2:3">
      <c r="B131" s="6"/>
      <c r="C131" s="6"/>
    </row>
    <row r="132" spans="2:3">
      <c r="B132" s="6"/>
      <c r="C132" s="6"/>
    </row>
    <row r="133" spans="2:3">
      <c r="B133" s="6"/>
      <c r="C133" s="6"/>
    </row>
    <row r="134" spans="2:3">
      <c r="B134" s="6"/>
      <c r="C134" s="6"/>
    </row>
    <row r="135" spans="2:3">
      <c r="B135" s="6"/>
      <c r="C135" s="6"/>
    </row>
    <row r="136" spans="2:3">
      <c r="B136" s="6"/>
      <c r="C136" s="6"/>
    </row>
    <row r="137" spans="2:3">
      <c r="B137" s="6"/>
      <c r="C137" s="6"/>
    </row>
    <row r="138" spans="2:3">
      <c r="B138" s="6"/>
      <c r="C138" s="6"/>
    </row>
    <row r="139" spans="2:3">
      <c r="B139" s="6"/>
      <c r="C139" s="6"/>
    </row>
    <row r="140" spans="2:3">
      <c r="B140" s="6"/>
      <c r="C140" s="6"/>
    </row>
    <row r="141" spans="2:3">
      <c r="B141" s="6"/>
      <c r="C141" s="6"/>
    </row>
    <row r="142" spans="2:3">
      <c r="B142" s="6"/>
      <c r="C142" s="6"/>
    </row>
    <row r="143" spans="2:3">
      <c r="B143" s="6"/>
      <c r="C143" s="6"/>
    </row>
    <row r="144" spans="2:3">
      <c r="B144" s="6"/>
      <c r="C144" s="6"/>
    </row>
    <row r="145" spans="2:3">
      <c r="B145" s="6"/>
      <c r="C145" s="6"/>
    </row>
    <row r="146" spans="2:3">
      <c r="B146" s="6"/>
      <c r="C146" s="6"/>
    </row>
    <row r="147" spans="2:3">
      <c r="B147" s="6"/>
      <c r="C147" s="6"/>
    </row>
    <row r="148" spans="2:3">
      <c r="B148" s="6"/>
      <c r="C148" s="6"/>
    </row>
    <row r="149" spans="2:3">
      <c r="B149" s="6"/>
      <c r="C149" s="6"/>
    </row>
    <row r="150" spans="2:3">
      <c r="B150" s="6"/>
      <c r="C150" s="6"/>
    </row>
    <row r="151" spans="2:3">
      <c r="B151" s="6"/>
      <c r="C151" s="6"/>
    </row>
    <row r="152" spans="2:3">
      <c r="B152" s="6"/>
      <c r="C152" s="6"/>
    </row>
    <row r="153" spans="2:3">
      <c r="B153" s="6"/>
      <c r="C153" s="6"/>
    </row>
    <row r="154" spans="2:3">
      <c r="B154" s="6"/>
      <c r="C154" s="6"/>
    </row>
    <row r="155" spans="2:3">
      <c r="B155" s="6"/>
      <c r="C155" s="6"/>
    </row>
    <row r="156" spans="2:3">
      <c r="B156" s="6"/>
      <c r="C156" s="6"/>
    </row>
    <row r="157" spans="2:3">
      <c r="B157" s="6"/>
      <c r="C157" s="6"/>
    </row>
    <row r="158" spans="2:3">
      <c r="B158" s="6"/>
      <c r="C158" s="6"/>
    </row>
    <row r="159" spans="2:3">
      <c r="B159" s="6"/>
      <c r="C159" s="6"/>
    </row>
    <row r="160" spans="2:3">
      <c r="B160" s="6"/>
      <c r="C160" s="6"/>
    </row>
    <row r="161" spans="2:3">
      <c r="B161" s="6"/>
      <c r="C161" s="6"/>
    </row>
    <row r="162" spans="2:3">
      <c r="B162" s="6"/>
      <c r="C162" s="6"/>
    </row>
    <row r="163" spans="2:3">
      <c r="B163" s="6"/>
      <c r="C163" s="6"/>
    </row>
    <row r="164" spans="2:3">
      <c r="B164" s="6"/>
      <c r="C164" s="6"/>
    </row>
    <row r="165" spans="2:3">
      <c r="B165" s="6"/>
      <c r="C165" s="6"/>
    </row>
    <row r="166" spans="2:3">
      <c r="B166" s="6"/>
      <c r="C166" s="6"/>
    </row>
    <row r="167" spans="2:3">
      <c r="B167" s="6"/>
      <c r="C167" s="6"/>
    </row>
    <row r="168" spans="2:3">
      <c r="B168" s="6"/>
      <c r="C168" s="6"/>
    </row>
    <row r="169" spans="2:3">
      <c r="B169" s="6"/>
      <c r="C169" s="6"/>
    </row>
    <row r="170" spans="2:3">
      <c r="B170" s="6"/>
      <c r="C170" s="6"/>
    </row>
    <row r="171" spans="2:3">
      <c r="B171" s="6"/>
      <c r="C171" s="6"/>
    </row>
    <row r="172" spans="2:3">
      <c r="B172" s="6"/>
      <c r="C172" s="6"/>
    </row>
    <row r="173" spans="2:3">
      <c r="B173" s="6"/>
      <c r="C173" s="6"/>
    </row>
    <row r="174" spans="2:3">
      <c r="B174" s="6"/>
      <c r="C174" s="6"/>
    </row>
    <row r="175" spans="2:3">
      <c r="B175" s="6"/>
      <c r="C175" s="6"/>
    </row>
    <row r="176" spans="2:3">
      <c r="B176" s="6"/>
      <c r="C176" s="6"/>
    </row>
    <row r="177" spans="2:3">
      <c r="B177" s="6"/>
      <c r="C177" s="6"/>
    </row>
    <row r="178" spans="2:3">
      <c r="B178" s="6"/>
      <c r="C178" s="6"/>
    </row>
    <row r="179" spans="2:3">
      <c r="B179" s="6"/>
      <c r="C179" s="6"/>
    </row>
    <row r="180" spans="2:3">
      <c r="B180" s="6"/>
      <c r="C180" s="6"/>
    </row>
    <row r="181" spans="2:3">
      <c r="B181" s="6"/>
      <c r="C181" s="6"/>
    </row>
    <row r="182" spans="2:3">
      <c r="B182" s="6"/>
      <c r="C182" s="6"/>
    </row>
    <row r="183" spans="2:3">
      <c r="B183" s="6"/>
      <c r="C183" s="6"/>
    </row>
    <row r="184" spans="2:3">
      <c r="B184" s="6"/>
      <c r="C184" s="6"/>
    </row>
    <row r="185" spans="2:3">
      <c r="B185" s="6"/>
      <c r="C185" s="6"/>
    </row>
    <row r="186" spans="2:3">
      <c r="B186" s="6"/>
      <c r="C186" s="6"/>
    </row>
    <row r="187" spans="2:3">
      <c r="B187" s="6"/>
      <c r="C187" s="6"/>
    </row>
    <row r="188" spans="2:3">
      <c r="B188" s="6"/>
      <c r="C188" s="6"/>
    </row>
    <row r="189" spans="2:3">
      <c r="B189" s="6"/>
      <c r="C189" s="6"/>
    </row>
    <row r="190" spans="2:3">
      <c r="B190" s="6"/>
      <c r="C190" s="6"/>
    </row>
    <row r="191" spans="2:3">
      <c r="B191" s="6"/>
      <c r="C191" s="6"/>
    </row>
    <row r="192" spans="2:3">
      <c r="B192" s="6"/>
      <c r="C192" s="6"/>
    </row>
    <row r="193" spans="2:3">
      <c r="B193" s="6"/>
      <c r="C193" s="6"/>
    </row>
    <row r="194" spans="2:3">
      <c r="B194" s="6"/>
      <c r="C194" s="6"/>
    </row>
    <row r="195" spans="2:3">
      <c r="B195" s="6"/>
      <c r="C195" s="6"/>
    </row>
    <row r="196" spans="2:3">
      <c r="B196" s="6"/>
      <c r="C196" s="6"/>
    </row>
    <row r="197" spans="2:3">
      <c r="B197" s="6"/>
      <c r="C197" s="6"/>
    </row>
    <row r="198" spans="2:3">
      <c r="B198" s="6"/>
      <c r="C198" s="6"/>
    </row>
    <row r="199" spans="2:3">
      <c r="B199" s="6"/>
      <c r="C199" s="6"/>
    </row>
    <row r="200" spans="2:3">
      <c r="B200" s="6"/>
      <c r="C200" s="6"/>
    </row>
    <row r="201" spans="2:3">
      <c r="B201" s="6"/>
      <c r="C201" s="6"/>
    </row>
    <row r="202" spans="2:3">
      <c r="B202" s="6"/>
      <c r="C202" s="6"/>
    </row>
    <row r="203" spans="2:3">
      <c r="B203" s="6"/>
      <c r="C203" s="6"/>
    </row>
    <row r="204" spans="2:3">
      <c r="B204" s="6"/>
      <c r="C204" s="6"/>
    </row>
    <row r="205" spans="2:3">
      <c r="B205" s="6"/>
      <c r="C205" s="6"/>
    </row>
    <row r="206" spans="2:3">
      <c r="B206" s="6"/>
      <c r="C206" s="6"/>
    </row>
    <row r="207" spans="2:3">
      <c r="B207" s="6"/>
      <c r="C207" s="6"/>
    </row>
    <row r="208" spans="2:3">
      <c r="B208" s="6"/>
      <c r="C208" s="6"/>
    </row>
    <row r="209" spans="2:3">
      <c r="B209" s="6"/>
      <c r="C209" s="6"/>
    </row>
    <row r="210" spans="2:3">
      <c r="B210" s="6"/>
      <c r="C210" s="6"/>
    </row>
    <row r="211" spans="2:3">
      <c r="B211" s="6"/>
      <c r="C211" s="6"/>
    </row>
    <row r="212" spans="2:3">
      <c r="B212" s="6"/>
      <c r="C212" s="6"/>
    </row>
    <row r="213" spans="2:3">
      <c r="B213" s="6"/>
      <c r="C213" s="6"/>
    </row>
    <row r="214" spans="2:3">
      <c r="B214" s="6"/>
      <c r="C214" s="6"/>
    </row>
    <row r="215" spans="2:3">
      <c r="B215" s="6"/>
      <c r="C215" s="6"/>
    </row>
    <row r="216" spans="2:3">
      <c r="B216" s="6"/>
      <c r="C216" s="6"/>
    </row>
    <row r="217" spans="2:3">
      <c r="B217" s="6"/>
      <c r="C217" s="6"/>
    </row>
    <row r="218" spans="2:3">
      <c r="B218" s="6"/>
      <c r="C218" s="6"/>
    </row>
    <row r="219" spans="2:3">
      <c r="B219" s="6"/>
      <c r="C219" s="6"/>
    </row>
    <row r="220" spans="2:3">
      <c r="B220" s="6"/>
      <c r="C220" s="6"/>
    </row>
    <row r="221" spans="2:3">
      <c r="B221" s="6"/>
      <c r="C221" s="6"/>
    </row>
    <row r="222" spans="2:3">
      <c r="B222" s="6"/>
      <c r="C222" s="6"/>
    </row>
    <row r="223" spans="2:3">
      <c r="B223" s="6"/>
      <c r="C223" s="6"/>
    </row>
    <row r="224" spans="2:3">
      <c r="B224" s="6"/>
      <c r="C224" s="6"/>
    </row>
    <row r="225" spans="2:3">
      <c r="B225" s="6"/>
      <c r="C225" s="6"/>
    </row>
    <row r="226" spans="2:3">
      <c r="B226" s="6"/>
      <c r="C226" s="6"/>
    </row>
    <row r="227" spans="2:3">
      <c r="B227" s="6"/>
      <c r="C227" s="6"/>
    </row>
    <row r="228" spans="2:3">
      <c r="B228" s="6"/>
      <c r="C228" s="6"/>
    </row>
    <row r="229" spans="2:3">
      <c r="B229" s="6"/>
      <c r="C229" s="6"/>
    </row>
    <row r="230" spans="2:3">
      <c r="B230" s="6"/>
      <c r="C230" s="6"/>
    </row>
  </sheetData>
  <mergeCells count="356">
    <mergeCell ref="A71:A77"/>
    <mergeCell ref="B71:C77"/>
    <mergeCell ref="B79:C80"/>
    <mergeCell ref="A79:A80"/>
    <mergeCell ref="B82:C87"/>
    <mergeCell ref="A82:A87"/>
    <mergeCell ref="N118:O118"/>
    <mergeCell ref="N107:O107"/>
    <mergeCell ref="N108:O108"/>
    <mergeCell ref="N109:O109"/>
    <mergeCell ref="N110:O110"/>
    <mergeCell ref="N111:O111"/>
    <mergeCell ref="N112:O112"/>
    <mergeCell ref="N116:O116"/>
    <mergeCell ref="N117:O117"/>
    <mergeCell ref="N97:O97"/>
    <mergeCell ref="N98:O98"/>
    <mergeCell ref="N99:O99"/>
    <mergeCell ref="N100:O100"/>
    <mergeCell ref="N89:O89"/>
    <mergeCell ref="N90:O90"/>
    <mergeCell ref="N91:O91"/>
    <mergeCell ref="F94:G94"/>
    <mergeCell ref="F96:G96"/>
    <mergeCell ref="A39:A48"/>
    <mergeCell ref="A13:A19"/>
    <mergeCell ref="B21:C30"/>
    <mergeCell ref="A21:A30"/>
    <mergeCell ref="B32:C37"/>
    <mergeCell ref="A32:A37"/>
    <mergeCell ref="N113:O113"/>
    <mergeCell ref="N114:O114"/>
    <mergeCell ref="N115:O115"/>
    <mergeCell ref="N101:O101"/>
    <mergeCell ref="N102:O102"/>
    <mergeCell ref="N103:O103"/>
    <mergeCell ref="N104:O104"/>
    <mergeCell ref="N105:O105"/>
    <mergeCell ref="N106:O106"/>
    <mergeCell ref="N95:O95"/>
    <mergeCell ref="N96:O96"/>
    <mergeCell ref="N87:O87"/>
    <mergeCell ref="N85:O85"/>
    <mergeCell ref="N86:O86"/>
    <mergeCell ref="N92:O92"/>
    <mergeCell ref="N93:O93"/>
    <mergeCell ref="N94:O94"/>
    <mergeCell ref="N88:O88"/>
    <mergeCell ref="N53:O53"/>
    <mergeCell ref="N54:O54"/>
    <mergeCell ref="N55:O55"/>
    <mergeCell ref="N56:O56"/>
    <mergeCell ref="N58:O58"/>
    <mergeCell ref="N80:O80"/>
    <mergeCell ref="N82:O82"/>
    <mergeCell ref="N83:O83"/>
    <mergeCell ref="N84:O84"/>
    <mergeCell ref="N59:O59"/>
    <mergeCell ref="N60:O60"/>
    <mergeCell ref="N61:O61"/>
    <mergeCell ref="N62:O62"/>
    <mergeCell ref="N64:O64"/>
    <mergeCell ref="N66:O66"/>
    <mergeCell ref="N57:O57"/>
    <mergeCell ref="N79:O79"/>
    <mergeCell ref="N69:O69"/>
    <mergeCell ref="N77:O77"/>
    <mergeCell ref="N14:O14"/>
    <mergeCell ref="N15:O15"/>
    <mergeCell ref="N16:O16"/>
    <mergeCell ref="F88:G88"/>
    <mergeCell ref="F89:G89"/>
    <mergeCell ref="F90:G90"/>
    <mergeCell ref="F91:G91"/>
    <mergeCell ref="F86:G86"/>
    <mergeCell ref="N30:O30"/>
    <mergeCell ref="N32:O32"/>
    <mergeCell ref="N19:O19"/>
    <mergeCell ref="N21:O21"/>
    <mergeCell ref="N22:O22"/>
    <mergeCell ref="N23:O23"/>
    <mergeCell ref="N24:O24"/>
    <mergeCell ref="N25:O25"/>
    <mergeCell ref="N29:O29"/>
    <mergeCell ref="N45:O45"/>
    <mergeCell ref="N46:O46"/>
    <mergeCell ref="N48:O48"/>
    <mergeCell ref="N50:O50"/>
    <mergeCell ref="N51:O51"/>
    <mergeCell ref="F43:G43"/>
    <mergeCell ref="F44:G44"/>
    <mergeCell ref="B230:C230"/>
    <mergeCell ref="F14:G14"/>
    <mergeCell ref="F15:G15"/>
    <mergeCell ref="F16:G16"/>
    <mergeCell ref="F19:G19"/>
    <mergeCell ref="F21:G21"/>
    <mergeCell ref="F22:G22"/>
    <mergeCell ref="F23:G23"/>
    <mergeCell ref="B224:C224"/>
    <mergeCell ref="B225:C225"/>
    <mergeCell ref="B226:C226"/>
    <mergeCell ref="B227:C227"/>
    <mergeCell ref="B228:C228"/>
    <mergeCell ref="B229:C229"/>
    <mergeCell ref="B218:C218"/>
    <mergeCell ref="B219:C219"/>
    <mergeCell ref="F76:G76"/>
    <mergeCell ref="F93:G93"/>
    <mergeCell ref="F57:G57"/>
    <mergeCell ref="F59:G59"/>
    <mergeCell ref="F60:G60"/>
    <mergeCell ref="F61:G61"/>
    <mergeCell ref="F62:G62"/>
    <mergeCell ref="F71:G71"/>
    <mergeCell ref="B200:C200"/>
    <mergeCell ref="B201:C201"/>
    <mergeCell ref="B202:C202"/>
    <mergeCell ref="B203:C203"/>
    <mergeCell ref="B204:C204"/>
    <mergeCell ref="B205:C205"/>
    <mergeCell ref="B194:C194"/>
    <mergeCell ref="B195:C195"/>
    <mergeCell ref="B196:C196"/>
    <mergeCell ref="B197:C197"/>
    <mergeCell ref="B198:C198"/>
    <mergeCell ref="B199:C199"/>
    <mergeCell ref="B223:C223"/>
    <mergeCell ref="B212:C212"/>
    <mergeCell ref="B213:C213"/>
    <mergeCell ref="B214:C214"/>
    <mergeCell ref="B215:C215"/>
    <mergeCell ref="B216:C216"/>
    <mergeCell ref="B217:C217"/>
    <mergeCell ref="B206:C206"/>
    <mergeCell ref="B207:C207"/>
    <mergeCell ref="B208:C208"/>
    <mergeCell ref="B209:C209"/>
    <mergeCell ref="B210:C210"/>
    <mergeCell ref="B211:C211"/>
    <mergeCell ref="B220:C220"/>
    <mergeCell ref="B221:C221"/>
    <mergeCell ref="B222:C222"/>
    <mergeCell ref="B191:C191"/>
    <mergeCell ref="B192:C192"/>
    <mergeCell ref="B193:C193"/>
    <mergeCell ref="B182:C182"/>
    <mergeCell ref="B183:C183"/>
    <mergeCell ref="B184:C184"/>
    <mergeCell ref="B185:C185"/>
    <mergeCell ref="B186:C186"/>
    <mergeCell ref="B187:C187"/>
    <mergeCell ref="B188:C188"/>
    <mergeCell ref="B189:C189"/>
    <mergeCell ref="B190:C190"/>
    <mergeCell ref="B176:C176"/>
    <mergeCell ref="B177:C177"/>
    <mergeCell ref="B178:C178"/>
    <mergeCell ref="B179:C179"/>
    <mergeCell ref="B180:C180"/>
    <mergeCell ref="B181:C181"/>
    <mergeCell ref="B170:C170"/>
    <mergeCell ref="B171:C171"/>
    <mergeCell ref="B172:C172"/>
    <mergeCell ref="B173:C173"/>
    <mergeCell ref="B174:C174"/>
    <mergeCell ref="B175:C175"/>
    <mergeCell ref="B164:C164"/>
    <mergeCell ref="B165:C165"/>
    <mergeCell ref="B166:C166"/>
    <mergeCell ref="B167:C167"/>
    <mergeCell ref="B168:C168"/>
    <mergeCell ref="B169:C169"/>
    <mergeCell ref="B158:C158"/>
    <mergeCell ref="B159:C159"/>
    <mergeCell ref="B160:C160"/>
    <mergeCell ref="B161:C161"/>
    <mergeCell ref="B162:C162"/>
    <mergeCell ref="B163:C163"/>
    <mergeCell ref="B152:C152"/>
    <mergeCell ref="B153:C153"/>
    <mergeCell ref="B154:C154"/>
    <mergeCell ref="B155:C155"/>
    <mergeCell ref="B156:C156"/>
    <mergeCell ref="B157:C157"/>
    <mergeCell ref="B146:C146"/>
    <mergeCell ref="B147:C147"/>
    <mergeCell ref="B148:C148"/>
    <mergeCell ref="B149:C149"/>
    <mergeCell ref="B150:C150"/>
    <mergeCell ref="B151:C151"/>
    <mergeCell ref="B140:C140"/>
    <mergeCell ref="B141:C141"/>
    <mergeCell ref="B142:C142"/>
    <mergeCell ref="B143:C143"/>
    <mergeCell ref="B144:C144"/>
    <mergeCell ref="B145:C145"/>
    <mergeCell ref="B134:C134"/>
    <mergeCell ref="B135:C135"/>
    <mergeCell ref="B136:C136"/>
    <mergeCell ref="B137:C137"/>
    <mergeCell ref="B138:C138"/>
    <mergeCell ref="B139:C139"/>
    <mergeCell ref="B128:C128"/>
    <mergeCell ref="B129:C129"/>
    <mergeCell ref="B130:C130"/>
    <mergeCell ref="B131:C131"/>
    <mergeCell ref="B132:C132"/>
    <mergeCell ref="B133:C133"/>
    <mergeCell ref="B122:C122"/>
    <mergeCell ref="B123:C123"/>
    <mergeCell ref="B124:C124"/>
    <mergeCell ref="B125:C125"/>
    <mergeCell ref="B126:C126"/>
    <mergeCell ref="B127:C127"/>
    <mergeCell ref="B116:C116"/>
    <mergeCell ref="B117:C117"/>
    <mergeCell ref="B118:C118"/>
    <mergeCell ref="B119:C119"/>
    <mergeCell ref="B120:C120"/>
    <mergeCell ref="B121:C121"/>
    <mergeCell ref="B110:C110"/>
    <mergeCell ref="B111:C111"/>
    <mergeCell ref="B112:C112"/>
    <mergeCell ref="B113:C113"/>
    <mergeCell ref="B114:C114"/>
    <mergeCell ref="B115:C115"/>
    <mergeCell ref="B104:C104"/>
    <mergeCell ref="B105:C105"/>
    <mergeCell ref="B106:C106"/>
    <mergeCell ref="B107:C107"/>
    <mergeCell ref="B108:C108"/>
    <mergeCell ref="B109:C109"/>
    <mergeCell ref="B98:C98"/>
    <mergeCell ref="B99:C99"/>
    <mergeCell ref="B100:C100"/>
    <mergeCell ref="B101:C101"/>
    <mergeCell ref="B102:C102"/>
    <mergeCell ref="B103:C103"/>
    <mergeCell ref="B93:C93"/>
    <mergeCell ref="B94:C94"/>
    <mergeCell ref="B96:C96"/>
    <mergeCell ref="B97:C97"/>
    <mergeCell ref="B91:C91"/>
    <mergeCell ref="A1:P1"/>
    <mergeCell ref="A2:P2"/>
    <mergeCell ref="B39:C48"/>
    <mergeCell ref="B13:C19"/>
    <mergeCell ref="F13:G13"/>
    <mergeCell ref="N13:O13"/>
    <mergeCell ref="A8:D8"/>
    <mergeCell ref="D9:P9"/>
    <mergeCell ref="A10:D10"/>
    <mergeCell ref="B11:D11"/>
    <mergeCell ref="F11:G11"/>
    <mergeCell ref="N11:P11"/>
    <mergeCell ref="F24:G24"/>
    <mergeCell ref="F25:G25"/>
    <mergeCell ref="F30:G30"/>
    <mergeCell ref="F32:G32"/>
    <mergeCell ref="F33:G33"/>
    <mergeCell ref="F34:G34"/>
    <mergeCell ref="F35:G35"/>
    <mergeCell ref="A66:A69"/>
    <mergeCell ref="F63:G63"/>
    <mergeCell ref="A59:A64"/>
    <mergeCell ref="B59:C64"/>
    <mergeCell ref="N63:O63"/>
    <mergeCell ref="B66:C69"/>
    <mergeCell ref="F64:G64"/>
    <mergeCell ref="F66:G66"/>
    <mergeCell ref="F69:G69"/>
    <mergeCell ref="F67:G67"/>
    <mergeCell ref="F68:G68"/>
    <mergeCell ref="N67:O67"/>
    <mergeCell ref="N68:O68"/>
    <mergeCell ref="B88:C88"/>
    <mergeCell ref="B89:C89"/>
    <mergeCell ref="B90:C90"/>
    <mergeCell ref="F77:G77"/>
    <mergeCell ref="F79:G79"/>
    <mergeCell ref="F80:G80"/>
    <mergeCell ref="F82:G82"/>
    <mergeCell ref="F87:G87"/>
    <mergeCell ref="F83:G83"/>
    <mergeCell ref="F84:G84"/>
    <mergeCell ref="F85:G85"/>
    <mergeCell ref="A3:P3"/>
    <mergeCell ref="A4:P4"/>
    <mergeCell ref="A6:P6"/>
    <mergeCell ref="F7:P7"/>
    <mergeCell ref="F8:P8"/>
    <mergeCell ref="A5:P5"/>
    <mergeCell ref="A7:E7"/>
    <mergeCell ref="B50:C57"/>
    <mergeCell ref="A50:A57"/>
    <mergeCell ref="F51:G51"/>
    <mergeCell ref="F54:G54"/>
    <mergeCell ref="F39:G39"/>
    <mergeCell ref="F40:G40"/>
    <mergeCell ref="F41:G41"/>
    <mergeCell ref="F42:G42"/>
    <mergeCell ref="F53:G53"/>
    <mergeCell ref="F55:G55"/>
    <mergeCell ref="F56:G56"/>
    <mergeCell ref="F48:G48"/>
    <mergeCell ref="F50:G50"/>
    <mergeCell ref="N52:O52"/>
    <mergeCell ref="N39:O39"/>
    <mergeCell ref="N40:O40"/>
    <mergeCell ref="N41:O41"/>
    <mergeCell ref="F45:G45"/>
    <mergeCell ref="F46:G46"/>
    <mergeCell ref="N33:O33"/>
    <mergeCell ref="N34:O34"/>
    <mergeCell ref="N35:O35"/>
    <mergeCell ref="N37:O37"/>
    <mergeCell ref="F36:G36"/>
    <mergeCell ref="N42:O42"/>
    <mergeCell ref="N43:O43"/>
    <mergeCell ref="N44:O44"/>
    <mergeCell ref="F49:O49"/>
    <mergeCell ref="F52:G52"/>
    <mergeCell ref="F58:M58"/>
    <mergeCell ref="F65:M65"/>
    <mergeCell ref="F70:M70"/>
    <mergeCell ref="B12:C12"/>
    <mergeCell ref="F12:G12"/>
    <mergeCell ref="N12:O12"/>
    <mergeCell ref="F17:O18"/>
    <mergeCell ref="B20:C20"/>
    <mergeCell ref="F20:G20"/>
    <mergeCell ref="B31:C31"/>
    <mergeCell ref="F31:G31"/>
    <mergeCell ref="B38:C38"/>
    <mergeCell ref="F26:G26"/>
    <mergeCell ref="F27:G27"/>
    <mergeCell ref="F28:G28"/>
    <mergeCell ref="F29:G29"/>
    <mergeCell ref="N26:O26"/>
    <mergeCell ref="N27:O27"/>
    <mergeCell ref="N28:O28"/>
    <mergeCell ref="F47:G47"/>
    <mergeCell ref="N47:O47"/>
    <mergeCell ref="F37:G37"/>
    <mergeCell ref="H71:H75"/>
    <mergeCell ref="I71:I75"/>
    <mergeCell ref="J71:J75"/>
    <mergeCell ref="L71:L75"/>
    <mergeCell ref="M71:M75"/>
    <mergeCell ref="N71:O75"/>
    <mergeCell ref="F78:O78"/>
    <mergeCell ref="B81:C81"/>
    <mergeCell ref="F81:O81"/>
    <mergeCell ref="F72:G75"/>
    <mergeCell ref="K71:K75"/>
  </mergeCells>
  <pageMargins left="0.23622047244094491" right="0.23622047244094491" top="0.74803149606299213" bottom="0.74803149606299213" header="0" footer="0"/>
  <pageSetup paperSize="9" scale="61" orientation="landscape" verticalDpi="0" r:id="rId1"/>
  <rowBreaks count="2" manualBreakCount="2">
    <brk id="22" max="16" man="1"/>
    <brk id="50" max="16"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2018-04-11T07:19:01Z</cp:lastPrinted>
  <dcterms:created xsi:type="dcterms:W3CDTF">2017-07-07T14:14:48Z</dcterms:created>
  <dcterms:modified xsi:type="dcterms:W3CDTF">2018-04-11T07:33:30Z</dcterms:modified>
</cp:coreProperties>
</file>