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H166" i="1"/>
  <c r="H132"/>
  <c r="G53" l="1"/>
  <c r="H53" s="1"/>
  <c r="H52"/>
  <c r="H50"/>
  <c r="G49"/>
  <c r="H49" s="1"/>
  <c r="H44"/>
  <c r="G44"/>
  <c r="G41"/>
  <c r="H41" s="1"/>
  <c r="H40"/>
  <c r="G76"/>
  <c r="H76" s="1"/>
  <c r="H75"/>
  <c r="H74"/>
  <c r="H72"/>
  <c r="H71"/>
  <c r="H70"/>
  <c r="H63"/>
  <c r="H169" l="1"/>
  <c r="H167"/>
  <c r="H143" l="1"/>
  <c r="H145"/>
  <c r="H153"/>
</calcChain>
</file>

<file path=xl/sharedStrings.xml><?xml version="1.0" encoding="utf-8"?>
<sst xmlns="http://schemas.openxmlformats.org/spreadsheetml/2006/main" count="1431" uniqueCount="604">
  <si>
    <t>№ з/п</t>
  </si>
  <si>
    <t>Завдання</t>
  </si>
  <si>
    <t>Зміст заходів</t>
  </si>
  <si>
    <t>Термін вико-нання</t>
  </si>
  <si>
    <t>Виконавці</t>
  </si>
  <si>
    <t>Джерела фінансування</t>
  </si>
  <si>
    <t>Обсяги фінансування по роках, тис. грн.</t>
  </si>
  <si>
    <t>Очікуваний результат</t>
  </si>
  <si>
    <t>2017 рік</t>
  </si>
  <si>
    <t>2018 рік</t>
  </si>
  <si>
    <t>2019 рік</t>
  </si>
  <si>
    <t>2020 рік</t>
  </si>
  <si>
    <t>1. Розвиток та територіальне планування</t>
  </si>
  <si>
    <t>1.1.</t>
  </si>
  <si>
    <t>Забезпечити сталість системи управління місцевою енергетичною політикою</t>
  </si>
  <si>
    <t>Створення та затвердження міської політики захисту клімату згідно цілей та завдань, взятих містом в рамках Угоди мерів</t>
  </si>
  <si>
    <t>Департамент економічного розвитку міської ради</t>
  </si>
  <si>
    <t>×</t>
  </si>
  <si>
    <t>-</t>
  </si>
  <si>
    <t>1.2.</t>
  </si>
  <si>
    <t>Перегляд та актуалізація Плану дій зі сталого енергетичного розвитку міста Житомира на 2014-2024 роки</t>
  </si>
  <si>
    <t>2017-2020 роки</t>
  </si>
  <si>
    <t>Залучення коштів МФО та програм ЄС</t>
  </si>
  <si>
    <t>1.3.</t>
  </si>
  <si>
    <t>Розробка, затвердження та моніторинг системи показників, що характеризують досягнення цілей Угоди мерів та міської політики захисту клімату</t>
  </si>
  <si>
    <t>Виявлення вузьких місць в місцевій енергетичній політиці</t>
  </si>
  <si>
    <t>1.4.</t>
  </si>
  <si>
    <t>Забезпечити узгодження цілей та завдань стратегічних документів розвитку міста</t>
  </si>
  <si>
    <t>Розроблення концепції поводження з твердими побутовими відходами</t>
  </si>
  <si>
    <t>Управління житлового господарства міської ради</t>
  </si>
  <si>
    <t>Визначення оптимальної для міста системи поводження з ТПВ</t>
  </si>
  <si>
    <t>1.5.</t>
  </si>
  <si>
    <t>Розробка та затвердження енергетичного плану на основі генерального плану міста</t>
  </si>
  <si>
    <t>Департамент містобудування та земельних відносин міської ради</t>
  </si>
  <si>
    <t>Візуалізація споживання енергії окремими мікрорайонами міста згідно генплану</t>
  </si>
  <si>
    <t>1.6.</t>
  </si>
  <si>
    <t>Розробка та затвердження комплексної програми розвитку транспорту та міського середовища на 2017-2020 роки</t>
  </si>
  <si>
    <t>Управління транспорту і зв’язку міської ради</t>
  </si>
  <si>
    <t>Узгодження завдань та заходів концепцій громадського транспорту, безпеки руху і т.д.</t>
  </si>
  <si>
    <t>1.7.</t>
  </si>
  <si>
    <t>Включення до муніципального енергетичного плану завдань та заходів з концепцією інтегрованого розвитку міста</t>
  </si>
  <si>
    <t>2017-2018 роки</t>
  </si>
  <si>
    <t>Відсутність взаємовиключних завдань та заходів</t>
  </si>
  <si>
    <t>ВСЬОГО ПО РОЗДІЛУ 1</t>
  </si>
  <si>
    <t>2. Муніципальні будівлі та споруди</t>
  </si>
  <si>
    <t>2.1.</t>
  </si>
  <si>
    <t>Провести первинний огляд, аналіз будівель бюджетної сфери та впровадити стандарти споживання енергоресурсів</t>
  </si>
  <si>
    <t>Розробка та затвердження методики розрахунку базової лінії споживання енергоресурсів бюджетними будівлями міста</t>
  </si>
  <si>
    <t>Нормативна база для верифікації результатів впровадження енергоефективних заходів</t>
  </si>
  <si>
    <t>2.2.</t>
  </si>
  <si>
    <t>Розробка енергосертифікатів для бюджетних будівель</t>
  </si>
  <si>
    <t>Впровадження процесу бенчмаркінгу (пошук еталонної будівлі/закладу)</t>
  </si>
  <si>
    <t>2.3.</t>
  </si>
  <si>
    <t>Розвиток системи управління та контролю за споживанням енергоресурсів в бюджетній сфері</t>
  </si>
  <si>
    <t>Впровадження системи автоматичного збору даних споживання енергоресурсів</t>
  </si>
  <si>
    <t>В межах фінансування Програми розвитку освіти міста Житомира на період 2016-2018 років</t>
  </si>
  <si>
    <t>Достовірність та повнота даних для цілей оперативного та стратегічного управління</t>
  </si>
  <si>
    <t>2.4.</t>
  </si>
  <si>
    <t>Встановлення теплових лічильників в закладах бюджетної сфери</t>
  </si>
  <si>
    <t>Управління освіти міської ради, управління охорони здоров’я міської ради</t>
  </si>
  <si>
    <t>2.5.</t>
  </si>
  <si>
    <t>Встановлення лічильників обліку електроенергії в закладах бюджетної сфери</t>
  </si>
  <si>
    <t>2.6.</t>
  </si>
  <si>
    <t>Підготувати план поступової термосанації всіх будівель бюджетної сфери міста</t>
  </si>
  <si>
    <t>Розробка плану термосанації бюджетних будівель міста</t>
  </si>
  <si>
    <t>Управління капітального будівництва міської ради</t>
  </si>
  <si>
    <t>Пріоритетна інвестиційна програма утеплення будівель</t>
  </si>
  <si>
    <t>2.7.</t>
  </si>
  <si>
    <t xml:space="preserve">Забезпечити високу якість виконання робіт з термо-модернізації будівель бюджетної сфери </t>
  </si>
  <si>
    <t>Розробка детального технічного завдання на розробку проектної документації з термосанації будівель бюджетної сфери</t>
  </si>
  <si>
    <t>Детальна проектна документація на термо-модернізацію будівель бюджетної сфери</t>
  </si>
  <si>
    <t>2.8.</t>
  </si>
  <si>
    <t>Будівлі з високим класом енерго-ефективності</t>
  </si>
  <si>
    <t>(«А» або «В»)</t>
  </si>
  <si>
    <t>2.9.</t>
  </si>
  <si>
    <t>Перетворення будівель управління освіти міської ради, управління капітального будівництва міської ради, департаменту містобудування та земельних відносин міської ради в будівлі зразкової енергоефективності</t>
  </si>
  <si>
    <t>Міський бюджет</t>
  </si>
  <si>
    <t>2.10.</t>
  </si>
  <si>
    <t>Впроваджувати інноваційні технології з використанням відновлювальні джерел енергії</t>
  </si>
  <si>
    <t>Встановлення теплових насосів в закладах бюджетної сфери</t>
  </si>
  <si>
    <t>Управління освіти міської ради</t>
  </si>
  <si>
    <t>Скорочення споживання традиційних видів палива</t>
  </si>
  <si>
    <t>2.11.</t>
  </si>
  <si>
    <t>Заміна традиційної системи гарячого водопостачання в закладах бюджетної сфери на тепловий насос чи сонячні колектори</t>
  </si>
  <si>
    <t>2.12.</t>
  </si>
  <si>
    <t>Встановлення сонячних панелей для виробництва електроенергії в закладах бюджетної сфери міста</t>
  </si>
  <si>
    <t>2018-2020 роки</t>
  </si>
  <si>
    <t>2.13.</t>
  </si>
  <si>
    <t>Поліпшити теплотехнічні характеристики огороджуваль-них конструкцій будівель закладів бюджетної сфери міста</t>
  </si>
  <si>
    <t>Впровадження проекту «Підвищення енергоефективності об’єктів бюджетної сфери м. Житомира»  (НЕФКО)</t>
  </si>
  <si>
    <t>Скорочення споживання теплової енергії</t>
  </si>
  <si>
    <t>2.14.</t>
  </si>
  <si>
    <t>Впровадження проекту «Енергоефективність в м. Житомирі» (SECO)</t>
  </si>
  <si>
    <t>2.15.</t>
  </si>
  <si>
    <t>Впровадження проекту «Термореновація будівель бюджетних закладів міста Житомир» (ЄІБ)</t>
  </si>
  <si>
    <t>2.16.</t>
  </si>
  <si>
    <t>Впроваджувати інноваційні технології, в т. ч. з використанням альтернативних  джерел енергії</t>
  </si>
  <si>
    <t>Впровадження проекту  «Розвиток системи теплопостачання міста Житомира» (ЄБРР)</t>
  </si>
  <si>
    <t>2016-2018 роки</t>
  </si>
  <si>
    <t>Скорочення споживання природного газу та електроенергії</t>
  </si>
  <si>
    <t>2.17.</t>
  </si>
  <si>
    <t>2.18.</t>
  </si>
  <si>
    <t>Технічне переоснащення котелень, заміна пальників, встановлення лічильників теплової енергії</t>
  </si>
  <si>
    <t>В межах фінансування Програми благоустрою та розвитку комунального господарства міста Житомира</t>
  </si>
  <si>
    <t>2.19.</t>
  </si>
  <si>
    <t>Забезпечити належну експлуатацію будівель бюджетної сфери міста</t>
  </si>
  <si>
    <t>Будівництво, реконструкція та ремонт вентиляційних систем з рекуперацією тепла в закладах бюджетної сфери міста</t>
  </si>
  <si>
    <t>Відповідність внутрішньо-будинкового клімату санітарно-епідеміологічним нормам</t>
  </si>
  <si>
    <t>2.20.</t>
  </si>
  <si>
    <t xml:space="preserve">Здійснювати заміну старого обладнання на нове класу енерго-ефективності не нижче «В» </t>
  </si>
  <si>
    <t>Заміна ламп розжарювання на енергозберігаючі лампи в закладах бюджетної сфери. Заміна електричного кухонного обладнання на більш енергоефективне.</t>
  </si>
  <si>
    <t>Скорочення споживання електроенергії закладами освіти</t>
  </si>
  <si>
    <t>2.21.</t>
  </si>
  <si>
    <t xml:space="preserve">Впроваджувати LED-технології в комунальному господарстві міста  </t>
  </si>
  <si>
    <t>Реконструкція та ремонт мереж зовнішнього освітлення: заміна існуючих ліхтарів на світлодіодні</t>
  </si>
  <si>
    <t>Управління комунального господарства міської ради</t>
  </si>
  <si>
    <t>Скорочення споживання електроенергії мережею зовнішнього освітлення та світлофорними об’єктами</t>
  </si>
  <si>
    <t>2.22.</t>
  </si>
  <si>
    <t>Заміна ламп розжарювання в світлофорних об’єктах на світлодіодні</t>
  </si>
  <si>
    <t>2.23.</t>
  </si>
  <si>
    <t>Впроваджувати мало затратні інвестиційні заходи в закладах бюджетної сфери міста</t>
  </si>
  <si>
    <t>Оснащення водозберігаючими аераторами закладів бюджетної сфери міста</t>
  </si>
  <si>
    <t>Скорочення споживання води закладами освіти</t>
  </si>
  <si>
    <t>ВСЬОГО ПО РОЗДІЛУ 2</t>
  </si>
  <si>
    <t>3. Постачання та розподіл енергії</t>
  </si>
  <si>
    <t>3.1.</t>
  </si>
  <si>
    <t>Диверсифікація джерел постачання електроенергії</t>
  </si>
  <si>
    <t>3.2.</t>
  </si>
  <si>
    <t xml:space="preserve">Забезпечити надійне постачання деревної маси для роботи біоенергетичних установок КП «Житомиртепло-комуненерго» ЖМР </t>
  </si>
  <si>
    <t>Організація постачання КП «Зеленбуд» ЖМР деревної щепи для КП «Житомир-теплокомуненерго» ЖМР</t>
  </si>
  <si>
    <t>Фінансування не потребує</t>
  </si>
  <si>
    <t>Диверсифікація джерел постачання деревної маси для КП «Житомир-теплокомун-енерго» ЖМР</t>
  </si>
  <si>
    <t>3.3.</t>
  </si>
  <si>
    <t>Ініціювати внесення змін до чинного законодавства</t>
  </si>
  <si>
    <t>Надати пропозиції Уряду щодо зміни системи стимулювання впровадження енергоефективних заходів в рамках програми «теплі кредити» та схеми субсидіювання населення</t>
  </si>
  <si>
    <t>Активізація впровадження енергоефективних заходів в житловому секторі</t>
  </si>
  <si>
    <t>3.4.</t>
  </si>
  <si>
    <t>Розробити нові фінансові механізми для впровадження енерго-ефективних заходів</t>
  </si>
  <si>
    <t>Підтримка енергоефективних інвестицій в приватних будівлях шляхом створення муніципального револьверного фонду або створення комунальної енергосервісної компанії</t>
  </si>
  <si>
    <t>Залучення додаткових фінансових ресурсів для реалізації енергоефективних проектів/заходів</t>
  </si>
  <si>
    <t>3.5.</t>
  </si>
  <si>
    <t>Розробити та впровадити механізм індивідуальної зацікавленості кінцевого споживача в скороченні споживання теплової енергії</t>
  </si>
  <si>
    <t>Впровадження пілотного проекту встановлення поквартирних теплових лічильників та засобів індивідуального регулювання в багатоквартирних будинках</t>
  </si>
  <si>
    <t>Скорочення споживання теплової енергії кінцевим споживачем, активізація впровадження енергоефективних заходів в багатоквартирних будинках</t>
  </si>
  <si>
    <t>3.6.</t>
  </si>
  <si>
    <t>Змінити поведінку кінцевого споживача енергії</t>
  </si>
  <si>
    <t>Включення інформації щодо енергоефективності в рахунки за енергоносії</t>
  </si>
  <si>
    <t>Скорочення споживання енергії кінцевим споживачем</t>
  </si>
  <si>
    <t>3.7.</t>
  </si>
  <si>
    <t>Реалізувати існуючий  потенціал гідроенергетики</t>
  </si>
  <si>
    <t>Будівництво 4-х міні гідроелектростанцій на річці Тетерів (існуючі гідротехнічні споруди, що є власністю територіальної громади)</t>
  </si>
  <si>
    <t>Приватні інвестиції</t>
  </si>
  <si>
    <t>3.8.</t>
  </si>
  <si>
    <t xml:space="preserve">Побудувати когенераційні теплоелектро-станції на щепі для КП «Житомир-теплокомун-енерго» ЖМР </t>
  </si>
  <si>
    <t>Диверсифікація джерел постачання електроенергії для КП «Житомир-теплокомун-енерго» ЖМР, відновлення цілорічного гарячого водопостачання</t>
  </si>
  <si>
    <t>3.9.</t>
  </si>
  <si>
    <t>2016-2019 роки</t>
  </si>
  <si>
    <t>3.10.</t>
  </si>
  <si>
    <t>Замінити енергоємне насосне обладнання КП «Житомир-водоканал» ЖМР</t>
  </si>
  <si>
    <t>Впровадження проекту «Розвиток та реконструкція системи водопостачання/ водовідведення міста Житомира» (Світовий банк)</t>
  </si>
  <si>
    <t>2016-2020 роки</t>
  </si>
  <si>
    <t>КП «Житомир-водоканал» ЖМР</t>
  </si>
  <si>
    <t>Кредит СБ</t>
  </si>
  <si>
    <t>Скорочення споживання електроенергії</t>
  </si>
  <si>
    <t>3.11.</t>
  </si>
  <si>
    <t>Дослідити потенціал альтернативної та відновлювальної енергетики для КП «Житомир-водоканал» ЖМР</t>
  </si>
  <si>
    <t>Вивчення можливості використання теплових насосів на очисних спорудах каналізації</t>
  </si>
  <si>
    <t xml:space="preserve">Пріоритетна програма інвестицій для </t>
  </si>
  <si>
    <t xml:space="preserve">КП «Житомир-водоканал» ЖМР </t>
  </si>
  <si>
    <t>3.12.</t>
  </si>
  <si>
    <t>Вивчення можливості використання каналізаційного газу для отримання енергії</t>
  </si>
  <si>
    <t>2018-2019 роки</t>
  </si>
  <si>
    <t>3.13.</t>
  </si>
  <si>
    <t xml:space="preserve">Створити систему ефективного поводження з енерго-обладнанням, що підлягає утилізації </t>
  </si>
  <si>
    <t>Створення центру прийому відпрацьованих батарейок та акумуляторів, ртутних ламп, інших електроприладів; організація їх безпечної утилізації</t>
  </si>
  <si>
    <t>Мінімізація негативного впливу на навколишнє середовище</t>
  </si>
  <si>
    <t>3.14.</t>
  </si>
  <si>
    <t>Сприяти розвитку виробництву електроенергії зі звалищного газу</t>
  </si>
  <si>
    <t>Переговори з ТОВ «ЛНК» щодо збільшення обсягу видобутку звалищного газу з міського полігону ТПВ</t>
  </si>
  <si>
    <t>ВСЬОГО ПО РОЗДІЛУ 3</t>
  </si>
  <si>
    <t>4. Мобільність</t>
  </si>
  <si>
    <t>4.1.</t>
  </si>
  <si>
    <t>Впроваджувати інноваційні рішення для паливних систем муніципального автотранспорту</t>
  </si>
  <si>
    <r>
      <t>Переведення автомобілів виконавчого комітету міської ради та комунальних підприємств на використання технологій із меншими викидами СО</t>
    </r>
    <r>
      <rPr>
        <vertAlign val="subscript"/>
        <sz val="10"/>
        <color theme="1"/>
        <rFont val="Times New Roman"/>
        <family val="1"/>
        <charset val="204"/>
      </rPr>
      <t>2</t>
    </r>
  </si>
  <si>
    <t>Виконавчий комітет міської ради, комунальні підприємства</t>
  </si>
  <si>
    <t>В межах фінансування цільових програм</t>
  </si>
  <si>
    <r>
      <t>Зменшення викидів СО</t>
    </r>
    <r>
      <rPr>
        <vertAlign val="subscript"/>
        <sz val="10"/>
        <color theme="1"/>
        <rFont val="Times New Roman"/>
        <family val="1"/>
        <charset val="204"/>
      </rPr>
      <t>2</t>
    </r>
  </si>
  <si>
    <t>4.2.</t>
  </si>
  <si>
    <t>Створити мережу парковок для автомобілів</t>
  </si>
  <si>
    <t>Запровадження електронної навігаційної системи для вільних паркувальних місць</t>
  </si>
  <si>
    <t>2017-2019 роки</t>
  </si>
  <si>
    <t>Розвантаження узбіч вулиць міста від припаркованих автомобілів</t>
  </si>
  <si>
    <t>4.3.</t>
  </si>
  <si>
    <t>Влаштування платних парковок</t>
  </si>
  <si>
    <t>4.4.</t>
  </si>
  <si>
    <t>Покращення управління трафіком та організація дорожнього руху в центрі міста та на основних вулицях</t>
  </si>
  <si>
    <t>Зменшення заторів на основних вулицях міста</t>
  </si>
  <si>
    <t>4.5.</t>
  </si>
  <si>
    <t xml:space="preserve">Запровадження обмежень на використання приватного автотранспорту в межах міста, створення «зелених» та пішохідних зон, будівництво велодоріжок </t>
  </si>
  <si>
    <t>Управління транспорту і зв’язку міської ради, управління капітально будівництва міської ради, управління містобудування та земельних відносин міської ради</t>
  </si>
  <si>
    <t>4.6.</t>
  </si>
  <si>
    <t>Підвищити безпеку для учасників дорожнього руху</t>
  </si>
  <si>
    <t>Встановлення засобів примусового обмеження швидкості, збільшення кількості таких засобів, встановлення попереджувальних знаків на аварійно-небезпечних ділянках</t>
  </si>
  <si>
    <t>В межах фінансування Програми організації безпеки руху транспорту та пішоходів в м. Житомирі на період 2015-2017 роки</t>
  </si>
  <si>
    <t>Зменшення кількості дорожньо-транспортних пригод</t>
  </si>
  <si>
    <t>4.7.</t>
  </si>
  <si>
    <t>Впровадження регулювання графіку руху транспорту, паркування для підвезення товарів до магазинів в межах центральної частини міста вантажним транспортом</t>
  </si>
  <si>
    <t xml:space="preserve">Зменшення заторів в центральній частині міста та на основних вулицях </t>
  </si>
  <si>
    <t>4.8.</t>
  </si>
  <si>
    <t>Управління транспорту і зв’язку міської ради, управління комунального господарства міської ради</t>
  </si>
  <si>
    <t>4.9.</t>
  </si>
  <si>
    <t>Впровадження освітньої інформаційної кампанії щодо безпеки дорожнього руху для школярів</t>
  </si>
  <si>
    <t>4.10.</t>
  </si>
  <si>
    <t>Розвивати пішохідну інфраструктуру міста</t>
  </si>
  <si>
    <t>Проведення поточних та капітальних ремонтів тротуарного покриття</t>
  </si>
  <si>
    <t>Підвищення якості та комфорту пішохідних зон</t>
  </si>
  <si>
    <t>4.11.</t>
  </si>
  <si>
    <t>4.12.</t>
  </si>
  <si>
    <t>Збільшити кількість зелених насаджень</t>
  </si>
  <si>
    <t>Розробка та впровадження концепції озеленення вулиць міста</t>
  </si>
  <si>
    <t>Зниження рівня концентрації вуглекислого газу</t>
  </si>
  <si>
    <t>4.13.</t>
  </si>
  <si>
    <t>Розвивати вело- інфраструктуру міста</t>
  </si>
  <si>
    <t>Розробка концепції велосипедного руху та план-схема велодоріжок міста</t>
  </si>
  <si>
    <t>Збільшення кількості мешканців міста, що користуються велотранспортом</t>
  </si>
  <si>
    <t>4.14.</t>
  </si>
  <si>
    <t>Будівництво та розвиток мережі велосипедних зон та зв’язку між ними</t>
  </si>
  <si>
    <t>4.15.</t>
  </si>
  <si>
    <t>Облаштування велонавігації на туристичних і не туристичних веломаршрутах</t>
  </si>
  <si>
    <t>4.16.</t>
  </si>
  <si>
    <t>Влаштування велопарковок біля об’єктів комунальної власності, закладів бюджетної сфери, комерційних об’єктів і магазинів</t>
  </si>
  <si>
    <t>4.17.</t>
  </si>
  <si>
    <t>Відновити та покращити технічний стан дорожнього покриття</t>
  </si>
  <si>
    <t>Поточний та капітальний ремонт дорожнього покриття</t>
  </si>
  <si>
    <t>Зменшення рівня аварійних ситуацій</t>
  </si>
  <si>
    <t>4.18.</t>
  </si>
  <si>
    <t xml:space="preserve">Підвищити якість надання послуг з перевезення пасажирів </t>
  </si>
  <si>
    <t>Модернізація та покращення об’єктів транспортної інфраструктури (зупинки)</t>
  </si>
  <si>
    <t>Підвищення якості надання послуг з перевезення пасажирів</t>
  </si>
  <si>
    <t>4.19.</t>
  </si>
  <si>
    <t>Впровадження безготівкового розрахунку в громадському транспорті (електронний квиток)</t>
  </si>
  <si>
    <t>4.20.</t>
  </si>
  <si>
    <t>Покращення стану електротранспортного парку, а також підвищення стандартів та культури надання послуг з перевезення пасажирів</t>
  </si>
  <si>
    <t>4.21.</t>
  </si>
  <si>
    <t>Контроль виконання графіків та схем руху громадського транспорту; розробка мобільного додатку для моніторингу руху громадського транспорту</t>
  </si>
  <si>
    <t>4.22.</t>
  </si>
  <si>
    <t>Розвиток мережі міського електронного квитка на транспорт – оновлення та збільшення кількості муніципального електричного транспорту</t>
  </si>
  <si>
    <t>4.23.</t>
  </si>
  <si>
    <t>Підвищити якість надання послуг з перевезення пасажирів</t>
  </si>
  <si>
    <t>Забезпечення мешканців ключових мікрорайонів міста безперебійним транспортним сполученням</t>
  </si>
  <si>
    <t>4.24.</t>
  </si>
  <si>
    <t>Сприяти розвитку міського громадського  транспорту</t>
  </si>
  <si>
    <t>Оптимізація транспортної мережі із наданням пріоритетності громадському електротранспорту</t>
  </si>
  <si>
    <t>Створення умов для розвитку електро-транспорту</t>
  </si>
  <si>
    <t>4.25.</t>
  </si>
  <si>
    <t>Створення транспортних вузлів на периферії міста , які включатимуть перехоплюючі парковки</t>
  </si>
  <si>
    <t>Створення умов для розвитку міського громадського транспорту</t>
  </si>
  <si>
    <t>4.26.</t>
  </si>
  <si>
    <t>Включення системи парковок в транспортну систему</t>
  </si>
  <si>
    <t>2019-2020 роки</t>
  </si>
  <si>
    <t>Розвантаження узбіч доріг від стихійних парковок</t>
  </si>
  <si>
    <t>4.27.</t>
  </si>
  <si>
    <t xml:space="preserve">Контролювати зростання вартості проїзду в громадському транспорті міста </t>
  </si>
  <si>
    <t>Забезпечення сталої вартості проїзду за рахунок додаткових джерел фінансування</t>
  </si>
  <si>
    <t xml:space="preserve">Доступна та справедлива вартість проїзду </t>
  </si>
  <si>
    <t>ВСЬОГО ПО РОЗДІЛУ 4</t>
  </si>
  <si>
    <t>5. Внутрішня організація</t>
  </si>
  <si>
    <t>5.1.</t>
  </si>
  <si>
    <t>Розбудувати систему управління для розвитку вело-інфраструктури</t>
  </si>
  <si>
    <t>Обрання містера чи міс вело, що відповідатиме за розвиток велосипедної інфраструктури</t>
  </si>
  <si>
    <t>Підвищення рівня керованості процесу розвитку міської велосипедної інфраструктури</t>
  </si>
  <si>
    <t>5.2.</t>
  </si>
  <si>
    <t>Впровадити систему управління Європейська енергетична відзнака</t>
  </si>
  <si>
    <t>Розробка завдань та посадових обов’язків членів робочої групи з впровадження Європейської енергетичної відзнаки (ЄЕВ)</t>
  </si>
  <si>
    <t>Сталість системи управління</t>
  </si>
  <si>
    <t>5.3.</t>
  </si>
  <si>
    <t>Розробка та затвердження положення про робочу групу з ЄЕВ; проведення регулярних зустрічей</t>
  </si>
  <si>
    <t>5.4.</t>
  </si>
  <si>
    <t>Стимулювати працівників бюджетних установ скорочувати споживання енергії на рівні закладів</t>
  </si>
  <si>
    <t>Розробка та впровадження системи стимулювання працівників бюджетних установ скорочувати споживання енергії на рівні закладів</t>
  </si>
  <si>
    <t>Департамент бюджету та фінансів міської ради</t>
  </si>
  <si>
    <t>Фінансова зацікавленість працівників бюджетних установ контролювати споживання енергії</t>
  </si>
  <si>
    <t>5.5.</t>
  </si>
  <si>
    <t>Контролювати відповідність дій виконавчих органів енергетичній політиці міста</t>
  </si>
  <si>
    <t>Впровадження заходів муніципального енергетичного плану, відповідних щорічних планів, а також підготовка звітів про їх виконання</t>
  </si>
  <si>
    <t>Відповідність впроваджуваних в місті заходів цілям захисту клімату</t>
  </si>
  <si>
    <t>5.6.</t>
  </si>
  <si>
    <t>Виконувати зобов’язання міста в рамках Угоди мерів</t>
  </si>
  <si>
    <t>Підготовка та подання на ЄК звітів про виконання Плану дій зі сталого енергетичного розвитку міста Житомира на 2015-2024 роки</t>
  </si>
  <si>
    <t>5.7.</t>
  </si>
  <si>
    <t>Підвищити рівень трудового потенціалу виконавчих органів міської ради, працівників бюджетних установ та комунальних підприємств</t>
  </si>
  <si>
    <t>Навчання завгоспів бюджетних установ</t>
  </si>
  <si>
    <t>Підвищення рівня організаційної спроможності управляти споживанням енергії на рівні бюджетних установ</t>
  </si>
  <si>
    <t>5.8.</t>
  </si>
  <si>
    <t>Підвищення рівня організаційної спроможності працівників</t>
  </si>
  <si>
    <t>5.9.</t>
  </si>
  <si>
    <t>Навчання працівників виконавчих органів міської ради з питань стратегічного і оперативного планування, загального професійного та особистісного розвитку</t>
  </si>
  <si>
    <t>Відділ кадрів та з питань служби в органах місцевого самоврядування міської ради</t>
  </si>
  <si>
    <t>Проект «Інтегрований розвиток міст в Україні» GIZ</t>
  </si>
  <si>
    <t>5.10.</t>
  </si>
  <si>
    <t xml:space="preserve">Контролювати характеристики енергоємного обладнання, що закуповується за  бюджетні кошти </t>
  </si>
  <si>
    <t xml:space="preserve">Врахування критеріїв енергоефективності при здійсненні закупівель через систему закупівель «Прозоро» </t>
  </si>
  <si>
    <t>Скорочення споживання енергії за рахунок використання менш енергоємного обладнання</t>
  </si>
  <si>
    <t>5.11.</t>
  </si>
  <si>
    <t>Забезпечення довгострокового планування впровадження енергоефективних заходів</t>
  </si>
  <si>
    <t>5.12.</t>
  </si>
  <si>
    <t xml:space="preserve">Виконувати зобов’язання міста в рамках імплементації Європейської Енергетичної Відзнаки </t>
  </si>
  <si>
    <t>Підготовка договору з місцевим консультантом ЄЕВ та передбачення відповідного бюджету, щоб забезпечити продовження підтримки процесу ЄЕВ</t>
  </si>
  <si>
    <t>Відповідність стандарту системи управління «Європейська Енергетична Відзнака»</t>
  </si>
  <si>
    <t>ВСЬОГО ПО РОЗДІЛУ 5</t>
  </si>
  <si>
    <t>6. Комунікація та співпраця</t>
  </si>
  <si>
    <t>6.1.</t>
  </si>
  <si>
    <t>Поширювати цілі МЕПу серед громади</t>
  </si>
  <si>
    <t>Залучення зацікавлених сторін до реалізації МЕПу</t>
  </si>
  <si>
    <t>6.2.</t>
  </si>
  <si>
    <t>Розвиток офіційного веб-сайту та сторінок у соцмережах із збільшенням тем енергоефективності</t>
  </si>
  <si>
    <t>Поінформованість громади про плани та досягнення місцевої адміністрації</t>
  </si>
  <si>
    <t>6.3.</t>
  </si>
  <si>
    <t>Сформувати експертне середовище для реалізації цілей енерго-збереження в житловому секторі</t>
  </si>
  <si>
    <t>Популяризація створення ОСББ, налагодження регулярної співпраці з ОСББ, ЖБК, організація та проведення навчань для управителів багатоквартирних житлових будинків</t>
  </si>
  <si>
    <t xml:space="preserve">Збільшення кількості впроваджених енергоефективних проектів в житловому секторі </t>
  </si>
  <si>
    <t>6.4.</t>
  </si>
  <si>
    <t>Забезпечити обмін кращими практиками імплементації проектів, обмін ноу-хау з іншими містами</t>
  </si>
  <si>
    <t>Участь міста Житомира в Асоціації «Енергоефективні міста України» (сплата членських внесків)</t>
  </si>
  <si>
    <t>Налагодити комунікацію та співпрацю з містами, та державними установами, що поділяють цілі міста Житомир у сфері енергетичної політики</t>
  </si>
  <si>
    <t>6.5.</t>
  </si>
  <si>
    <t>Співпраця з ЄЕВ на національному рівні</t>
  </si>
  <si>
    <t>6.6.</t>
  </si>
  <si>
    <t>«Енергетичне побратимство» міст на національному та міжнародному рівнях</t>
  </si>
  <si>
    <t>6.7.</t>
  </si>
  <si>
    <t>Просування ідей ЄЕВ та Угоди мерів (обмін досвідом з обласною державною адміністрацією)</t>
  </si>
  <si>
    <t>6.8.</t>
  </si>
  <si>
    <t>Налагодити співпрацю з місцевими університетами та науково-дослідними організаціями</t>
  </si>
  <si>
    <t>Підготовка та реалізація спільних проектів з енергоефективності та поновлюваних джерел енергії</t>
  </si>
  <si>
    <t>6.9.</t>
  </si>
  <si>
    <t>Організація проходження практики студентами в структурних підрозділах виконавчого комітету міської ради</t>
  </si>
  <si>
    <t>6.10.</t>
  </si>
  <si>
    <t>Стимулювати впровадження енерго-ефективних заходів населенням та суб’єктами господарювання</t>
  </si>
  <si>
    <t>Організація, проведення ярмарків енергоефективності, проведення інших спільних подій з підприємствами</t>
  </si>
  <si>
    <t>6.11.</t>
  </si>
  <si>
    <t>Висвітленням в ЗМІ переваг та ефективності встановлення сонячних колекторів/панелей, впровадження заходів з енергоефективності, в т.ч. на основі місцевого досвіду</t>
  </si>
  <si>
    <t>Управління по зв'язках з громадськістю міської ради</t>
  </si>
  <si>
    <t>6.12.</t>
  </si>
  <si>
    <t>Відшкодування відсотків/ частини тіла кредиту на впровадження енерго-ефективних заходів у житлових будівлях (ОСББ та ЖБК)</t>
  </si>
  <si>
    <t>6.13.</t>
  </si>
  <si>
    <t>Розробка, тиражування та поширення поліграфічної продукції навчального, довідкового, рекламного характеру; проведення круглих столів, семінарів, семінарів-тренінгів з питань енергозбереження та енергоефективності</t>
  </si>
  <si>
    <t>6.14.</t>
  </si>
  <si>
    <t>Надавати пріоритет «зеленим» інвестиціям та компаніям</t>
  </si>
  <si>
    <t>Приваблення в місто підприємств, що працюють із «зеленими» технологіями</t>
  </si>
  <si>
    <t>Позитивний імідж міста</t>
  </si>
  <si>
    <t>6.15.</t>
  </si>
  <si>
    <t>Забезпечити участь активних мешканців в реалізації місцевої енергетичної політики</t>
  </si>
  <si>
    <t>Залучення до співпраці активної молоді та людей з громадських організацій і бізнесу</t>
  </si>
  <si>
    <t>Нові ідеї та проекти</t>
  </si>
  <si>
    <t>6.16.</t>
  </si>
  <si>
    <t>Підтримка в створенні місцевої асоціації велосипедистів та інших громадських організацій, що зосереджуватимуть увагу на сталій енергії, захисті клімату та сталому розвитку міста</t>
  </si>
  <si>
    <t>Управління транспорту і зв’язку міської ради, управління сім’ї, молоді та спорту міської ради</t>
  </si>
  <si>
    <t>6.17.</t>
  </si>
  <si>
    <t>Підвищити обізнаність населення з питань раціонального споживання енергії та оптимальних технічних рішень для скорочення споживання енергії на рівні кінцевого споживача</t>
  </si>
  <si>
    <t>Створення окремої веб-сторінки, присвяченої підтримці інформаційних кампаній, місцевій енергетичній політиці</t>
  </si>
  <si>
    <t>грант ЄБРР</t>
  </si>
  <si>
    <t>6.18.</t>
  </si>
  <si>
    <t>Організація та проведення тематичних соціальних досліджень</t>
  </si>
  <si>
    <t>6.19.</t>
  </si>
  <si>
    <t>Просвітницька робота та заходи в навчальних закладах</t>
  </si>
  <si>
    <t xml:space="preserve">Управління освіти міської ради, департамент економічного розвитку міської ради  </t>
  </si>
  <si>
    <t>6.20.</t>
  </si>
  <si>
    <t>Конкурс серед громадських організацій в рамках проекту «Зробимо Житомир кращим»</t>
  </si>
  <si>
    <t>В межах фінансування Програми «Прозора влада. Відкрите місто» на  2016-2018 років</t>
  </si>
  <si>
    <t>6.21.</t>
  </si>
  <si>
    <t>Створення та підтримка роботи інформаційно-консультаційного центру («Зелений офіс»)</t>
  </si>
  <si>
    <t>ВСЬОГО ПО РОЗДІЛУ 6</t>
  </si>
  <si>
    <t>7. Інші заходи</t>
  </si>
  <si>
    <t>7.1.</t>
  </si>
  <si>
    <t>Забезпечити виконання зобов’язань перед донорами та міжнародними фінансовими організаціями</t>
  </si>
  <si>
    <t>Повернення місцевого боргу (НЕФКО)</t>
  </si>
  <si>
    <t>Відсутність прострочених фінансових зобов’язань перед ЄБРР, НЕФКО</t>
  </si>
  <si>
    <t>7.2.</t>
  </si>
  <si>
    <t>Обслуговування місцевого боргу (НЕФКО)</t>
  </si>
  <si>
    <t>7.3.</t>
  </si>
  <si>
    <t>7.4.</t>
  </si>
  <si>
    <t>Оплата ліцензії за користування програмним продуктом «Європейська Енергетична Відзнака», оплата послуг процесуального агента та пов'язаних з цим послуг</t>
  </si>
  <si>
    <t>ВСЬОГО ПО РОЗДІЛУ 7</t>
  </si>
  <si>
    <t>РАЗОМ</t>
  </si>
  <si>
    <t>Фактично профінансовано у звітному періоді, тис.грн.</t>
  </si>
  <si>
    <t>Відсоток виконання заходу, %</t>
  </si>
  <si>
    <t>Інформація про виконання, або причини невиконання заходу</t>
  </si>
  <si>
    <t>МЕП</t>
  </si>
  <si>
    <t>3.1.2.</t>
  </si>
  <si>
    <t>3.2.1.</t>
  </si>
  <si>
    <t>3.3.3.</t>
  </si>
  <si>
    <t>3.6.1.</t>
  </si>
  <si>
    <t>3.6.3.</t>
  </si>
  <si>
    <t>4.2.4.</t>
  </si>
  <si>
    <t>5.2.2. а</t>
  </si>
  <si>
    <t>5.2.2. b</t>
  </si>
  <si>
    <t>5.2.3. а</t>
  </si>
  <si>
    <t>Організація та проведення семінарів, конференцій для працівників виконавчих органів міської ради з питань енергопланування, проектного менеджменту тощо</t>
  </si>
  <si>
    <t>5.2.3. с</t>
  </si>
  <si>
    <t>5.2.4.</t>
  </si>
  <si>
    <t>Розробка комунікаційної концепції у сфері енергоефективності/відновлюваної енергії</t>
  </si>
  <si>
    <t>6.1.1.</t>
  </si>
  <si>
    <t>6.1.2.</t>
  </si>
  <si>
    <t>6.2.2. а</t>
  </si>
  <si>
    <t>Управління муніципального розвитку міської ради, департамент економічного розвитку міської ради</t>
  </si>
  <si>
    <t>6.2.2. b</t>
  </si>
  <si>
    <t>6.2.2. с</t>
  </si>
  <si>
    <t>6.2.3.</t>
  </si>
  <si>
    <t>6.3.1. а</t>
  </si>
  <si>
    <t>6.3.3.</t>
  </si>
  <si>
    <t>6.4.2.а</t>
  </si>
  <si>
    <t>6.4.2. b</t>
  </si>
  <si>
    <t>6.4.2. с</t>
  </si>
  <si>
    <t>6.5.1.</t>
  </si>
  <si>
    <t xml:space="preserve">Фінансування
не потребує
</t>
  </si>
  <si>
    <t>1.1.1</t>
  </si>
  <si>
    <t>1.1.2</t>
  </si>
  <si>
    <t>1.1.3</t>
  </si>
  <si>
    <t>1.1.5</t>
  </si>
  <si>
    <t>1.2.1</t>
  </si>
  <si>
    <t>1.2.2</t>
  </si>
  <si>
    <t>1.3.2</t>
  </si>
  <si>
    <t>2.1.1 а</t>
  </si>
  <si>
    <t>2.1.2</t>
  </si>
  <si>
    <t>2.1.3 a</t>
  </si>
  <si>
    <t>Фінансування
не потребує</t>
  </si>
  <si>
    <t>2.1.3 b</t>
  </si>
  <si>
    <t>2.1.3 с</t>
  </si>
  <si>
    <t>Реконструкція будівель ДНЗ №32 та ДНЗ №58</t>
  </si>
  <si>
    <t>Виконати зразкове нове будівництво/реконструкцію/ термосанацію будівель, що є власністю територіальної громади</t>
  </si>
  <si>
    <t>2.1.4</t>
  </si>
  <si>
    <t>2.1.5 а</t>
  </si>
  <si>
    <t>2.1.5 b</t>
  </si>
  <si>
    <t>2.2.1 a</t>
  </si>
  <si>
    <t>2.2.1 c</t>
  </si>
  <si>
    <t>2.2.2</t>
  </si>
  <si>
    <t>2.1.5 с</t>
  </si>
  <si>
    <t>Міський бюджет, грант SECO</t>
  </si>
  <si>
    <t>Міський бюджет, кредит ЄІБ</t>
  </si>
  <si>
    <t>2.2.3 а</t>
  </si>
  <si>
    <t>Міський бюджет,  кредит НЕФКО, 
грант Фонду Е5Р</t>
  </si>
  <si>
    <t>2.2.3 b</t>
  </si>
  <si>
    <t>2.2.3 с</t>
  </si>
  <si>
    <t>Міський бюджет, кредит ЄБРР, 
грант Фонду Е5Р</t>
  </si>
  <si>
    <t>2.2.3 d</t>
  </si>
  <si>
    <t>КП «Житомир-теплокомуненерго» ЖМР</t>
  </si>
  <si>
    <t>2.2.3 е</t>
  </si>
  <si>
    <t>2.2.3 f</t>
  </si>
  <si>
    <t>2.2.3 g</t>
  </si>
  <si>
    <t>2.2.4</t>
  </si>
  <si>
    <t>2.3.1 а</t>
  </si>
  <si>
    <t>2.3.1 b</t>
  </si>
  <si>
    <t>2.3.2</t>
  </si>
  <si>
    <t>3.1.1 а</t>
  </si>
  <si>
    <t>3.1.1. b</t>
  </si>
  <si>
    <t>3.2.3 b</t>
  </si>
  <si>
    <t>3.2.3 а</t>
  </si>
  <si>
    <t>Кредит ЄБРР, 
грант Фонду Е5Р</t>
  </si>
  <si>
    <t>3.3.4 b</t>
  </si>
  <si>
    <t>3.3.4 a</t>
  </si>
  <si>
    <t>3.5.2</t>
  </si>
  <si>
    <t>3.4.1</t>
  </si>
  <si>
    <t>3.5.1</t>
  </si>
  <si>
    <t>Міський бюджет, 
грант SECO</t>
  </si>
  <si>
    <t>4.1.2</t>
  </si>
  <si>
    <t>4.2.1 а</t>
  </si>
  <si>
    <t>4.2.1 b</t>
  </si>
  <si>
    <t>4.2.2</t>
  </si>
  <si>
    <t>Розвантажити центр міста та основні вулиці від транспортних засобів</t>
  </si>
  <si>
    <t>4.2.3 a</t>
  </si>
  <si>
    <t>Управління транспорту і зв’язку міської ради КП «УАШ» ЖМР</t>
  </si>
  <si>
    <t>4.2.3 b</t>
  </si>
  <si>
    <t>Розвантажити центр міста та основні вулиці від вантажних транспортних засобів</t>
  </si>
  <si>
    <t>Управління транспорту і зв’язку міської ради, Департамент економічного розвитку міської ради</t>
  </si>
  <si>
    <t>Покращення пішохідних переходів:
- модернізація нерегульованих пішохідних переходів;
- вдосконалення пішохідних переходів для людей з особливими потребами;
- встановлення світлофорів для безпечного перетину вулиць</t>
  </si>
  <si>
    <t>4.3.1 a</t>
  </si>
  <si>
    <t>4.3.1 b</t>
  </si>
  <si>
    <t>Покращення міського простору для пішоходів:
- встановлення сміттєвих урн;
- перетворення скверів в привабливі публічні простори;
- встановлення засобів обмеження доступу авто на пішохідні доріжки</t>
  </si>
  <si>
    <t>4.3.1 c</t>
  </si>
  <si>
    <t>4.3.1 d</t>
  </si>
  <si>
    <t>4.3.1 e</t>
  </si>
  <si>
    <t>4.3.2 a</t>
  </si>
  <si>
    <t>4.3.2 b</t>
  </si>
  <si>
    <t>4.3.2 d</t>
  </si>
  <si>
    <t>4.3.3</t>
  </si>
  <si>
    <t>4.4.1 a</t>
  </si>
  <si>
    <t>4.3.2 c</t>
  </si>
  <si>
    <t>4.4.1 b</t>
  </si>
  <si>
    <t>4.4.1 c</t>
  </si>
  <si>
    <t>4.4.1 d</t>
  </si>
  <si>
    <t>4.4.1 e</t>
  </si>
  <si>
    <t>4.4.1 f</t>
  </si>
  <si>
    <t xml:space="preserve">4.4.2 </t>
  </si>
  <si>
    <t>4.4.3 a</t>
  </si>
  <si>
    <t>4.4.3 b</t>
  </si>
  <si>
    <t>4.5.1</t>
  </si>
  <si>
    <t>5.1.1 a</t>
  </si>
  <si>
    <t>5.1.1 b</t>
  </si>
  <si>
    <t>5.1.2</t>
  </si>
  <si>
    <t>5.2.1</t>
  </si>
  <si>
    <t>5.2.3 b</t>
  </si>
  <si>
    <t>6.2.1</t>
  </si>
  <si>
    <t>6.3.1 b</t>
  </si>
  <si>
    <t>6.3.2 a</t>
  </si>
  <si>
    <t>6.3.2 b</t>
  </si>
  <si>
    <t>6.4.1 b</t>
  </si>
  <si>
    <t>6.4.3</t>
  </si>
  <si>
    <t>6.4.4</t>
  </si>
  <si>
    <t>Надання платних поворотних кредитів із спеціального фонду міського бюджету комунальному підприємству «Житомиртеплокомуненерго» Житомирської міської ради (НЕФКО, ЄБРР)</t>
  </si>
  <si>
    <t>6.5.3 a</t>
  </si>
  <si>
    <t>6.5.3 b</t>
  </si>
  <si>
    <t>6.5.3 c</t>
  </si>
  <si>
    <t>6.2.4.а</t>
  </si>
  <si>
    <t>6.2.4. b</t>
  </si>
  <si>
    <t>5.3.1. а</t>
  </si>
  <si>
    <t>5.3.1. b</t>
  </si>
  <si>
    <t>готується ПКД на будівництво ГЕС за адресою провулок 2-й Кривий, 10-а.</t>
  </si>
  <si>
    <t xml:space="preserve"> Узагальнено інформацію про виконання заходів ПДСЕР виконавчими органами та підготовлено проект рішення сесії міської ради Про моніторинговий звіт виконання заходів ПДСЕР за 2015-2017 рр.</t>
  </si>
  <si>
    <t xml:space="preserve"> промоція теми на офіційному сайті міської ради та у соціальних мере-жах, включено до комунікаційної концепції захід зі створення окремого сайту «Green City Zhytomyr»</t>
  </si>
  <si>
    <t xml:space="preserve">Зібрано інформацію щодо енергетичних та інших показників міста. Інформацію занесено в Excel інструмент для збору інформації щодо споживання місто енерге-тичних ресурсів. Інформація була використана для підготовки моніторингового  звіту ПДСЕР. </t>
  </si>
  <si>
    <t>виконано</t>
  </si>
  <si>
    <t>розроблено розрахунок базових рівнів споживання теплової енергії на основі погодженої методики для кожної будівлі та погоджено їх виконавчим комітетом міської ради від 07.02.2018р. №87 «Про затвердження базових рівнів споживання теплової енергії бюджетними установами міста Житомира», на основі в т.ч. Методики та базових рівнів розробляється Положення про фонд енергозбереження.</t>
  </si>
  <si>
    <t>В межах фінансування Програми організації безпеки руху транспорту та пішоходів в м. Житомирі на період 2015-2017 роки
та
Програми організації безпеки руху транспорту та пішоходів на 2018-2020 роки</t>
  </si>
  <si>
    <t>В межах фінансування Програми організації безпеки руху транспорту та пішоходів в м. Житомирі на період 2015-2017 роки 
та
Програми організації безпеки руху транспорту та пішоходів на 2018-2020 роки</t>
  </si>
  <si>
    <t>Управління освіти міської ради, управління транспорту та зв'язку міської ради</t>
  </si>
  <si>
    <t>В межах фінансування Програми благоустрою та розвитку комунального господарства міс-та Житомира на 2018 -2020  роки</t>
  </si>
  <si>
    <t>Управління транспорту і зв’язку міської ради, управління комунального господарства, департамент містобудування та земельних відносин міської ради</t>
  </si>
  <si>
    <t>В межах фінансування Програми благоустрою та розвитку комунального господарства міста Житомира на 2018 -2020  роки</t>
  </si>
  <si>
    <t>В межах фінансування Програми міського електротранспорту на  2016-2018 роки 
та
Програми розвитку міського громадського транспорту м. Житомира на 2016-2019 роки</t>
  </si>
  <si>
    <t>нанесено червоно-білу розмітку, вдосконалено освітлення, понижено бордюрний камінь, піднято переходи до рівня тротуарів. Підготовлено проект з освітлення нерегульованих пішохідних переходів, встановлено попереджувальні знаки на небезпечних переходах. Розроблено проект з облаштування острівців безпеки,  встановлено світлодіодні дорожні знаки, Розпочато роботи щодо будівництва піднятого пішохідного переходу (вул.. Малікова-Класовського)</t>
  </si>
  <si>
    <t>виконано. Збудовано тролейбусну лінію в напряму вул. Промислова</t>
  </si>
  <si>
    <t>Відповідність системи управління стандартуISO 50001</t>
  </si>
  <si>
    <t xml:space="preserve">агроекологічним університетом спільно з міською радою ініційовано розробку кліматичної концепції міста, проведено заходи партисипації щодо обговорення основних її напрямів на «Майстерні міста», результати обговорень та соціологічне дослідження презентовано на робочій групі по ЄЕВ. За результатами тема клімату обговорюватиметься на робочій групі ЄЕВ кожну останню п’ятницю місяця. Результати презентовані також в місті Полтава на заході організованому ГО Українська кліматична мережа за підтримки Міністерства екології та природних ресурсів України на тему: “Врахування змін клімату в розвитку громад” та напрацьовано концепцію кліматичної стратегії міста Житомир. </t>
  </si>
  <si>
    <t xml:space="preserve">оголошено всеукраїнський закритий конкурс на ремонтно-реставраційні роботи у "Вежі", визначено пріоритети, стратегічні цілі та завдання (чернетка), організація та проведення періодичних фокус-груп, груп підтримки (залучених експертів) та робочої групи виконавчого комітету, розробка Плану сталої мобільності за участю консультантів Dornier Consalting (визначено пріори-тети, цілі та індикатори), укладено меморандум з GIZ на підтримку розробки містобудівного кадастру Житомира, в Житомирі проведено стратегічну сесію Мінрегіонбуду щодо містобудівних кадастрів в Україні, оголошено конкурс  культурно-урбаністичного фестивалю «Майстерня міста».
Здійснюється розробка ремонтно-рставраційного завдання.
</t>
  </si>
  <si>
    <t xml:space="preserve">В межах фінансування Програми розвитку освіти міста Житомира на період 2016-2018 років та 
Програми розвитку охорони здоров’я міста Житомира на 2016-2017 роки та 
Програми розвитку охорони здоров’я міста Житомира на 2018-2020 роки та </t>
  </si>
  <si>
    <t>2017 -2020 роки</t>
  </si>
  <si>
    <t>2015-2018 роки</t>
  </si>
  <si>
    <t xml:space="preserve"> 
охорона здоров’я: виділено кошти на встановлення чотирьох теплових лічиль-ників.
освіта: проводиться розробка ПКД для встановлення теплового лічильника в будівлі майстерні СЗОШ № 12.
</t>
  </si>
  <si>
    <t xml:space="preserve">охорона здоров’я: встановлено один електролічильник.
освіта: встановлено електролічильники в ЗОШ № 21, Ліцеї № 24 та ЖДНЗ № 6
</t>
  </si>
  <si>
    <t>Отримуються дозвільні документи для початку робіт по утепленню будівель СЗОШ № 12, ЗОШ № 15 та гімназії № 23. Продовжуються роботи по утепленню терапевтичного відділення КУ ЦМЛ № 1.</t>
  </si>
  <si>
    <t xml:space="preserve">Триває утеплення фасаду (поточна ступінь готовності – 65 %)
</t>
  </si>
  <si>
    <t>З метою термореновації бюджетних будівель підготовлено документи на ЄІБ та розроблено ТЕО проекту. Однак, за результатами конкурсу проект занесено до резерву. Разом з тим, перелік даних об’єктів готується для фінансування німецьким банком KFW.</t>
  </si>
  <si>
    <t xml:space="preserve">Лот 1.1: реконструкція теплових мереж від котельні РК-6 до вул. Шевченка (підземна частина, приблизно 300 м): захід завершено.
Лот 2: реконструкція теплових мереж від котельні РК-6 до вул. Шевченка (надзе-мна частина, приблизно 500 м): стадія виконання заходу (10%).
Реконструкція мереж дільниці №4 (І та ІІ черга): підготовка тендерної докумен-тації.
Технічне переоснащення котелень РК-5, РК-8 шляхом встановлення твердопали-вних котлів на біомасі 1,7 МВт (тріска деревини): підготовка тендерної докумен-тації (ретендер).
Реконструкція котельні РК-8: триває поставка обладнання.
Технічне переоснащення теплових вузлів (ІТП) в будинках, що підключені до котелень РК-8, Шевченка, 103 та Вітрука, 10: стадія проведення двостадійної міжнародної тендерної процедури.
</t>
  </si>
  <si>
    <t xml:space="preserve">Реконструкція теплових мереж котелень РК-9 та РК-10 (контракт № 150784): виконання робіт по контракту (виконання 97%).
Реконструкція теплових мереж котелень РК-9 та РК-10 (внесок КП «ЖТКЕ»/міста): виконання монтажних робіт.
Технічне переоснащення теплових вузлів (ІТП) в будинках, що підключені до котелень РК-10 та РК-11 (контракт 150790): продовжується поставка обладнання (виконання 60%).
Технічне переоснащення теплових вузлів (ІТП) в будинках, що підключені до котелень РК-10 та РК-11 (внесок КП «ЖТКЕ»/міста): виконання робіт.
Реконструкція котельні РК-10 шляхом встановлення термодинамічної установки органічного циклу Ренкіна: стадія перед контрактних обговорень.
Реконструкція котельні РК-10 шляхом встановлення термодинамічної установки органічного циклу Ренкіна (внесок КП «ЖТКЕ»/міста): стадія перед контрактних обговорень.
</t>
  </si>
  <si>
    <t xml:space="preserve">
Встановлення лічильників тепла в житлових будинках 2017-2018 рр. – завершено (352 шт.). Встановлення лічильників тепла в житлових будинках 2018 р. – вико-нання робіт - 11% (всього: 342 шт.). Розробка ПКД для встановлення лічильників (105 проектів) – погодження виділення коштів на депутатських комісіях. Прид-бання GPS-модемів для зняття показників з лічильників (100 шт.) - погодження виділення коштів на депутатських комісіях. Технічне переоснащення котельні (адреса: Вільський 7) – розробка ПКД.
Продовжується робота, розпочата у першому кварталі.</t>
  </si>
  <si>
    <t>хімічне промивання систем опалення ЗОШ № 1, ЗОШ № 30, ДНЗ № 10, ДНЗ № 15, Ліцей № 2, ЗОШ № 15, ЗОШ № 32</t>
  </si>
  <si>
    <t>Заміна освітлення на лед при поточних ремонтах.</t>
  </si>
  <si>
    <r>
      <rPr>
        <b/>
        <sz val="10"/>
        <color theme="1"/>
        <rFont val="Times New Roman"/>
        <family val="1"/>
        <charset val="204"/>
      </rPr>
      <t xml:space="preserve"> 
</t>
    </r>
    <r>
      <rPr>
        <sz val="10"/>
        <color theme="1"/>
        <rFont val="Times New Roman"/>
        <family val="1"/>
        <charset val="204"/>
      </rPr>
      <t xml:space="preserve">охорона здоров’я: замінено 301 лампу (на суму 83,7 тис. грн.)
</t>
    </r>
  </si>
  <si>
    <t xml:space="preserve">
-</t>
  </si>
  <si>
    <t>Встановлення водозберігаючих аераторів в ЗОШ № 5, Ліцей № 24, Ліцей № 25</t>
  </si>
  <si>
    <t>Департамент економічного розвитку міської ради, КУ "Агенція розвитку міста" ЖМР, КП "Центр інвестицій" ЖМР</t>
  </si>
  <si>
    <t xml:space="preserve">2018 рік: 23.02.2018 оголошено відкриті торги на закупівлю обладнання для СЕС (26.04.2018 тендер скасовано через допущення до оцінки менше двох тендерних пропозицій). 27.04.2018 оголошено нові торги, переможцем яких 02.07.2018 стала компанія «RIKO industrijski, gradbeniinženiring in leasing, d.o.o LLC», з якою 18.07.2018 було підписано договір.
23.02.2018 оголошено відкриті торги на закупівлю робіт по будівництву СЕС (05.04.2018 торги скасовано через відхилення всіх тендерних пропозицій). 20.04.2018 оголошено нові торги, які 11.06.2018 було скасовано на підставі п.3 ч.2 ст. 31 Закону України «Про публічні закупівлі» (скорочення видатків на здійснення закупівлі товарів, робіт і послуг).
14.06.2018 оголошено відкриті торги на закупівлю робіт по будівництву та приєднанню СЕС, переможцем яких 06.07.2018 стала представництво «РІКО, Д.О.О.», з яким 18.07.2018 було підписано договір).
На даний час КП «Центр інвестицій» знаходиться на фінальному етапі підписання договору про надання кредитної лінії з банком, що надав найкращу комерційну пропозицію.
</t>
  </si>
  <si>
    <t>Вивчається питання щодо потенційної можливості укладання енергосервісних контрактів між комунальною енергосервісною компанією та муніципальними установами з дотриманням вимог ЗУ «Про публічні закупівлі» (Замовник і Учасник – пов’язані особи, які підпорядковуються міському голові).</t>
  </si>
  <si>
    <t>І квартал 2018 рік: 
Реконструкція районної котельні РК-11 p ТЕЦ (біомаса, паливо – тріска деревини): підготовка тендерної документації.
ІІ квартал 2018 року: 
Реконструкція районної котельні РК-11 p ТЕЦ (біомаса, паливо – тріска деревини): підготовка тендерної документації.</t>
  </si>
  <si>
    <t>І квартал 2018 рік:
Реконструкція котельні РК-10 (Цикл Ренкіна) стадія погодження звіту про оцінку тендерних пропозицій з SECO.  Внесок міста: реконструкція котельні РК-10 (Цикл Ренкіна) стадія погодження звіту про оцінку тендерних пропозицій з SECO.
ІІ квартал 2018 року: 
Реконструкція котельні РК-10 шляхом встановлення термодинамічної установки органічного циклу Ренкіна: стадія перед контрактних обговорень.
Реконструкція котельні РК-10 шляхом встановлення термодинамічної установки органічного циклу Ренкіна (внесок КП «ЖТКЕ»/міста): стадія перед контрактних обговорень.</t>
  </si>
  <si>
    <t xml:space="preserve">ZHT-CQ-01 Гідравлічний аналіз та побудова моделі міської системи водопостачання…. - контракт завершено, розрахунок з консультантом проведено повністю.
ZHT-QCBS-02 Технічний нагляд реконструкції КОС, водоочисних споруд….- звіт з технічної оцінки погоджено Світовим Банком. 29.03.2018 – розкриття фінансової пропозиції. Переможець тендеру буде визначено до 06.05.2018р. На 21.07.2018 р.: отримано підтвердження Світового банку щодо переможця тендеру (компанія «HYDRO INGENIEURE Umwelttechnik GmbH»), проходить узгодження умов контракту.
ZHT-ICB-03 Реконструкція каналізаційних очисних споруд – 06.02.2018 отримано від Світового банку інф. щодо переможця тендеру,  а саме компанія ESOTECH D.D. Сума: 10 599 657,78 євро.
Компанія ESOTECH надала деталізований графік та розробила попередній дизайн проекту (3D модель та PID схему ) і передала на розгляд до водоканалу. Адаптація проекту та подача його в УкрДержБудЕкспертизу заплановано на Грудень 2018р. підготовчі та будівельні роботи на майданчику згідно наданого графіку буде розпочато з 01.2019 р. Загалом в першому півріччі (а саме в 2 кварталі) було профінансовано 697 362,42 дол. США (авансовий платіж компанії ESOTECH)
ZHT-ICB-04 Реконструкція насосних станцій водопроводу та водоочисної станції – 28.11.2017 проведено розкриття пропозицій, ведеться робота з оцінки (готовність 95%). Реконструкція водопровідних мереж – 30.03.2018 р. розкриття пропозицій (готовність 20%)
Компанія JV RIKO-HIDROINZENIRING надала план графік виконання робіт. Отримання позитивного звіту в УкрДержБудЕкспертизі та початок підготовчих та будівельних робіт на майданчику  заплановано в лютому 2019 р
</t>
  </si>
  <si>
    <t>підготовлено проект рішення сесії міської ради щодо призначення спеціальних земельних ділянок відведених для платного паркування. В подальшому планується визначення операторів парковок, що дасть можливість запровадити електронну навігацію.</t>
  </si>
  <si>
    <t>підготовлено проект рішення для запровадження платного паркування, див. п. 4.2</t>
  </si>
  <si>
    <t>оновлено дорожню розмітку по центральних вулицях міста.</t>
  </si>
  <si>
    <t xml:space="preserve">будівництво вело доріжок заплановано в проектах капітального ремонту доріг. Облаштовано 400 метрів вело доріжки вул. Небесної сотні (знаки, розмітка).
</t>
  </si>
  <si>
    <t>встановлено 495  засобів примусового обмеження швидкості, 13 лежачих поліцейських.</t>
  </si>
  <si>
    <t>обмеження проїзду по пішохідній вул. Михайлівський</t>
  </si>
  <si>
    <t>п.4.2.3</t>
  </si>
  <si>
    <t>встановлено 20 комунальних велопарковок</t>
  </si>
  <si>
    <t>запроваджується картка Житомирянина</t>
  </si>
  <si>
    <t>проведено аудит КП «ЖТТУ » представниками ЄБРР та йде підготовка проекту з фінансування та закупівлі 40 тролейбусів.</t>
  </si>
  <si>
    <t>проводиться постійний контроль відповідно до затвердженого графіку перевірок. Планується введення служби контролі.</t>
  </si>
  <si>
    <t>здійснено капітальний ремонт 13 тролейбусів. Закуплено 17 нових автобусів та планується придбання ще 23</t>
  </si>
  <si>
    <t>за рахунок додаткових доходів від діяльності КП «ЖТТУ» міської ради</t>
  </si>
  <si>
    <t>в управлінні транспорту та зв’язку призначено заступника начальника управління - особу відповідальну за розвиток вело-інфраструктури та внесено зміни до посадових обов’язків.</t>
  </si>
  <si>
    <t>прийнято рішення кожну останню п’ятницю місяця розглядати питання в межах пріоритету «Зелене місто», а саме питання зміни клімату та адаптації до змін клімату.</t>
  </si>
  <si>
    <t>департамент бюджету та фінансів спільно з департа-ментом економічного розвитку міської ради розробляє Положення про стимулювання працівників бюджетних установ скорочувати споживання енергії на рівні закладів.</t>
  </si>
  <si>
    <t>підготовлено звіт про виконання МЕП за ІІ квартал 2018 року.</t>
  </si>
  <si>
    <t>завершено 3 навчальні модулі в рамках проекту GIZ  «Проектний менеджмент» для шести команд представниками яких є праців-ники виконавчих органів міської ради за участю екс-міністра економіки України Павла Шеремети за курсом Proryv.in.ua. Підсумки презентовано під час проведення «Майстерні міста» та перед  депутатами Житомирської міської ради.</t>
  </si>
  <si>
    <t xml:space="preserve"> організовано презентацію проекту ПРООН щодо сприяння інвестиціям в енергоефективність громадських будівель шляхом застосування механізму ЕСКО. Проведено навчання з енергоефективності для представників закладів бюджетної сфери».</t>
  </si>
  <si>
    <t xml:space="preserve">тренінг «Емоційний інтелект», «Професійне вигоран-ня», курс навчання в комп’ютерній академії ШАГ «Microsoft Excel. Хмарні технології». Тренінг для топ-менеджерів «Становлення та розвиток органі-зації: організаційна ефективность та управління персоналом» </t>
  </si>
  <si>
    <t>https://prozorro.gov.ua/en/</t>
  </si>
  <si>
    <t>внесено зміни в МЕП</t>
  </si>
  <si>
    <t xml:space="preserve">комунікаційну концепцію розроблено, представлено та погоджено  на робочій групі з впровадження ЄЕВ.Надіслано консультантам на погодження. </t>
  </si>
  <si>
    <t>інформація висвітлюється на сторінці департаменту у соціальних мережах та на офіційному сайті міської ради.</t>
  </si>
  <si>
    <t xml:space="preserve">надано 529 консультацій з питань створення та функціонування ОСББ. Зареєстровано 4 ОСББ нових. </t>
  </si>
  <si>
    <t>за результатами конкурсу HORIZONT 2020 проекту «GALAXITY» заявка набрала 11 балів, зайнявши 3 місце в рейтингу та остаточні результати будуть відомі в вересні 2018 року.</t>
  </si>
  <si>
    <t xml:space="preserve">триває погодження на національному рівні організації, що представлятиме ЄЕВ в Україні.
</t>
  </si>
  <si>
    <t xml:space="preserve">• візит 5-ти міст в рамках проекту «Енергоефективність у громадах ІІ» для отримання досвіду міста Житомир в сфері енергоефективності.
• семінар по обміну досвідом між Житомиром та Вінницею у рамках компоненту Європейської енергетичної відзнаки Проекту з енергоефективності у місті Житомирі.
</t>
  </si>
  <si>
    <t xml:space="preserve"> </t>
  </si>
  <si>
    <t xml:space="preserve">спільно з Агроекологічним університетом презенто-вано під час Майстерні міста Кліматичну стратегію міста, формування прак-тик відповідального споживання. Студентами ЖДТУ презентовано ІТ роз-робки на екологічну тематику «Сонячне дерево» для зарядки телефонів на сонячних панелях.
</t>
  </si>
  <si>
    <t>практику пройдено 5 студентами ВНЗ міста Житомир в управлінні сім’ї, молоді і спорту міської ради.</t>
  </si>
  <si>
    <t xml:space="preserve"> 6-10 червня проведено тиждень сталої енергії в рамках щорічного фестивалю «Майстерня міста». Інформування підприємців щодо конкурсів в сфері енергозбереження проекту GIZ. Проводиться постійна промоція та запрошення підприємств та організацій на заходи, конференції в інші міста.  22 проведено день Альтернативної Енергії в місті Житомир для бізнесу. </t>
  </si>
  <si>
    <t>висвітлення інформації про планування стратегії переходу міста на 100% ВДЕ до 2015 року.</t>
  </si>
  <si>
    <t xml:space="preserve">Оформлено 35 кредитних договорів з ОСББ. Прове-дено робочу нараду з КП «Теплокомуненерго» щодо проходження опалю-вального сезону. Відбувся тренінг для представників ОСББ «Як поліпшити енергоефективність свого житла» та тренінг «Європейські практики енерго-збереження та поводження з твердими побутовими відходами»
</t>
  </si>
  <si>
    <t xml:space="preserve">22 червня підписано Меморандум про бажання міста перейти на 100% ВДЕ до 2050 року. Постійно надаються консультації щодо впровадження енергоефективних заходів в ОСББ через міську, регіональну та державну програму підтримки «Теплі кредити». Інформування про робо-ту програми IQ Energy та висвітлення інформації на офіційному сайті.
</t>
  </si>
  <si>
    <t>20.04.2018 оголошено нові торги, які 11.06.2018 було скасовано на підставі п.3 ч.2 ст. 31 Закону України «Про публічні закупівлі» (скорочення видатків на здійснення закупівлі товарів, робіт і послуг).
14.06.2018 оголошено відкриті торги на закупівлю робіт по будівництву та приєднанню СЕС, переможцем яких 06.07.2018 стала представництво «РІКО, Д.О.О.», з яким 18.07.2018 було підписано договір).
На даний час КП «Центр інвестицій» знаходиться на фінальному етапі підпи-сання договору про надання кредитної лінії з банком, що надав найкращу комерційну пропозицію.</t>
  </si>
  <si>
    <t>проведено захід «Майстерня міста» з залученням різних громадських організацій, молоді та бізнесу до 80 заходів в рамках пріоритету «Зелене місто». Участь у заході взяло близько 6000 осіб.</t>
  </si>
  <si>
    <t xml:space="preserve"> агроекологічним університетом проведено попереднє дослідження серед мешканців міста щодо обізнаності їх у темі клімату.</t>
  </si>
  <si>
    <t xml:space="preserve"> концепція зеленого офісу реалізована в структурі «Агенції розвитку міста». Проведено захід тренінг «Європейські практики енергозбереження та погодження з побутовими відходами» за кошти Євро-пейського союзу. 
Агроекологічним університетом розпочату роботу по створенню зеленого офісу на базі університету.</t>
  </si>
  <si>
    <t>Будівництво сонячної електростанції та створення комунальної електрогенеруючої компанії</t>
  </si>
  <si>
    <t>Міський бюджет, кредит МФО</t>
  </si>
  <si>
    <t xml:space="preserve">зібрано інформацію щодо моніторингового звіту ПДСЕР за 2015-2017 рр. та підготовлено проект рішення сесії. Підготовлено проект рішення виконавчого комітету «Про затвердження звіту з моніторингу виконання заходів Плану дій зі сталого енергетичного розвитку міста Житомира на 2015-2024 роки за 2015-2017 роки. </t>
  </si>
  <si>
    <t xml:space="preserve"> підготовлено детальну заявку на СЕКО по проекту ЗОШ №6. Підготовлено інформацію для наглядового комітету щодо пілотного проекту та заходів включених до проекту.
відправлено на погодження SECO детальну заявку по  пілотному проекту ЗОШ №6 щодо встановлення сонячних панелей на даху будівлі. Надано додаткові роз’яснення та коментарі щодо питань фінансування проекту, обґрунтування вибору виконавця проекту, синергії між проектом СЕС на 10Мвт та на даху будівлі, структуру управління проектом на рівні  міста тощо.</t>
  </si>
  <si>
    <t xml:space="preserve"> Всі роботи завершено, об’єкт готується до введення в експлуатацію.
</t>
  </si>
  <si>
    <t>Відправлено на погодження SECO детальну заявку по  пілотному проекту ЗОШ №6 щодо встановлення сонячних панелей на даху будівлі. Надано додаткові роз’яснення та коментарі щодо питань фінансування проекту, обґрунтування вибору виконавця проекту, синергії між проектом СЕС на 10Мвт та на даху будівлі, структуру управління проектом на рівні  міста тощо.</t>
  </si>
  <si>
    <t>відповідно до умов кредитному договору від 25.09.2014р року № НЕФКО 4/13 у 1 півріччі повернення боргу запланова-но на листопад 2018 року.</t>
  </si>
  <si>
    <t>відповідно до умов кредитного договору від 25.09.2014р. № НЕФКО 4/13 оплату зобов'язань з обслуговування боргу (відсотків) по строку 15.05.2018 в сумі 84,7 тис.євро проведено в повному обсязі.</t>
  </si>
  <si>
    <t>відповідно до Договорів про погашення заборгова-ності за виконання зобов’язань від 5 грудня 2012 та 21 січня 2013 року між Департаментом бюджету та фінансів Житомирської міської ради та  КП  «Житомиртеплокомуненерго» з міського бюджету кредити КП  «Житомир-теплокомуненерго» не надавалися.</t>
  </si>
</sst>
</file>

<file path=xl/styles.xml><?xml version="1.0" encoding="utf-8"?>
<styleSheet xmlns="http://schemas.openxmlformats.org/spreadsheetml/2006/main">
  <numFmts count="2">
    <numFmt numFmtId="164" formatCode="0.0"/>
    <numFmt numFmtId="165" formatCode="0.0000"/>
  </numFmts>
  <fonts count="18">
    <font>
      <sz val="11"/>
      <color theme="1"/>
      <name val="Calibri"/>
      <family val="2"/>
      <scheme val="minor"/>
    </font>
    <font>
      <sz val="11"/>
      <color theme="1"/>
      <name val="Calibri"/>
      <family val="2"/>
      <scheme val="minor"/>
    </font>
    <font>
      <b/>
      <sz val="12"/>
      <color theme="1"/>
      <name val="Times New Roman"/>
      <family val="1"/>
      <charset val="204"/>
    </font>
    <font>
      <b/>
      <sz val="11"/>
      <color theme="1"/>
      <name val="Times New Roman"/>
      <family val="1"/>
      <charset val="204"/>
    </font>
    <font>
      <b/>
      <sz val="12"/>
      <color rgb="FF000000"/>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7"/>
      <color theme="1"/>
      <name val="Times New Roman"/>
      <family val="1"/>
      <charset val="204"/>
    </font>
    <font>
      <sz val="6"/>
      <color theme="1"/>
      <name val="Times New Roman"/>
      <family val="1"/>
      <charset val="204"/>
    </font>
    <font>
      <vertAlign val="subscript"/>
      <sz val="10"/>
      <color theme="1"/>
      <name val="Times New Roman"/>
      <family val="1"/>
      <charset val="204"/>
    </font>
    <font>
      <sz val="10"/>
      <name val="Times New Roman"/>
      <family val="1"/>
      <charset val="204"/>
    </font>
    <font>
      <sz val="10"/>
      <color theme="1"/>
      <name val="Calibri"/>
      <family val="2"/>
      <scheme val="minor"/>
    </font>
    <font>
      <sz val="9"/>
      <color theme="1"/>
      <name val="Calibri"/>
      <family val="2"/>
      <scheme val="minor"/>
    </font>
    <font>
      <b/>
      <sz val="9"/>
      <color theme="1"/>
      <name val="Times New Roman"/>
      <family val="1"/>
      <charset val="204"/>
    </font>
    <font>
      <sz val="11"/>
      <color theme="1"/>
      <name val="Times New Roman"/>
      <family val="1"/>
      <charset val="204"/>
    </font>
    <font>
      <u/>
      <sz val="11"/>
      <color theme="10"/>
      <name val="Calibri"/>
      <family val="2"/>
      <scheme val="minor"/>
    </font>
    <font>
      <u/>
      <sz val="10"/>
      <color theme="10"/>
      <name val="Times New Roman"/>
      <family val="1"/>
      <charset val="204"/>
    </font>
  </fonts>
  <fills count="5">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99">
    <xf numFmtId="0" fontId="0" fillId="0" borderId="0" xfId="0"/>
    <xf numFmtId="0" fontId="3" fillId="0" borderId="1" xfId="0" applyFont="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0" fontId="5"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wrapText="1"/>
    </xf>
    <xf numFmtId="0" fontId="5"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wrapText="1"/>
    </xf>
    <xf numFmtId="0" fontId="5" fillId="2" borderId="1" xfId="0" applyFont="1" applyFill="1" applyBorder="1" applyAlignment="1">
      <alignment horizontal="center" vertical="top" wrapText="1"/>
    </xf>
    <xf numFmtId="0" fontId="5" fillId="0" borderId="1" xfId="0" applyFont="1" applyBorder="1" applyAlignment="1">
      <alignment wrapText="1"/>
    </xf>
    <xf numFmtId="0" fontId="5" fillId="2" borderId="1" xfId="0" applyFont="1" applyFill="1" applyBorder="1" applyAlignment="1">
      <alignment horizontal="center" wrapText="1"/>
    </xf>
    <xf numFmtId="0" fontId="5" fillId="3" borderId="1" xfId="0" applyFont="1" applyFill="1" applyBorder="1" applyAlignment="1">
      <alignment horizontal="center" vertical="top" wrapText="1"/>
    </xf>
    <xf numFmtId="0" fontId="0" fillId="0" borderId="0" xfId="0" applyAlignment="1">
      <alignment horizontal="center" vertical="center"/>
    </xf>
    <xf numFmtId="0" fontId="6" fillId="0" borderId="1" xfId="0" applyFont="1" applyBorder="1" applyAlignment="1">
      <alignment horizontal="center" wrapText="1"/>
    </xf>
    <xf numFmtId="0" fontId="12"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vertical="center"/>
    </xf>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49" fontId="12" fillId="0" borderId="0" xfId="0" applyNumberFormat="1" applyFont="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4" borderId="1" xfId="0" applyFont="1" applyFill="1" applyBorder="1" applyAlignment="1">
      <alignment horizontal="left" vertical="top" wrapText="1"/>
    </xf>
    <xf numFmtId="0" fontId="5" fillId="0" borderId="0" xfId="0" applyFont="1" applyAlignment="1">
      <alignment vertical="center" wrapText="1"/>
    </xf>
    <xf numFmtId="0" fontId="5" fillId="4" borderId="0" xfId="0" applyFont="1" applyFill="1" applyAlignment="1">
      <alignment horizontal="left" vertical="top" wrapText="1"/>
    </xf>
    <xf numFmtId="0" fontId="5" fillId="4" borderId="1" xfId="0" applyFont="1" applyFill="1" applyBorder="1" applyAlignment="1">
      <alignment vertical="top" wrapText="1"/>
    </xf>
    <xf numFmtId="0" fontId="11" fillId="4" borderId="1" xfId="0" applyFont="1" applyFill="1" applyBorder="1" applyAlignment="1">
      <alignment vertical="top" wrapText="1"/>
    </xf>
    <xf numFmtId="0" fontId="11" fillId="4" borderId="1" xfId="0" applyFont="1" applyFill="1" applyBorder="1" applyAlignment="1">
      <alignment horizontal="left" vertical="top" wrapText="1"/>
    </xf>
    <xf numFmtId="0" fontId="11" fillId="4" borderId="1" xfId="0" applyFont="1" applyFill="1" applyBorder="1" applyAlignment="1">
      <alignment vertical="center" wrapText="1"/>
    </xf>
    <xf numFmtId="0" fontId="5" fillId="4" borderId="0" xfId="0" applyFont="1" applyFill="1" applyAlignment="1">
      <alignment vertical="top" wrapText="1"/>
    </xf>
    <xf numFmtId="0" fontId="5" fillId="4" borderId="1" xfId="0" applyFont="1" applyFill="1" applyBorder="1" applyAlignment="1">
      <alignment vertical="top"/>
    </xf>
    <xf numFmtId="0" fontId="11" fillId="4" borderId="1" xfId="0" applyFont="1" applyFill="1" applyBorder="1" applyAlignment="1">
      <alignment wrapText="1"/>
    </xf>
    <xf numFmtId="0" fontId="11" fillId="4" borderId="2"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5" fillId="4" borderId="0" xfId="0" applyFont="1" applyFill="1" applyAlignment="1">
      <alignment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164" fontId="5" fillId="4" borderId="2" xfId="0" applyNumberFormat="1" applyFont="1" applyFill="1" applyBorder="1" applyAlignment="1">
      <alignment horizontal="center" vertical="top" wrapText="1"/>
    </xf>
    <xf numFmtId="1" fontId="5" fillId="4" borderId="2" xfId="1" applyNumberFormat="1" applyFont="1" applyFill="1" applyBorder="1" applyAlignment="1">
      <alignment horizontal="center" vertical="top" wrapText="1"/>
    </xf>
    <xf numFmtId="1"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5" fillId="4" borderId="2" xfId="0" applyFont="1" applyFill="1" applyBorder="1" applyAlignment="1">
      <alignment horizontal="center" vertical="center"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7" fillId="0" borderId="1" xfId="0" applyFont="1" applyBorder="1" applyAlignment="1">
      <alignment horizontal="center" vertical="top" wrapText="1"/>
    </xf>
    <xf numFmtId="0" fontId="5" fillId="0" borderId="1" xfId="0" applyFont="1" applyBorder="1" applyAlignment="1">
      <alignment horizontal="center" vertical="top" wrapText="1"/>
    </xf>
    <xf numFmtId="164" fontId="5" fillId="4" borderId="3" xfId="0" applyNumberFormat="1" applyFont="1" applyFill="1" applyBorder="1" applyAlignment="1">
      <alignment horizontal="center" vertical="top" wrapText="1"/>
    </xf>
    <xf numFmtId="1" fontId="5" fillId="4" borderId="3" xfId="1" applyNumberFormat="1" applyFont="1" applyFill="1" applyBorder="1" applyAlignment="1">
      <alignment horizontal="center" vertical="top" wrapText="1"/>
    </xf>
    <xf numFmtId="164" fontId="5" fillId="4" borderId="4" xfId="0" applyNumberFormat="1" applyFont="1" applyFill="1" applyBorder="1" applyAlignment="1">
      <alignment horizontal="center" vertical="top" wrapText="1"/>
    </xf>
    <xf numFmtId="1" fontId="5" fillId="4" borderId="4" xfId="1"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2" fontId="5" fillId="4" borderId="2"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3" borderId="1" xfId="0" applyFont="1" applyFill="1" applyBorder="1" applyAlignment="1">
      <alignment horizontal="center" vertical="top" wrapText="1"/>
    </xf>
    <xf numFmtId="0" fontId="6" fillId="2" borderId="1" xfId="0" applyFont="1" applyFill="1" applyBorder="1" applyAlignment="1">
      <alignment wrapText="1"/>
    </xf>
    <xf numFmtId="0" fontId="5" fillId="0" borderId="1" xfId="0" applyFont="1" applyBorder="1" applyAlignment="1">
      <alignment horizontal="center" wrapText="1"/>
    </xf>
    <xf numFmtId="0" fontId="7"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4" borderId="1" xfId="0" applyFont="1" applyFill="1" applyBorder="1" applyAlignment="1">
      <alignment horizontal="left" vertical="top" wrapText="1"/>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5" fillId="4" borderId="1" xfId="0" applyFont="1" applyFill="1" applyBorder="1" applyAlignment="1">
      <alignment vertical="top" wrapText="1"/>
    </xf>
    <xf numFmtId="0" fontId="5" fillId="4" borderId="1" xfId="0" applyFont="1" applyFill="1" applyBorder="1" applyAlignment="1">
      <alignment wrapText="1"/>
    </xf>
    <xf numFmtId="0" fontId="14" fillId="2" borderId="1" xfId="0" applyFont="1" applyFill="1" applyBorder="1" applyAlignment="1">
      <alignment horizontal="center" wrapText="1"/>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top" wrapText="1"/>
    </xf>
    <xf numFmtId="0" fontId="7" fillId="4" borderId="2" xfId="0" applyFont="1" applyFill="1" applyBorder="1" applyAlignment="1">
      <alignment horizontal="center" vertical="top" wrapText="1"/>
    </xf>
    <xf numFmtId="0" fontId="5"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4" borderId="1" xfId="0" applyFont="1" applyFill="1" applyBorder="1" applyAlignment="1">
      <alignment horizontal="left" vertical="top" wrapText="1"/>
    </xf>
    <xf numFmtId="0" fontId="6" fillId="2" borderId="1" xfId="0" applyFont="1" applyFill="1" applyBorder="1" applyAlignment="1">
      <alignment horizontal="center" wrapText="1"/>
    </xf>
    <xf numFmtId="0" fontId="15" fillId="3" borderId="1" xfId="0" applyFont="1" applyFill="1" applyBorder="1" applyAlignment="1">
      <alignment horizontal="center" vertical="top" wrapText="1"/>
    </xf>
    <xf numFmtId="0" fontId="17" fillId="4" borderId="1" xfId="2" applyFont="1" applyFill="1" applyBorder="1" applyAlignment="1">
      <alignment vertical="center" wrapText="1"/>
    </xf>
    <xf numFmtId="0" fontId="7" fillId="4" borderId="2" xfId="0" applyFont="1" applyFill="1" applyBorder="1" applyAlignment="1">
      <alignment vertical="center" wrapText="1"/>
    </xf>
    <xf numFmtId="0" fontId="7" fillId="4" borderId="4" xfId="0" applyFont="1" applyFill="1" applyBorder="1" applyAlignment="1">
      <alignment vertical="center" wrapText="1"/>
    </xf>
    <xf numFmtId="0" fontId="5" fillId="4" borderId="3" xfId="0" applyFont="1" applyFill="1" applyBorder="1" applyAlignment="1">
      <alignment vertical="center" wrapText="1"/>
    </xf>
    <xf numFmtId="0" fontId="9"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8" xfId="0" applyFont="1" applyFill="1" applyBorder="1" applyAlignment="1">
      <alignment horizontal="center" vertical="top" wrapText="1"/>
    </xf>
    <xf numFmtId="0" fontId="0" fillId="3" borderId="2" xfId="0" applyFill="1" applyBorder="1" applyAlignment="1">
      <alignment vertical="top" wrapText="1"/>
    </xf>
    <xf numFmtId="0" fontId="5" fillId="3" borderId="1" xfId="0" applyFont="1" applyFill="1" applyBorder="1" applyAlignment="1">
      <alignment vertical="top" wrapText="1"/>
    </xf>
    <xf numFmtId="164" fontId="14" fillId="2" borderId="1" xfId="0" applyNumberFormat="1" applyFont="1" applyFill="1" applyBorder="1" applyAlignment="1">
      <alignment horizontal="center" wrapText="1"/>
    </xf>
    <xf numFmtId="2" fontId="5" fillId="4" borderId="1" xfId="0" applyNumberFormat="1" applyFont="1" applyFill="1" applyBorder="1" applyAlignment="1">
      <alignment horizontal="center" vertical="top" wrapText="1"/>
    </xf>
    <xf numFmtId="165" fontId="5" fillId="4"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5"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164" fontId="5" fillId="4" borderId="3" xfId="0" applyNumberFormat="1" applyFont="1" applyFill="1" applyBorder="1" applyAlignment="1">
      <alignment horizontal="center" vertical="top" wrapText="1"/>
    </xf>
    <xf numFmtId="164" fontId="5" fillId="4" borderId="4" xfId="0" applyNumberFormat="1" applyFont="1" applyFill="1" applyBorder="1" applyAlignment="1">
      <alignment horizontal="center" vertical="top" wrapText="1"/>
    </xf>
    <xf numFmtId="1" fontId="5" fillId="4" borderId="3" xfId="1" applyNumberFormat="1" applyFont="1" applyFill="1" applyBorder="1" applyAlignment="1">
      <alignment horizontal="center" vertical="top" wrapText="1"/>
    </xf>
    <xf numFmtId="1" fontId="5" fillId="4" borderId="4" xfId="1" applyNumberFormat="1" applyFont="1" applyFill="1" applyBorder="1" applyAlignment="1">
      <alignment horizontal="center" vertical="top" wrapText="1"/>
    </xf>
    <xf numFmtId="0" fontId="0" fillId="4" borderId="4" xfId="0" applyFill="1" applyBorder="1" applyAlignment="1">
      <alignment vertical="top"/>
    </xf>
    <xf numFmtId="0" fontId="5" fillId="4" borderId="3" xfId="0" applyFont="1" applyFill="1" applyBorder="1" applyAlignment="1">
      <alignment horizontal="left" vertical="top" wrapText="1"/>
    </xf>
    <xf numFmtId="49" fontId="5" fillId="0" borderId="3" xfId="0" applyNumberFormat="1" applyFont="1" applyBorder="1" applyAlignment="1">
      <alignment horizontal="center" vertical="center" wrapText="1"/>
    </xf>
    <xf numFmtId="0" fontId="8" fillId="3" borderId="1" xfId="0" applyFont="1" applyFill="1" applyBorder="1" applyAlignment="1">
      <alignment horizontal="center" vertical="top" wrapText="1"/>
    </xf>
    <xf numFmtId="0" fontId="9" fillId="3" borderId="5" xfId="0" applyFont="1" applyFill="1" applyBorder="1" applyAlignment="1">
      <alignment horizontal="center" vertical="top" wrapText="1"/>
    </xf>
    <xf numFmtId="0" fontId="6" fillId="2" borderId="1" xfId="0" applyFont="1" applyFill="1" applyBorder="1" applyAlignment="1">
      <alignment vertical="top" wrapText="1"/>
    </xf>
    <xf numFmtId="0" fontId="2" fillId="0" borderId="2" xfId="0" applyFont="1" applyBorder="1" applyAlignment="1">
      <alignment horizontal="center" wrapText="1"/>
    </xf>
    <xf numFmtId="0" fontId="5" fillId="0" borderId="3" xfId="0" applyFont="1" applyBorder="1" applyAlignment="1">
      <alignment horizontal="center" vertical="top" wrapText="1"/>
    </xf>
    <xf numFmtId="0" fontId="5" fillId="4" borderId="1" xfId="0" applyFont="1" applyFill="1" applyBorder="1" applyAlignment="1">
      <alignment vertical="top" wrapText="1"/>
    </xf>
    <xf numFmtId="0" fontId="5" fillId="4" borderId="1" xfId="0" applyFont="1" applyFill="1" applyBorder="1" applyAlignment="1">
      <alignment horizontal="center" vertical="top" wrapText="1"/>
    </xf>
    <xf numFmtId="49" fontId="5" fillId="4" borderId="1" xfId="0" applyNumberFormat="1" applyFont="1" applyFill="1" applyBorder="1" applyAlignment="1">
      <alignment horizontal="center" vertical="center"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5" xfId="0" applyFont="1" applyFill="1" applyBorder="1" applyAlignment="1">
      <alignment horizontal="left" vertical="top" wrapText="1"/>
    </xf>
    <xf numFmtId="0" fontId="9" fillId="4" borderId="5"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0" borderId="3" xfId="0" applyFont="1" applyBorder="1" applyAlignment="1">
      <alignment horizontal="center" vertical="top" wrapText="1"/>
    </xf>
    <xf numFmtId="49" fontId="12"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4" borderId="1" xfId="0" applyFont="1" applyFill="1" applyBorder="1" applyAlignment="1">
      <alignment horizontal="left" vertical="top" wrapText="1"/>
    </xf>
    <xf numFmtId="0" fontId="6" fillId="2" borderId="1" xfId="0" applyFont="1" applyFill="1" applyBorder="1" applyAlignment="1">
      <alignment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1" fontId="5" fillId="4" borderId="2" xfId="0" applyNumberFormat="1" applyFont="1" applyFill="1" applyBorder="1" applyAlignment="1">
      <alignment horizontal="center" vertical="top" wrapText="1"/>
    </xf>
    <xf numFmtId="1" fontId="5" fillId="4" borderId="4" xfId="0" applyNumberFormat="1" applyFont="1" applyFill="1" applyBorder="1" applyAlignment="1">
      <alignment horizontal="center" vertical="top" wrapText="1"/>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2" fontId="5" fillId="4" borderId="2" xfId="0" applyNumberFormat="1" applyFont="1" applyFill="1" applyBorder="1" applyAlignment="1">
      <alignment horizontal="center" vertical="top" wrapText="1"/>
    </xf>
    <xf numFmtId="2" fontId="5" fillId="4" borderId="4" xfId="0" applyNumberFormat="1" applyFont="1" applyFill="1" applyBorder="1" applyAlignment="1">
      <alignment horizontal="center" vertical="top" wrapText="1"/>
    </xf>
    <xf numFmtId="0" fontId="6" fillId="2" borderId="1" xfId="0" applyFont="1" applyFill="1" applyBorder="1" applyAlignment="1">
      <alignment horizontal="right" wrapText="1"/>
    </xf>
    <xf numFmtId="0" fontId="3"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3" fillId="0" borderId="1"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9" fillId="3" borderId="1" xfId="0" applyFont="1" applyFill="1" applyBorder="1" applyAlignment="1">
      <alignment horizontal="center" vertical="top" wrapText="1"/>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en/" TargetMode="External"/></Relationships>
</file>

<file path=xl/worksheets/sheet1.xml><?xml version="1.0" encoding="utf-8"?>
<worksheet xmlns="http://schemas.openxmlformats.org/spreadsheetml/2006/main" xmlns:r="http://schemas.openxmlformats.org/officeDocument/2006/relationships">
  <dimension ref="A1:P171"/>
  <sheetViews>
    <sheetView tabSelected="1" zoomScale="70" zoomScaleNormal="70" workbookViewId="0">
      <pane ySplit="4" topLeftCell="A123" activePane="bottomLeft" state="frozen"/>
      <selection pane="bottomLeft" activeCell="I169" sqref="I169"/>
    </sheetView>
  </sheetViews>
  <sheetFormatPr defaultRowHeight="15" outlineLevelCol="1"/>
  <cols>
    <col min="2" max="2" width="17.7109375" style="20" customWidth="1"/>
    <col min="3" max="3" width="26.5703125" customWidth="1"/>
    <col min="4" max="4" width="10.5703125" customWidth="1"/>
    <col min="5" max="5" width="17.7109375" customWidth="1"/>
    <col min="6" max="6" width="18.7109375" customWidth="1"/>
    <col min="7" max="7" width="14.28515625" customWidth="1"/>
    <col min="8" max="8" width="18.7109375" customWidth="1"/>
    <col min="9" max="9" width="68.140625" style="17" customWidth="1"/>
    <col min="10" max="10" width="8.28515625" style="27" customWidth="1"/>
    <col min="11" max="11" width="8.85546875" hidden="1" customWidth="1" outlineLevel="1"/>
    <col min="12" max="12" width="10.42578125" hidden="1" customWidth="1" outlineLevel="1"/>
    <col min="13" max="13" width="10.5703125" hidden="1" customWidth="1" outlineLevel="1"/>
    <col min="14" max="14" width="8.85546875" hidden="1" customWidth="1" outlineLevel="1"/>
    <col min="15" max="15" width="24" hidden="1" customWidth="1" outlineLevel="1"/>
    <col min="16" max="16" width="8.85546875" collapsed="1"/>
  </cols>
  <sheetData>
    <row r="1" spans="1:15" s="15" customFormat="1">
      <c r="A1" s="132" t="s">
        <v>0</v>
      </c>
      <c r="B1" s="132" t="s">
        <v>1</v>
      </c>
      <c r="C1" s="132" t="s">
        <v>2</v>
      </c>
      <c r="D1" s="132" t="s">
        <v>3</v>
      </c>
      <c r="E1" s="132" t="s">
        <v>4</v>
      </c>
      <c r="F1" s="132" t="s">
        <v>5</v>
      </c>
      <c r="G1" s="133" t="s">
        <v>384</v>
      </c>
      <c r="H1" s="133" t="s">
        <v>385</v>
      </c>
      <c r="I1" s="184" t="s">
        <v>386</v>
      </c>
      <c r="J1" s="187" t="s">
        <v>387</v>
      </c>
      <c r="K1" s="132" t="s">
        <v>6</v>
      </c>
      <c r="L1" s="132"/>
      <c r="M1" s="132"/>
      <c r="N1" s="132"/>
      <c r="O1" s="132" t="s">
        <v>7</v>
      </c>
    </row>
    <row r="2" spans="1:15" s="15" customFormat="1" ht="15.6" customHeight="1">
      <c r="A2" s="132"/>
      <c r="B2" s="132"/>
      <c r="C2" s="132"/>
      <c r="D2" s="132"/>
      <c r="E2" s="132"/>
      <c r="F2" s="132"/>
      <c r="G2" s="183"/>
      <c r="H2" s="183"/>
      <c r="I2" s="185"/>
      <c r="J2" s="188"/>
      <c r="K2" s="133" t="s">
        <v>8</v>
      </c>
      <c r="L2" s="133" t="s">
        <v>9</v>
      </c>
      <c r="M2" s="133" t="s">
        <v>10</v>
      </c>
      <c r="N2" s="135" t="s">
        <v>11</v>
      </c>
      <c r="O2" s="132"/>
    </row>
    <row r="3" spans="1:15" s="15" customFormat="1" ht="41.45" customHeight="1">
      <c r="A3" s="132"/>
      <c r="B3" s="132"/>
      <c r="C3" s="132"/>
      <c r="D3" s="132"/>
      <c r="E3" s="132"/>
      <c r="F3" s="132"/>
      <c r="G3" s="134"/>
      <c r="H3" s="134"/>
      <c r="I3" s="186"/>
      <c r="J3" s="189"/>
      <c r="K3" s="134"/>
      <c r="L3" s="134"/>
      <c r="M3" s="134"/>
      <c r="N3" s="136"/>
      <c r="O3" s="132"/>
    </row>
    <row r="4" spans="1:15" ht="15.75">
      <c r="A4" s="1">
        <v>1</v>
      </c>
      <c r="B4" s="18">
        <v>2</v>
      </c>
      <c r="C4" s="1">
        <v>3</v>
      </c>
      <c r="D4" s="1">
        <v>4</v>
      </c>
      <c r="E4" s="1">
        <v>5</v>
      </c>
      <c r="F4" s="1">
        <v>6</v>
      </c>
      <c r="G4" s="1">
        <v>7</v>
      </c>
      <c r="H4" s="1">
        <v>8</v>
      </c>
      <c r="I4" s="16">
        <v>9</v>
      </c>
      <c r="J4" s="21">
        <v>10</v>
      </c>
      <c r="K4" s="2">
        <v>7</v>
      </c>
      <c r="L4" s="2">
        <v>9</v>
      </c>
      <c r="M4" s="2">
        <v>11</v>
      </c>
      <c r="N4" s="2">
        <v>13</v>
      </c>
      <c r="O4" s="3">
        <v>17</v>
      </c>
    </row>
    <row r="5" spans="1:15" ht="15.75">
      <c r="A5" s="137" t="s">
        <v>12</v>
      </c>
      <c r="B5" s="137"/>
      <c r="C5" s="137"/>
      <c r="D5" s="137"/>
      <c r="E5" s="137"/>
      <c r="F5" s="137"/>
      <c r="G5" s="137"/>
      <c r="H5" s="137"/>
      <c r="I5" s="137"/>
      <c r="J5" s="137"/>
      <c r="K5" s="137"/>
      <c r="L5" s="137"/>
      <c r="M5" s="137"/>
      <c r="N5" s="137"/>
      <c r="O5" s="137"/>
    </row>
    <row r="6" spans="1:15" ht="39.6" customHeight="1">
      <c r="A6" s="130" t="s">
        <v>13</v>
      </c>
      <c r="B6" s="115" t="s">
        <v>14</v>
      </c>
      <c r="C6" s="131" t="s">
        <v>15</v>
      </c>
      <c r="D6" s="111" t="s">
        <v>535</v>
      </c>
      <c r="E6" s="111" t="s">
        <v>16</v>
      </c>
      <c r="F6" s="118" t="s">
        <v>414</v>
      </c>
      <c r="G6" s="118" t="s">
        <v>18</v>
      </c>
      <c r="H6" s="118" t="s">
        <v>18</v>
      </c>
      <c r="I6" s="190" t="s">
        <v>532</v>
      </c>
      <c r="J6" s="124" t="s">
        <v>415</v>
      </c>
      <c r="K6" s="112" t="s">
        <v>17</v>
      </c>
      <c r="L6" s="112" t="s">
        <v>17</v>
      </c>
      <c r="M6" s="112" t="s">
        <v>17</v>
      </c>
      <c r="N6" s="112" t="s">
        <v>17</v>
      </c>
      <c r="O6" s="118" t="s">
        <v>531</v>
      </c>
    </row>
    <row r="7" spans="1:15" ht="97.9" customHeight="1">
      <c r="A7" s="130"/>
      <c r="B7" s="115"/>
      <c r="C7" s="131"/>
      <c r="D7" s="111"/>
      <c r="E7" s="111"/>
      <c r="F7" s="119"/>
      <c r="G7" s="119"/>
      <c r="H7" s="119"/>
      <c r="I7" s="191"/>
      <c r="J7" s="125"/>
      <c r="K7" s="112"/>
      <c r="L7" s="112"/>
      <c r="M7" s="112"/>
      <c r="N7" s="112"/>
      <c r="O7" s="119"/>
    </row>
    <row r="8" spans="1:15" ht="46.9" customHeight="1">
      <c r="A8" s="130" t="s">
        <v>19</v>
      </c>
      <c r="B8" s="115"/>
      <c r="C8" s="131" t="s">
        <v>20</v>
      </c>
      <c r="D8" s="111" t="s">
        <v>21</v>
      </c>
      <c r="E8" s="111" t="s">
        <v>16</v>
      </c>
      <c r="F8" s="118" t="s">
        <v>414</v>
      </c>
      <c r="G8" s="118" t="s">
        <v>18</v>
      </c>
      <c r="H8" s="118" t="s">
        <v>18</v>
      </c>
      <c r="I8" s="190" t="s">
        <v>597</v>
      </c>
      <c r="J8" s="124" t="s">
        <v>416</v>
      </c>
      <c r="K8" s="112" t="s">
        <v>17</v>
      </c>
      <c r="L8" s="112" t="s">
        <v>17</v>
      </c>
      <c r="M8" s="112" t="s">
        <v>17</v>
      </c>
      <c r="N8" s="112" t="s">
        <v>17</v>
      </c>
      <c r="O8" s="111" t="s">
        <v>22</v>
      </c>
    </row>
    <row r="9" spans="1:15" ht="20.45" customHeight="1">
      <c r="A9" s="130"/>
      <c r="B9" s="115"/>
      <c r="C9" s="131"/>
      <c r="D9" s="111"/>
      <c r="E9" s="111"/>
      <c r="F9" s="119"/>
      <c r="G9" s="119"/>
      <c r="H9" s="119"/>
      <c r="I9" s="191"/>
      <c r="J9" s="125"/>
      <c r="K9" s="112"/>
      <c r="L9" s="112"/>
      <c r="M9" s="112"/>
      <c r="N9" s="112"/>
      <c r="O9" s="111"/>
    </row>
    <row r="10" spans="1:15" ht="46.9" customHeight="1">
      <c r="A10" s="130" t="s">
        <v>23</v>
      </c>
      <c r="B10" s="115"/>
      <c r="C10" s="131" t="s">
        <v>24</v>
      </c>
      <c r="D10" s="111" t="s">
        <v>21</v>
      </c>
      <c r="E10" s="111" t="s">
        <v>16</v>
      </c>
      <c r="F10" s="118" t="s">
        <v>414</v>
      </c>
      <c r="G10" s="118" t="s">
        <v>18</v>
      </c>
      <c r="H10" s="118" t="s">
        <v>18</v>
      </c>
      <c r="I10" s="190" t="s">
        <v>519</v>
      </c>
      <c r="J10" s="124" t="s">
        <v>417</v>
      </c>
      <c r="K10" s="112" t="s">
        <v>17</v>
      </c>
      <c r="L10" s="112" t="s">
        <v>17</v>
      </c>
      <c r="M10" s="112" t="s">
        <v>17</v>
      </c>
      <c r="N10" s="112" t="s">
        <v>17</v>
      </c>
      <c r="O10" s="111" t="s">
        <v>25</v>
      </c>
    </row>
    <row r="11" spans="1:15" ht="20.45" customHeight="1">
      <c r="A11" s="130"/>
      <c r="B11" s="115"/>
      <c r="C11" s="131"/>
      <c r="D11" s="111"/>
      <c r="E11" s="111"/>
      <c r="F11" s="119"/>
      <c r="G11" s="119"/>
      <c r="H11" s="119"/>
      <c r="I11" s="191"/>
      <c r="J11" s="125"/>
      <c r="K11" s="112"/>
      <c r="L11" s="112"/>
      <c r="M11" s="112"/>
      <c r="N11" s="112"/>
      <c r="O11" s="111"/>
    </row>
    <row r="12" spans="1:15">
      <c r="A12" s="130" t="s">
        <v>26</v>
      </c>
      <c r="B12" s="115" t="s">
        <v>27</v>
      </c>
      <c r="C12" s="131" t="s">
        <v>28</v>
      </c>
      <c r="D12" s="111" t="s">
        <v>8</v>
      </c>
      <c r="E12" s="111" t="s">
        <v>29</v>
      </c>
      <c r="F12" s="118" t="s">
        <v>414</v>
      </c>
      <c r="G12" s="118" t="s">
        <v>18</v>
      </c>
      <c r="H12" s="118" t="s">
        <v>18</v>
      </c>
      <c r="I12" s="122" t="s">
        <v>520</v>
      </c>
      <c r="J12" s="124" t="s">
        <v>418</v>
      </c>
      <c r="K12" s="112" t="s">
        <v>17</v>
      </c>
      <c r="L12" s="112" t="s">
        <v>18</v>
      </c>
      <c r="M12" s="112" t="s">
        <v>18</v>
      </c>
      <c r="N12" s="112" t="s">
        <v>18</v>
      </c>
      <c r="O12" s="111" t="s">
        <v>30</v>
      </c>
    </row>
    <row r="13" spans="1:15" ht="40.9" customHeight="1">
      <c r="A13" s="130"/>
      <c r="B13" s="115"/>
      <c r="C13" s="131"/>
      <c r="D13" s="111"/>
      <c r="E13" s="111"/>
      <c r="F13" s="119"/>
      <c r="G13" s="119"/>
      <c r="H13" s="119"/>
      <c r="I13" s="123"/>
      <c r="J13" s="125"/>
      <c r="K13" s="112"/>
      <c r="L13" s="112"/>
      <c r="M13" s="112"/>
      <c r="N13" s="112"/>
      <c r="O13" s="111"/>
    </row>
    <row r="14" spans="1:15">
      <c r="A14" s="130" t="s">
        <v>31</v>
      </c>
      <c r="B14" s="115"/>
      <c r="C14" s="131" t="s">
        <v>32</v>
      </c>
      <c r="D14" s="111" t="s">
        <v>8</v>
      </c>
      <c r="E14" s="111" t="s">
        <v>33</v>
      </c>
      <c r="F14" s="118" t="s">
        <v>414</v>
      </c>
      <c r="G14" s="118" t="s">
        <v>18</v>
      </c>
      <c r="H14" s="118" t="s">
        <v>18</v>
      </c>
      <c r="I14" s="122" t="s">
        <v>520</v>
      </c>
      <c r="J14" s="124" t="s">
        <v>419</v>
      </c>
      <c r="K14" s="112" t="s">
        <v>17</v>
      </c>
      <c r="L14" s="112" t="s">
        <v>18</v>
      </c>
      <c r="M14" s="112" t="s">
        <v>18</v>
      </c>
      <c r="N14" s="112" t="s">
        <v>18</v>
      </c>
      <c r="O14" s="111" t="s">
        <v>34</v>
      </c>
    </row>
    <row r="15" spans="1:15" ht="29.45" customHeight="1">
      <c r="A15" s="130"/>
      <c r="B15" s="115"/>
      <c r="C15" s="131"/>
      <c r="D15" s="111"/>
      <c r="E15" s="111"/>
      <c r="F15" s="119"/>
      <c r="G15" s="119"/>
      <c r="H15" s="119"/>
      <c r="I15" s="123"/>
      <c r="J15" s="125"/>
      <c r="K15" s="112"/>
      <c r="L15" s="112"/>
      <c r="M15" s="112"/>
      <c r="N15" s="112"/>
      <c r="O15" s="111"/>
    </row>
    <row r="16" spans="1:15">
      <c r="A16" s="130" t="s">
        <v>35</v>
      </c>
      <c r="B16" s="115"/>
      <c r="C16" s="131" t="s">
        <v>36</v>
      </c>
      <c r="D16" s="111" t="s">
        <v>41</v>
      </c>
      <c r="E16" s="111" t="s">
        <v>37</v>
      </c>
      <c r="F16" s="118" t="s">
        <v>414</v>
      </c>
      <c r="G16" s="118" t="s">
        <v>18</v>
      </c>
      <c r="H16" s="118" t="s">
        <v>18</v>
      </c>
      <c r="I16" s="122" t="s">
        <v>520</v>
      </c>
      <c r="J16" s="124" t="s">
        <v>420</v>
      </c>
      <c r="K16" s="112" t="s">
        <v>17</v>
      </c>
      <c r="L16" s="112" t="s">
        <v>17</v>
      </c>
      <c r="M16" s="112" t="s">
        <v>18</v>
      </c>
      <c r="N16" s="112" t="s">
        <v>18</v>
      </c>
      <c r="O16" s="111" t="s">
        <v>38</v>
      </c>
    </row>
    <row r="17" spans="1:15" ht="52.9" customHeight="1">
      <c r="A17" s="130"/>
      <c r="B17" s="115"/>
      <c r="C17" s="131"/>
      <c r="D17" s="111"/>
      <c r="E17" s="111"/>
      <c r="F17" s="119"/>
      <c r="G17" s="119"/>
      <c r="H17" s="119"/>
      <c r="I17" s="123"/>
      <c r="J17" s="125"/>
      <c r="K17" s="112"/>
      <c r="L17" s="112"/>
      <c r="M17" s="112"/>
      <c r="N17" s="112"/>
      <c r="O17" s="111"/>
    </row>
    <row r="18" spans="1:15">
      <c r="A18" s="130" t="s">
        <v>39</v>
      </c>
      <c r="B18" s="115"/>
      <c r="C18" s="131" t="s">
        <v>40</v>
      </c>
      <c r="D18" s="111" t="s">
        <v>171</v>
      </c>
      <c r="E18" s="111" t="s">
        <v>33</v>
      </c>
      <c r="F18" s="118" t="s">
        <v>414</v>
      </c>
      <c r="G18" s="118" t="s">
        <v>18</v>
      </c>
      <c r="H18" s="118" t="s">
        <v>18</v>
      </c>
      <c r="I18" s="122" t="s">
        <v>533</v>
      </c>
      <c r="J18" s="124" t="s">
        <v>421</v>
      </c>
      <c r="K18" s="112" t="s">
        <v>18</v>
      </c>
      <c r="L18" s="112" t="s">
        <v>17</v>
      </c>
      <c r="M18" s="112" t="s">
        <v>17</v>
      </c>
      <c r="N18" s="112" t="s">
        <v>18</v>
      </c>
      <c r="O18" s="111" t="s">
        <v>42</v>
      </c>
    </row>
    <row r="19" spans="1:15" ht="116.45" customHeight="1">
      <c r="A19" s="130"/>
      <c r="B19" s="115"/>
      <c r="C19" s="131"/>
      <c r="D19" s="111"/>
      <c r="E19" s="111"/>
      <c r="F19" s="119"/>
      <c r="G19" s="119"/>
      <c r="H19" s="119"/>
      <c r="I19" s="123"/>
      <c r="J19" s="125"/>
      <c r="K19" s="112"/>
      <c r="L19" s="112"/>
      <c r="M19" s="112"/>
      <c r="N19" s="112"/>
      <c r="O19" s="111"/>
    </row>
    <row r="20" spans="1:15">
      <c r="A20" s="170" t="s">
        <v>43</v>
      </c>
      <c r="B20" s="170"/>
      <c r="C20" s="170"/>
      <c r="D20" s="170"/>
      <c r="E20" s="170"/>
      <c r="F20" s="5" t="s">
        <v>18</v>
      </c>
      <c r="G20" s="5"/>
      <c r="H20" s="5"/>
      <c r="I20" s="5"/>
      <c r="J20" s="22"/>
      <c r="K20" s="67">
        <v>0</v>
      </c>
      <c r="L20" s="67">
        <v>0</v>
      </c>
      <c r="M20" s="67">
        <v>0</v>
      </c>
      <c r="N20" s="67">
        <v>0</v>
      </c>
      <c r="O20" s="5">
        <v>0</v>
      </c>
    </row>
    <row r="21" spans="1:15" ht="15.75">
      <c r="A21" s="117" t="s">
        <v>44</v>
      </c>
      <c r="B21" s="117"/>
      <c r="C21" s="117"/>
      <c r="D21" s="117"/>
      <c r="E21" s="117"/>
      <c r="F21" s="117"/>
      <c r="G21" s="117"/>
      <c r="H21" s="117"/>
      <c r="I21" s="117"/>
      <c r="J21" s="117"/>
      <c r="K21" s="117"/>
      <c r="L21" s="117"/>
      <c r="M21" s="117"/>
      <c r="N21" s="117"/>
      <c r="O21" s="117"/>
    </row>
    <row r="22" spans="1:15" ht="14.45" customHeight="1">
      <c r="A22" s="130" t="s">
        <v>45</v>
      </c>
      <c r="B22" s="115" t="s">
        <v>46</v>
      </c>
      <c r="C22" s="131" t="s">
        <v>47</v>
      </c>
      <c r="D22" s="111" t="s">
        <v>41</v>
      </c>
      <c r="E22" s="111" t="s">
        <v>16</v>
      </c>
      <c r="F22" s="118" t="s">
        <v>425</v>
      </c>
      <c r="G22" s="118" t="s">
        <v>18</v>
      </c>
      <c r="H22" s="118" t="s">
        <v>18</v>
      </c>
      <c r="I22" s="122" t="s">
        <v>521</v>
      </c>
      <c r="J22" s="124" t="s">
        <v>422</v>
      </c>
      <c r="K22" s="112" t="s">
        <v>17</v>
      </c>
      <c r="L22" s="112" t="s">
        <v>17</v>
      </c>
      <c r="M22" s="112" t="s">
        <v>18</v>
      </c>
      <c r="N22" s="112" t="s">
        <v>18</v>
      </c>
      <c r="O22" s="111" t="s">
        <v>48</v>
      </c>
    </row>
    <row r="23" spans="1:15" ht="70.900000000000006" customHeight="1">
      <c r="A23" s="130"/>
      <c r="B23" s="115"/>
      <c r="C23" s="131"/>
      <c r="D23" s="111"/>
      <c r="E23" s="111"/>
      <c r="F23" s="119"/>
      <c r="G23" s="119"/>
      <c r="H23" s="119"/>
      <c r="I23" s="123"/>
      <c r="J23" s="125"/>
      <c r="K23" s="112"/>
      <c r="L23" s="112"/>
      <c r="M23" s="112"/>
      <c r="N23" s="112"/>
      <c r="O23" s="111"/>
    </row>
    <row r="24" spans="1:15">
      <c r="A24" s="130" t="s">
        <v>49</v>
      </c>
      <c r="B24" s="115"/>
      <c r="C24" s="131" t="s">
        <v>50</v>
      </c>
      <c r="D24" s="111" t="s">
        <v>41</v>
      </c>
      <c r="E24" s="111" t="s">
        <v>16</v>
      </c>
      <c r="F24" s="118" t="s">
        <v>425</v>
      </c>
      <c r="G24" s="118" t="s">
        <v>18</v>
      </c>
      <c r="H24" s="118" t="s">
        <v>18</v>
      </c>
      <c r="I24" s="122"/>
      <c r="J24" s="124" t="s">
        <v>423</v>
      </c>
      <c r="K24" s="112" t="s">
        <v>17</v>
      </c>
      <c r="L24" s="112" t="s">
        <v>17</v>
      </c>
      <c r="M24" s="112" t="s">
        <v>18</v>
      </c>
      <c r="N24" s="112" t="s">
        <v>18</v>
      </c>
      <c r="O24" s="111" t="s">
        <v>51</v>
      </c>
    </row>
    <row r="25" spans="1:15" ht="24.6" customHeight="1">
      <c r="A25" s="130"/>
      <c r="B25" s="115"/>
      <c r="C25" s="131"/>
      <c r="D25" s="111"/>
      <c r="E25" s="111"/>
      <c r="F25" s="119"/>
      <c r="G25" s="119"/>
      <c r="H25" s="119"/>
      <c r="I25" s="123"/>
      <c r="J25" s="125"/>
      <c r="K25" s="112"/>
      <c r="L25" s="112"/>
      <c r="M25" s="112"/>
      <c r="N25" s="112"/>
      <c r="O25" s="111"/>
    </row>
    <row r="26" spans="1:15" ht="51">
      <c r="A26" s="6" t="s">
        <v>52</v>
      </c>
      <c r="B26" s="115" t="s">
        <v>53</v>
      </c>
      <c r="C26" s="7" t="s">
        <v>54</v>
      </c>
      <c r="D26" s="4" t="s">
        <v>41</v>
      </c>
      <c r="E26" s="4" t="s">
        <v>16</v>
      </c>
      <c r="F26" s="193" t="s">
        <v>534</v>
      </c>
      <c r="G26" s="8" t="s">
        <v>17</v>
      </c>
      <c r="H26" s="8" t="s">
        <v>17</v>
      </c>
      <c r="I26" s="63" t="s">
        <v>520</v>
      </c>
      <c r="J26" s="23" t="s">
        <v>424</v>
      </c>
      <c r="K26" s="58" t="s">
        <v>17</v>
      </c>
      <c r="L26" s="58" t="s">
        <v>17</v>
      </c>
      <c r="M26" s="58" t="s">
        <v>18</v>
      </c>
      <c r="N26" s="58" t="s">
        <v>18</v>
      </c>
      <c r="O26" s="111" t="s">
        <v>56</v>
      </c>
    </row>
    <row r="27" spans="1:15" ht="89.25">
      <c r="A27" s="6" t="s">
        <v>57</v>
      </c>
      <c r="B27" s="115"/>
      <c r="C27" s="7" t="s">
        <v>58</v>
      </c>
      <c r="D27" s="4" t="s">
        <v>41</v>
      </c>
      <c r="E27" s="4" t="s">
        <v>59</v>
      </c>
      <c r="F27" s="194"/>
      <c r="G27" s="8" t="s">
        <v>17</v>
      </c>
      <c r="H27" s="8" t="s">
        <v>17</v>
      </c>
      <c r="I27" s="63" t="s">
        <v>537</v>
      </c>
      <c r="J27" s="23" t="s">
        <v>426</v>
      </c>
      <c r="K27" s="56" t="s">
        <v>17</v>
      </c>
      <c r="L27" s="56" t="s">
        <v>17</v>
      </c>
      <c r="M27" s="56" t="s">
        <v>18</v>
      </c>
      <c r="N27" s="56" t="s">
        <v>18</v>
      </c>
      <c r="O27" s="111"/>
    </row>
    <row r="28" spans="1:15" ht="63.75">
      <c r="A28" s="6" t="s">
        <v>60</v>
      </c>
      <c r="B28" s="115"/>
      <c r="C28" s="7" t="s">
        <v>61</v>
      </c>
      <c r="D28" s="4" t="s">
        <v>41</v>
      </c>
      <c r="E28" s="4" t="s">
        <v>59</v>
      </c>
      <c r="F28" s="195"/>
      <c r="G28" s="8" t="s">
        <v>17</v>
      </c>
      <c r="H28" s="8" t="s">
        <v>17</v>
      </c>
      <c r="I28" s="32" t="s">
        <v>538</v>
      </c>
      <c r="J28" s="23" t="s">
        <v>427</v>
      </c>
      <c r="K28" s="56" t="s">
        <v>17</v>
      </c>
      <c r="L28" s="56" t="s">
        <v>17</v>
      </c>
      <c r="M28" s="56" t="s">
        <v>18</v>
      </c>
      <c r="N28" s="56" t="s">
        <v>18</v>
      </c>
      <c r="O28" s="111"/>
    </row>
    <row r="29" spans="1:15" ht="28.15" customHeight="1">
      <c r="A29" s="130" t="s">
        <v>62</v>
      </c>
      <c r="B29" s="115" t="s">
        <v>63</v>
      </c>
      <c r="C29" s="131" t="s">
        <v>64</v>
      </c>
      <c r="D29" s="111" t="s">
        <v>8</v>
      </c>
      <c r="E29" s="111" t="s">
        <v>65</v>
      </c>
      <c r="F29" s="118" t="s">
        <v>425</v>
      </c>
      <c r="G29" s="118" t="s">
        <v>18</v>
      </c>
      <c r="H29" s="118" t="s">
        <v>18</v>
      </c>
      <c r="I29" s="122" t="s">
        <v>520</v>
      </c>
      <c r="J29" s="124" t="s">
        <v>430</v>
      </c>
      <c r="K29" s="112" t="s">
        <v>17</v>
      </c>
      <c r="L29" s="112" t="s">
        <v>18</v>
      </c>
      <c r="M29" s="112" t="s">
        <v>18</v>
      </c>
      <c r="N29" s="112" t="s">
        <v>18</v>
      </c>
      <c r="O29" s="111" t="s">
        <v>66</v>
      </c>
    </row>
    <row r="30" spans="1:15" ht="39.6" customHeight="1">
      <c r="A30" s="130"/>
      <c r="B30" s="115"/>
      <c r="C30" s="131"/>
      <c r="D30" s="111"/>
      <c r="E30" s="111"/>
      <c r="F30" s="119"/>
      <c r="G30" s="119"/>
      <c r="H30" s="119"/>
      <c r="I30" s="123"/>
      <c r="J30" s="125"/>
      <c r="K30" s="112"/>
      <c r="L30" s="112"/>
      <c r="M30" s="112"/>
      <c r="N30" s="112"/>
      <c r="O30" s="111"/>
    </row>
    <row r="31" spans="1:15">
      <c r="A31" s="130" t="s">
        <v>67</v>
      </c>
      <c r="B31" s="115" t="s">
        <v>68</v>
      </c>
      <c r="C31" s="131" t="s">
        <v>69</v>
      </c>
      <c r="D31" s="111" t="s">
        <v>8</v>
      </c>
      <c r="E31" s="111" t="s">
        <v>65</v>
      </c>
      <c r="F31" s="118" t="s">
        <v>425</v>
      </c>
      <c r="G31" s="118" t="s">
        <v>18</v>
      </c>
      <c r="H31" s="118" t="s">
        <v>18</v>
      </c>
      <c r="I31" s="122" t="s">
        <v>520</v>
      </c>
      <c r="J31" s="124" t="s">
        <v>436</v>
      </c>
      <c r="K31" s="112" t="s">
        <v>17</v>
      </c>
      <c r="L31" s="112" t="s">
        <v>18</v>
      </c>
      <c r="M31" s="112" t="s">
        <v>18</v>
      </c>
      <c r="N31" s="112" t="s">
        <v>18</v>
      </c>
      <c r="O31" s="111" t="s">
        <v>70</v>
      </c>
    </row>
    <row r="32" spans="1:15" ht="63.6" customHeight="1">
      <c r="A32" s="130"/>
      <c r="B32" s="115"/>
      <c r="C32" s="131"/>
      <c r="D32" s="111"/>
      <c r="E32" s="111"/>
      <c r="F32" s="119"/>
      <c r="G32" s="119"/>
      <c r="H32" s="119"/>
      <c r="I32" s="123"/>
      <c r="J32" s="125"/>
      <c r="K32" s="112"/>
      <c r="L32" s="112"/>
      <c r="M32" s="112"/>
      <c r="N32" s="112"/>
      <c r="O32" s="111"/>
    </row>
    <row r="33" spans="1:15" ht="25.5">
      <c r="A33" s="130" t="s">
        <v>71</v>
      </c>
      <c r="B33" s="126" t="s">
        <v>429</v>
      </c>
      <c r="C33" s="166" t="s">
        <v>428</v>
      </c>
      <c r="D33" s="111" t="s">
        <v>41</v>
      </c>
      <c r="E33" s="111" t="s">
        <v>65</v>
      </c>
      <c r="F33" s="116" t="s">
        <v>55</v>
      </c>
      <c r="G33" s="118" t="s">
        <v>17</v>
      </c>
      <c r="H33" s="118" t="s">
        <v>17</v>
      </c>
      <c r="I33" s="122" t="s">
        <v>599</v>
      </c>
      <c r="J33" s="124" t="s">
        <v>432</v>
      </c>
      <c r="K33" s="111" t="s">
        <v>17</v>
      </c>
      <c r="L33" s="111" t="s">
        <v>17</v>
      </c>
      <c r="M33" s="111" t="s">
        <v>18</v>
      </c>
      <c r="N33" s="111" t="s">
        <v>18</v>
      </c>
      <c r="O33" s="4" t="s">
        <v>72</v>
      </c>
    </row>
    <row r="34" spans="1:15" ht="36.6" customHeight="1">
      <c r="A34" s="130"/>
      <c r="B34" s="138"/>
      <c r="C34" s="168"/>
      <c r="D34" s="111"/>
      <c r="E34" s="111"/>
      <c r="F34" s="116"/>
      <c r="G34" s="119"/>
      <c r="H34" s="119"/>
      <c r="I34" s="123"/>
      <c r="J34" s="125"/>
      <c r="K34" s="111"/>
      <c r="L34" s="111"/>
      <c r="M34" s="111"/>
      <c r="N34" s="111"/>
      <c r="O34" s="4" t="s">
        <v>73</v>
      </c>
    </row>
    <row r="35" spans="1:15" ht="118.9" customHeight="1">
      <c r="A35" s="6" t="s">
        <v>74</v>
      </c>
      <c r="B35" s="127"/>
      <c r="C35" s="7" t="s">
        <v>75</v>
      </c>
      <c r="D35" s="4" t="s">
        <v>41</v>
      </c>
      <c r="E35" s="4" t="s">
        <v>65</v>
      </c>
      <c r="F35" s="4" t="s">
        <v>76</v>
      </c>
      <c r="G35" s="4" t="s">
        <v>17</v>
      </c>
      <c r="H35" s="4" t="s">
        <v>17</v>
      </c>
      <c r="I35" s="95" t="s">
        <v>598</v>
      </c>
      <c r="J35" s="23" t="s">
        <v>431</v>
      </c>
      <c r="K35" s="58" t="s">
        <v>17</v>
      </c>
      <c r="L35" s="58" t="s">
        <v>17</v>
      </c>
      <c r="M35" s="58" t="s">
        <v>18</v>
      </c>
      <c r="N35" s="58" t="s">
        <v>18</v>
      </c>
      <c r="O35" s="10"/>
    </row>
    <row r="36" spans="1:15" ht="38.450000000000003" customHeight="1">
      <c r="A36" s="6" t="s">
        <v>77</v>
      </c>
      <c r="B36" s="115" t="s">
        <v>78</v>
      </c>
      <c r="C36" s="7" t="s">
        <v>79</v>
      </c>
      <c r="D36" s="58" t="s">
        <v>8</v>
      </c>
      <c r="E36" s="4" t="s">
        <v>80</v>
      </c>
      <c r="F36" s="116" t="s">
        <v>55</v>
      </c>
      <c r="G36" s="8" t="s">
        <v>17</v>
      </c>
      <c r="H36" s="8" t="s">
        <v>17</v>
      </c>
      <c r="I36" s="45" t="s">
        <v>520</v>
      </c>
      <c r="J36" s="23" t="s">
        <v>433</v>
      </c>
      <c r="K36" s="56" t="s">
        <v>17</v>
      </c>
      <c r="L36" s="56" t="s">
        <v>18</v>
      </c>
      <c r="M36" s="56" t="s">
        <v>18</v>
      </c>
      <c r="N36" s="56" t="s">
        <v>18</v>
      </c>
      <c r="O36" s="111" t="s">
        <v>81</v>
      </c>
    </row>
    <row r="37" spans="1:15" ht="63.75">
      <c r="A37" s="6" t="s">
        <v>82</v>
      </c>
      <c r="B37" s="115"/>
      <c r="C37" s="7" t="s">
        <v>83</v>
      </c>
      <c r="D37" s="4" t="s">
        <v>41</v>
      </c>
      <c r="E37" s="4" t="s">
        <v>80</v>
      </c>
      <c r="F37" s="116"/>
      <c r="G37" s="8" t="s">
        <v>17</v>
      </c>
      <c r="H37" s="8" t="s">
        <v>17</v>
      </c>
      <c r="I37" s="63" t="s">
        <v>18</v>
      </c>
      <c r="J37" s="23" t="s">
        <v>434</v>
      </c>
      <c r="K37" s="56" t="s">
        <v>17</v>
      </c>
      <c r="L37" s="56" t="s">
        <v>17</v>
      </c>
      <c r="M37" s="56" t="s">
        <v>18</v>
      </c>
      <c r="N37" s="56" t="s">
        <v>18</v>
      </c>
      <c r="O37" s="111"/>
    </row>
    <row r="38" spans="1:15" ht="76.5">
      <c r="A38" s="6" t="s">
        <v>84</v>
      </c>
      <c r="B38" s="19" t="s">
        <v>78</v>
      </c>
      <c r="C38" s="7" t="s">
        <v>85</v>
      </c>
      <c r="D38" s="4" t="s">
        <v>86</v>
      </c>
      <c r="E38" s="4" t="s">
        <v>80</v>
      </c>
      <c r="F38" s="8" t="s">
        <v>55</v>
      </c>
      <c r="G38" s="51" t="s">
        <v>17</v>
      </c>
      <c r="H38" s="51" t="s">
        <v>17</v>
      </c>
      <c r="I38" s="95" t="s">
        <v>600</v>
      </c>
      <c r="J38" s="23" t="s">
        <v>435</v>
      </c>
      <c r="K38" s="56" t="s">
        <v>18</v>
      </c>
      <c r="L38" s="56" t="s">
        <v>17</v>
      </c>
      <c r="M38" s="56" t="s">
        <v>17</v>
      </c>
      <c r="N38" s="56" t="s">
        <v>17</v>
      </c>
      <c r="O38" s="4" t="s">
        <v>81</v>
      </c>
    </row>
    <row r="39" spans="1:15" ht="10.9" customHeight="1">
      <c r="A39" s="130" t="s">
        <v>87</v>
      </c>
      <c r="B39" s="115" t="s">
        <v>88</v>
      </c>
      <c r="C39" s="131" t="s">
        <v>89</v>
      </c>
      <c r="D39" s="111" t="s">
        <v>536</v>
      </c>
      <c r="E39" s="111" t="s">
        <v>65</v>
      </c>
      <c r="F39" s="118" t="s">
        <v>440</v>
      </c>
      <c r="G39" s="47" t="s">
        <v>18</v>
      </c>
      <c r="H39" s="47" t="s">
        <v>18</v>
      </c>
      <c r="I39" s="122" t="s">
        <v>539</v>
      </c>
      <c r="J39" s="124" t="s">
        <v>439</v>
      </c>
      <c r="K39" s="77">
        <v>0</v>
      </c>
      <c r="L39" s="77">
        <v>0</v>
      </c>
      <c r="M39" s="146" t="s">
        <v>18</v>
      </c>
      <c r="N39" s="146" t="s">
        <v>18</v>
      </c>
      <c r="O39" s="111" t="s">
        <v>90</v>
      </c>
    </row>
    <row r="40" spans="1:15" ht="13.15" customHeight="1">
      <c r="A40" s="130"/>
      <c r="B40" s="115"/>
      <c r="C40" s="131"/>
      <c r="D40" s="111"/>
      <c r="E40" s="111"/>
      <c r="F40" s="150"/>
      <c r="G40" s="59">
        <v>0</v>
      </c>
      <c r="H40" s="60">
        <f>G40*100/L40</f>
        <v>0</v>
      </c>
      <c r="I40" s="144"/>
      <c r="J40" s="145"/>
      <c r="K40" s="77">
        <v>2905</v>
      </c>
      <c r="L40" s="77">
        <v>108</v>
      </c>
      <c r="M40" s="146"/>
      <c r="N40" s="146"/>
      <c r="O40" s="111"/>
    </row>
    <row r="41" spans="1:15" ht="39" customHeight="1">
      <c r="A41" s="130"/>
      <c r="B41" s="115"/>
      <c r="C41" s="131"/>
      <c r="D41" s="111"/>
      <c r="E41" s="111"/>
      <c r="F41" s="150"/>
      <c r="G41" s="139">
        <f>362.72292*31.9154</f>
        <v>11576.447080968001</v>
      </c>
      <c r="H41" s="141">
        <f>G41*100/L41</f>
        <v>34.548308108415902</v>
      </c>
      <c r="I41" s="144"/>
      <c r="J41" s="145"/>
      <c r="K41" s="113">
        <v>6992</v>
      </c>
      <c r="L41" s="113">
        <v>33508</v>
      </c>
      <c r="M41" s="146"/>
      <c r="N41" s="146"/>
      <c r="O41" s="111"/>
    </row>
    <row r="42" spans="1:15">
      <c r="A42" s="130"/>
      <c r="B42" s="115"/>
      <c r="C42" s="131"/>
      <c r="D42" s="111"/>
      <c r="E42" s="111"/>
      <c r="F42" s="119"/>
      <c r="G42" s="143"/>
      <c r="H42" s="143"/>
      <c r="I42" s="123"/>
      <c r="J42" s="125"/>
      <c r="K42" s="114"/>
      <c r="L42" s="114"/>
      <c r="M42" s="146"/>
      <c r="N42" s="146"/>
      <c r="O42" s="111"/>
    </row>
    <row r="43" spans="1:15" ht="10.9" customHeight="1">
      <c r="A43" s="130" t="s">
        <v>91</v>
      </c>
      <c r="B43" s="115"/>
      <c r="C43" s="131" t="s">
        <v>92</v>
      </c>
      <c r="D43" s="111" t="s">
        <v>98</v>
      </c>
      <c r="E43" s="111" t="s">
        <v>65</v>
      </c>
      <c r="F43" s="126" t="s">
        <v>463</v>
      </c>
      <c r="G43" s="66"/>
      <c r="H43" s="66" t="s">
        <v>18</v>
      </c>
      <c r="I43" s="122" t="s">
        <v>540</v>
      </c>
      <c r="J43" s="124" t="s">
        <v>441</v>
      </c>
      <c r="K43" s="77">
        <v>0</v>
      </c>
      <c r="L43" s="77">
        <v>0</v>
      </c>
      <c r="M43" s="146" t="s">
        <v>18</v>
      </c>
      <c r="N43" s="146" t="s">
        <v>18</v>
      </c>
      <c r="O43" s="111"/>
    </row>
    <row r="44" spans="1:15">
      <c r="A44" s="130"/>
      <c r="B44" s="115"/>
      <c r="C44" s="131"/>
      <c r="D44" s="111"/>
      <c r="E44" s="111"/>
      <c r="F44" s="138"/>
      <c r="G44" s="139">
        <f>242.5*30.523</f>
        <v>7401.8275000000003</v>
      </c>
      <c r="H44" s="141">
        <f>G44*100/L44</f>
        <v>29.302331335460526</v>
      </c>
      <c r="I44" s="144"/>
      <c r="J44" s="145"/>
      <c r="K44" s="113">
        <v>12819.8</v>
      </c>
      <c r="L44" s="113">
        <v>25260.2</v>
      </c>
      <c r="M44" s="146"/>
      <c r="N44" s="146"/>
      <c r="O44" s="111"/>
    </row>
    <row r="45" spans="1:15">
      <c r="A45" s="130"/>
      <c r="B45" s="115"/>
      <c r="C45" s="131"/>
      <c r="D45" s="111"/>
      <c r="E45" s="111"/>
      <c r="F45" s="127"/>
      <c r="G45" s="140"/>
      <c r="H45" s="142"/>
      <c r="I45" s="123"/>
      <c r="J45" s="125"/>
      <c r="K45" s="114"/>
      <c r="L45" s="114"/>
      <c r="M45" s="146"/>
      <c r="N45" s="146"/>
      <c r="O45" s="111"/>
    </row>
    <row r="46" spans="1:15" ht="16.149999999999999" customHeight="1">
      <c r="A46" s="130" t="s">
        <v>93</v>
      </c>
      <c r="B46" s="115"/>
      <c r="C46" s="131" t="s">
        <v>94</v>
      </c>
      <c r="D46" s="111" t="s">
        <v>21</v>
      </c>
      <c r="E46" s="111" t="s">
        <v>65</v>
      </c>
      <c r="F46" s="118" t="s">
        <v>438</v>
      </c>
      <c r="G46" s="52" t="s">
        <v>18</v>
      </c>
      <c r="H46" s="52" t="s">
        <v>18</v>
      </c>
      <c r="I46" s="122" t="s">
        <v>541</v>
      </c>
      <c r="J46" s="124" t="s">
        <v>442</v>
      </c>
      <c r="K46" s="77">
        <v>0</v>
      </c>
      <c r="L46" s="77">
        <v>0</v>
      </c>
      <c r="M46" s="77">
        <v>0</v>
      </c>
      <c r="N46" s="77">
        <v>0</v>
      </c>
      <c r="O46" s="111"/>
    </row>
    <row r="47" spans="1:15" ht="43.9" customHeight="1">
      <c r="A47" s="130"/>
      <c r="B47" s="115"/>
      <c r="C47" s="131"/>
      <c r="D47" s="111"/>
      <c r="E47" s="111"/>
      <c r="F47" s="119"/>
      <c r="G47" s="65" t="s">
        <v>18</v>
      </c>
      <c r="H47" s="65" t="s">
        <v>18</v>
      </c>
      <c r="I47" s="123"/>
      <c r="J47" s="125"/>
      <c r="K47" s="77">
        <v>0</v>
      </c>
      <c r="L47" s="77">
        <v>0</v>
      </c>
      <c r="M47" s="77">
        <v>0</v>
      </c>
      <c r="N47" s="77">
        <v>0</v>
      </c>
      <c r="O47" s="111"/>
    </row>
    <row r="48" spans="1:15" ht="16.149999999999999" customHeight="1">
      <c r="A48" s="130" t="s">
        <v>95</v>
      </c>
      <c r="B48" s="115" t="s">
        <v>96</v>
      </c>
      <c r="C48" s="131" t="s">
        <v>97</v>
      </c>
      <c r="D48" s="111" t="s">
        <v>160</v>
      </c>
      <c r="E48" s="111" t="s">
        <v>445</v>
      </c>
      <c r="F48" s="118" t="s">
        <v>443</v>
      </c>
      <c r="G48" s="64" t="s">
        <v>18</v>
      </c>
      <c r="H48" s="64" t="s">
        <v>18</v>
      </c>
      <c r="I48" s="122" t="s">
        <v>542</v>
      </c>
      <c r="J48" s="124" t="s">
        <v>444</v>
      </c>
      <c r="K48" s="77">
        <v>0</v>
      </c>
      <c r="L48" s="77">
        <v>0</v>
      </c>
      <c r="M48" s="77">
        <v>0</v>
      </c>
      <c r="N48" s="198" t="s">
        <v>18</v>
      </c>
      <c r="O48" s="111" t="s">
        <v>99</v>
      </c>
    </row>
    <row r="49" spans="1:15" ht="25.15" customHeight="1">
      <c r="A49" s="130"/>
      <c r="B49" s="115"/>
      <c r="C49" s="131"/>
      <c r="D49" s="111"/>
      <c r="E49" s="111"/>
      <c r="F49" s="150"/>
      <c r="G49" s="59">
        <f>(15.65642+324.21137)*35</f>
        <v>11895.372650000001</v>
      </c>
      <c r="H49" s="60">
        <f>G49*100/L49</f>
        <v>13.880653052889526</v>
      </c>
      <c r="I49" s="144"/>
      <c r="J49" s="145"/>
      <c r="K49" s="77">
        <v>18130</v>
      </c>
      <c r="L49" s="77">
        <v>85697.5</v>
      </c>
      <c r="M49" s="77">
        <v>85697.5</v>
      </c>
      <c r="N49" s="198"/>
      <c r="O49" s="111"/>
    </row>
    <row r="50" spans="1:15" ht="26.45" customHeight="1">
      <c r="A50" s="130"/>
      <c r="B50" s="115"/>
      <c r="C50" s="131"/>
      <c r="D50" s="111"/>
      <c r="E50" s="111"/>
      <c r="F50" s="150"/>
      <c r="G50" s="139">
        <v>0</v>
      </c>
      <c r="H50" s="141">
        <f>G50*100/L50</f>
        <v>0</v>
      </c>
      <c r="I50" s="144"/>
      <c r="J50" s="145"/>
      <c r="K50" s="77">
        <v>0</v>
      </c>
      <c r="L50" s="77">
        <v>24675</v>
      </c>
      <c r="M50" s="77">
        <v>24675</v>
      </c>
      <c r="N50" s="198"/>
      <c r="O50" s="111"/>
    </row>
    <row r="51" spans="1:15" ht="103.15" customHeight="1">
      <c r="A51" s="130"/>
      <c r="B51" s="115"/>
      <c r="C51" s="131"/>
      <c r="D51" s="111"/>
      <c r="E51" s="111"/>
      <c r="F51" s="119"/>
      <c r="G51" s="140"/>
      <c r="H51" s="142"/>
      <c r="I51" s="123"/>
      <c r="J51" s="125"/>
      <c r="K51" s="102"/>
      <c r="L51" s="106"/>
      <c r="M51" s="106"/>
      <c r="N51" s="198"/>
      <c r="O51" s="111"/>
    </row>
    <row r="52" spans="1:15" ht="15.6" customHeight="1">
      <c r="A52" s="130" t="s">
        <v>100</v>
      </c>
      <c r="B52" s="115"/>
      <c r="C52" s="131" t="s">
        <v>92</v>
      </c>
      <c r="D52" s="111" t="s">
        <v>156</v>
      </c>
      <c r="E52" s="111" t="s">
        <v>445</v>
      </c>
      <c r="F52" s="118" t="s">
        <v>437</v>
      </c>
      <c r="G52" s="47">
        <v>10574.58215</v>
      </c>
      <c r="H52" s="48">
        <f>G52*100/L52</f>
        <v>70.497214333333332</v>
      </c>
      <c r="I52" s="122" t="s">
        <v>543</v>
      </c>
      <c r="J52" s="124" t="s">
        <v>446</v>
      </c>
      <c r="K52" s="104">
        <v>0</v>
      </c>
      <c r="L52" s="78">
        <v>15000</v>
      </c>
      <c r="M52" s="78">
        <v>15000</v>
      </c>
      <c r="N52" s="147" t="s">
        <v>18</v>
      </c>
      <c r="O52" s="111"/>
    </row>
    <row r="53" spans="1:15" ht="174.6" customHeight="1">
      <c r="A53" s="130"/>
      <c r="B53" s="115"/>
      <c r="C53" s="131"/>
      <c r="D53" s="111"/>
      <c r="E53" s="111"/>
      <c r="F53" s="119"/>
      <c r="G53" s="61">
        <f>1241.85273*30.523</f>
        <v>37905.07087779</v>
      </c>
      <c r="H53" s="62">
        <f>G53*100/(L53)</f>
        <v>129.99931709001677</v>
      </c>
      <c r="I53" s="123"/>
      <c r="J53" s="125"/>
      <c r="K53" s="105">
        <v>47284.2</v>
      </c>
      <c r="L53" s="79">
        <v>29157.9</v>
      </c>
      <c r="M53" s="79">
        <v>29157.9</v>
      </c>
      <c r="N53" s="147"/>
      <c r="O53" s="111"/>
    </row>
    <row r="54" spans="1:15" ht="127.5">
      <c r="A54" s="6" t="s">
        <v>101</v>
      </c>
      <c r="B54" s="115"/>
      <c r="C54" s="7" t="s">
        <v>102</v>
      </c>
      <c r="D54" s="4" t="s">
        <v>21</v>
      </c>
      <c r="E54" s="58" t="s">
        <v>445</v>
      </c>
      <c r="F54" s="57" t="s">
        <v>527</v>
      </c>
      <c r="G54" s="30" t="s">
        <v>17</v>
      </c>
      <c r="H54" s="30" t="s">
        <v>17</v>
      </c>
      <c r="I54" s="33" t="s">
        <v>544</v>
      </c>
      <c r="J54" s="23" t="s">
        <v>447</v>
      </c>
      <c r="K54" s="103" t="s">
        <v>17</v>
      </c>
      <c r="L54" s="103" t="s">
        <v>17</v>
      </c>
      <c r="M54" s="103" t="s">
        <v>17</v>
      </c>
      <c r="N54" s="56" t="s">
        <v>17</v>
      </c>
      <c r="O54" s="111"/>
    </row>
    <row r="55" spans="1:15" ht="63.75">
      <c r="A55" s="6" t="s">
        <v>104</v>
      </c>
      <c r="B55" s="19" t="s">
        <v>105</v>
      </c>
      <c r="C55" s="7" t="s">
        <v>106</v>
      </c>
      <c r="D55" s="4" t="s">
        <v>21</v>
      </c>
      <c r="E55" s="4" t="s">
        <v>80</v>
      </c>
      <c r="F55" s="8" t="s">
        <v>55</v>
      </c>
      <c r="G55" s="8" t="s">
        <v>17</v>
      </c>
      <c r="H55" s="8" t="s">
        <v>17</v>
      </c>
      <c r="I55" s="34" t="s">
        <v>545</v>
      </c>
      <c r="J55" s="23" t="s">
        <v>448</v>
      </c>
      <c r="K55" s="56" t="s">
        <v>17</v>
      </c>
      <c r="L55" s="56" t="s">
        <v>17</v>
      </c>
      <c r="M55" s="56" t="s">
        <v>17</v>
      </c>
      <c r="N55" s="56" t="s">
        <v>17</v>
      </c>
      <c r="O55" s="4" t="s">
        <v>107</v>
      </c>
    </row>
    <row r="56" spans="1:15" ht="76.900000000000006" customHeight="1">
      <c r="A56" s="6" t="s">
        <v>108</v>
      </c>
      <c r="B56" s="19" t="s">
        <v>109</v>
      </c>
      <c r="C56" s="7" t="s">
        <v>110</v>
      </c>
      <c r="D56" s="58" t="s">
        <v>190</v>
      </c>
      <c r="E56" s="4" t="s">
        <v>80</v>
      </c>
      <c r="F56" s="8" t="s">
        <v>55</v>
      </c>
      <c r="G56" s="8" t="s">
        <v>17</v>
      </c>
      <c r="H56" s="8" t="s">
        <v>17</v>
      </c>
      <c r="I56" s="34" t="s">
        <v>547</v>
      </c>
      <c r="J56" s="23" t="s">
        <v>449</v>
      </c>
      <c r="K56" s="56" t="s">
        <v>17</v>
      </c>
      <c r="L56" s="56" t="s">
        <v>17</v>
      </c>
      <c r="M56" s="56" t="s">
        <v>17</v>
      </c>
      <c r="N56" s="56" t="s">
        <v>17</v>
      </c>
      <c r="O56" s="4" t="s">
        <v>111</v>
      </c>
    </row>
    <row r="57" spans="1:15" ht="51">
      <c r="A57" s="6" t="s">
        <v>112</v>
      </c>
      <c r="B57" s="115" t="s">
        <v>113</v>
      </c>
      <c r="C57" s="7" t="s">
        <v>114</v>
      </c>
      <c r="D57" s="58" t="s">
        <v>21</v>
      </c>
      <c r="E57" s="4" t="s">
        <v>115</v>
      </c>
      <c r="F57" s="116" t="s">
        <v>527</v>
      </c>
      <c r="G57" s="8" t="s">
        <v>17</v>
      </c>
      <c r="H57" s="8" t="s">
        <v>17</v>
      </c>
      <c r="I57" s="33" t="s">
        <v>546</v>
      </c>
      <c r="J57" s="23" t="s">
        <v>450</v>
      </c>
      <c r="K57" s="56" t="s">
        <v>17</v>
      </c>
      <c r="L57" s="56" t="s">
        <v>17</v>
      </c>
      <c r="M57" s="56" t="s">
        <v>17</v>
      </c>
      <c r="N57" s="56" t="s">
        <v>17</v>
      </c>
      <c r="O57" s="111" t="s">
        <v>116</v>
      </c>
    </row>
    <row r="58" spans="1:15" ht="51">
      <c r="A58" s="6" t="s">
        <v>117</v>
      </c>
      <c r="B58" s="115"/>
      <c r="C58" s="7" t="s">
        <v>118</v>
      </c>
      <c r="D58" s="58" t="s">
        <v>21</v>
      </c>
      <c r="E58" s="4" t="s">
        <v>115</v>
      </c>
      <c r="F58" s="116"/>
      <c r="G58" s="8" t="s">
        <v>17</v>
      </c>
      <c r="H58" s="8" t="s">
        <v>17</v>
      </c>
      <c r="I58" s="63" t="s">
        <v>548</v>
      </c>
      <c r="J58" s="23" t="s">
        <v>451</v>
      </c>
      <c r="K58" s="56" t="s">
        <v>17</v>
      </c>
      <c r="L58" s="56" t="s">
        <v>17</v>
      </c>
      <c r="M58" s="56" t="s">
        <v>17</v>
      </c>
      <c r="N58" s="56" t="s">
        <v>17</v>
      </c>
      <c r="O58" s="111"/>
    </row>
    <row r="59" spans="1:15" ht="63.75">
      <c r="A59" s="6" t="s">
        <v>119</v>
      </c>
      <c r="B59" s="19" t="s">
        <v>120</v>
      </c>
      <c r="C59" s="7" t="s">
        <v>121</v>
      </c>
      <c r="D59" s="58" t="s">
        <v>190</v>
      </c>
      <c r="E59" s="4" t="s">
        <v>80</v>
      </c>
      <c r="F59" s="8" t="s">
        <v>55</v>
      </c>
      <c r="G59" s="8" t="s">
        <v>17</v>
      </c>
      <c r="H59" s="8" t="s">
        <v>17</v>
      </c>
      <c r="I59" s="63" t="s">
        <v>549</v>
      </c>
      <c r="J59" s="23" t="s">
        <v>452</v>
      </c>
      <c r="K59" s="56" t="s">
        <v>17</v>
      </c>
      <c r="L59" s="56" t="s">
        <v>17</v>
      </c>
      <c r="M59" s="56" t="s">
        <v>17</v>
      </c>
      <c r="N59" s="56" t="s">
        <v>17</v>
      </c>
      <c r="O59" s="4" t="s">
        <v>122</v>
      </c>
    </row>
    <row r="60" spans="1:15">
      <c r="A60" s="148" t="s">
        <v>123</v>
      </c>
      <c r="B60" s="148"/>
      <c r="C60" s="148"/>
      <c r="D60" s="148"/>
      <c r="E60" s="148"/>
      <c r="F60" s="11" t="s">
        <v>18</v>
      </c>
      <c r="G60" s="11"/>
      <c r="H60" s="11"/>
      <c r="I60" s="11"/>
      <c r="J60" s="24"/>
      <c r="K60" s="82">
        <v>88131</v>
      </c>
      <c r="L60" s="82">
        <v>213406.6</v>
      </c>
      <c r="M60" s="82">
        <v>154530.4</v>
      </c>
      <c r="N60" s="82">
        <v>0</v>
      </c>
      <c r="O60" s="11" t="s">
        <v>18</v>
      </c>
    </row>
    <row r="61" spans="1:15" ht="15.75">
      <c r="A61" s="117" t="s">
        <v>124</v>
      </c>
      <c r="B61" s="117"/>
      <c r="C61" s="117"/>
      <c r="D61" s="117"/>
      <c r="E61" s="117"/>
      <c r="F61" s="117"/>
      <c r="G61" s="149"/>
      <c r="H61" s="149"/>
      <c r="I61" s="117"/>
      <c r="J61" s="117"/>
      <c r="K61" s="149"/>
      <c r="L61" s="149"/>
      <c r="M61" s="149"/>
      <c r="N61" s="117"/>
      <c r="O61" s="117"/>
    </row>
    <row r="62" spans="1:15" ht="12.6" customHeight="1">
      <c r="A62" s="130" t="s">
        <v>125</v>
      </c>
      <c r="B62" s="118" t="s">
        <v>78</v>
      </c>
      <c r="C62" s="151" t="s">
        <v>595</v>
      </c>
      <c r="D62" s="152" t="s">
        <v>190</v>
      </c>
      <c r="E62" s="152" t="s">
        <v>550</v>
      </c>
      <c r="F62" s="154" t="s">
        <v>596</v>
      </c>
      <c r="G62" s="86">
        <v>0</v>
      </c>
      <c r="H62" s="52">
        <v>0</v>
      </c>
      <c r="I62" s="157" t="s">
        <v>551</v>
      </c>
      <c r="J62" s="153" t="s">
        <v>454</v>
      </c>
      <c r="K62" s="90">
        <v>0</v>
      </c>
      <c r="L62" s="90">
        <v>0</v>
      </c>
      <c r="M62" s="90">
        <v>0</v>
      </c>
      <c r="N62" s="99">
        <v>0</v>
      </c>
      <c r="O62" s="152" t="s">
        <v>126</v>
      </c>
    </row>
    <row r="63" spans="1:15" ht="10.9" customHeight="1">
      <c r="A63" s="130"/>
      <c r="B63" s="150"/>
      <c r="C63" s="151"/>
      <c r="D63" s="152"/>
      <c r="E63" s="152"/>
      <c r="F63" s="155"/>
      <c r="G63" s="87">
        <v>0</v>
      </c>
      <c r="H63" s="89">
        <f>G63*100/L63</f>
        <v>0</v>
      </c>
      <c r="I63" s="157"/>
      <c r="J63" s="153"/>
      <c r="K63" s="94">
        <v>0</v>
      </c>
      <c r="L63" s="94">
        <v>160000</v>
      </c>
      <c r="M63" s="94">
        <v>240000</v>
      </c>
      <c r="N63" s="101">
        <v>50000</v>
      </c>
      <c r="O63" s="152"/>
    </row>
    <row r="64" spans="1:15" ht="190.9" customHeight="1">
      <c r="A64" s="130"/>
      <c r="B64" s="119"/>
      <c r="C64" s="151"/>
      <c r="D64" s="152"/>
      <c r="E64" s="152"/>
      <c r="F64" s="156"/>
      <c r="G64" s="88"/>
      <c r="H64" s="65"/>
      <c r="I64" s="157"/>
      <c r="J64" s="153"/>
      <c r="K64" s="91"/>
      <c r="L64" s="91"/>
      <c r="M64" s="91"/>
      <c r="N64" s="100"/>
      <c r="O64" s="152"/>
    </row>
    <row r="65" spans="1:15" ht="103.15" customHeight="1">
      <c r="A65" s="6" t="s">
        <v>127</v>
      </c>
      <c r="B65" s="19" t="s">
        <v>128</v>
      </c>
      <c r="C65" s="34" t="s">
        <v>129</v>
      </c>
      <c r="D65" s="50" t="s">
        <v>259</v>
      </c>
      <c r="E65" s="50" t="s">
        <v>115</v>
      </c>
      <c r="F65" s="50" t="s">
        <v>130</v>
      </c>
      <c r="G65" s="65" t="s">
        <v>18</v>
      </c>
      <c r="H65" s="65" t="s">
        <v>18</v>
      </c>
      <c r="I65" s="63"/>
      <c r="J65" s="84" t="s">
        <v>453</v>
      </c>
      <c r="K65" s="93" t="s">
        <v>17</v>
      </c>
      <c r="L65" s="93" t="s">
        <v>18</v>
      </c>
      <c r="M65" s="93" t="s">
        <v>18</v>
      </c>
      <c r="N65" s="83" t="s">
        <v>18</v>
      </c>
      <c r="O65" s="50" t="s">
        <v>131</v>
      </c>
    </row>
    <row r="66" spans="1:15" ht="94.9" customHeight="1">
      <c r="A66" s="6" t="s">
        <v>132</v>
      </c>
      <c r="B66" s="19" t="s">
        <v>133</v>
      </c>
      <c r="C66" s="81" t="s">
        <v>134</v>
      </c>
      <c r="D66" s="50" t="s">
        <v>41</v>
      </c>
      <c r="E66" s="50" t="s">
        <v>16</v>
      </c>
      <c r="F66" s="50" t="s">
        <v>130</v>
      </c>
      <c r="G66" s="50" t="s">
        <v>18</v>
      </c>
      <c r="H66" s="50" t="s">
        <v>18</v>
      </c>
      <c r="I66" s="35"/>
      <c r="J66" s="85" t="s">
        <v>388</v>
      </c>
      <c r="K66" s="83" t="s">
        <v>17</v>
      </c>
      <c r="L66" s="83" t="s">
        <v>17</v>
      </c>
      <c r="M66" s="83" t="s">
        <v>18</v>
      </c>
      <c r="N66" s="83" t="s">
        <v>18</v>
      </c>
      <c r="O66" s="50" t="s">
        <v>135</v>
      </c>
    </row>
    <row r="67" spans="1:15" ht="90">
      <c r="A67" s="6" t="s">
        <v>136</v>
      </c>
      <c r="B67" s="19" t="s">
        <v>137</v>
      </c>
      <c r="C67" s="81" t="s">
        <v>138</v>
      </c>
      <c r="D67" s="50" t="s">
        <v>190</v>
      </c>
      <c r="E67" s="50" t="s">
        <v>16</v>
      </c>
      <c r="F67" s="50" t="s">
        <v>130</v>
      </c>
      <c r="G67" s="50" t="s">
        <v>18</v>
      </c>
      <c r="H67" s="50" t="s">
        <v>18</v>
      </c>
      <c r="I67" s="36" t="s">
        <v>552</v>
      </c>
      <c r="J67" s="85" t="s">
        <v>389</v>
      </c>
      <c r="K67" s="83" t="s">
        <v>17</v>
      </c>
      <c r="L67" s="83" t="s">
        <v>17</v>
      </c>
      <c r="M67" s="83" t="s">
        <v>18</v>
      </c>
      <c r="N67" s="83" t="s">
        <v>18</v>
      </c>
      <c r="O67" s="50" t="s">
        <v>139</v>
      </c>
    </row>
    <row r="68" spans="1:15" ht="127.5">
      <c r="A68" s="6" t="s">
        <v>140</v>
      </c>
      <c r="B68" s="19" t="s">
        <v>141</v>
      </c>
      <c r="C68" s="34" t="s">
        <v>142</v>
      </c>
      <c r="D68" s="50" t="s">
        <v>41</v>
      </c>
      <c r="E68" s="50" t="s">
        <v>115</v>
      </c>
      <c r="F68" s="51" t="s">
        <v>103</v>
      </c>
      <c r="G68" s="51" t="s">
        <v>17</v>
      </c>
      <c r="H68" s="51" t="s">
        <v>17</v>
      </c>
      <c r="I68" s="36"/>
      <c r="J68" s="84" t="s">
        <v>455</v>
      </c>
      <c r="K68" s="83" t="s">
        <v>17</v>
      </c>
      <c r="L68" s="83" t="s">
        <v>17</v>
      </c>
      <c r="M68" s="83" t="s">
        <v>18</v>
      </c>
      <c r="N68" s="83" t="s">
        <v>18</v>
      </c>
      <c r="O68" s="50" t="s">
        <v>143</v>
      </c>
    </row>
    <row r="69" spans="1:15" ht="51">
      <c r="A69" s="6" t="s">
        <v>144</v>
      </c>
      <c r="B69" s="19" t="s">
        <v>145</v>
      </c>
      <c r="C69" s="34" t="s">
        <v>146</v>
      </c>
      <c r="D69" s="50" t="s">
        <v>21</v>
      </c>
      <c r="E69" s="50" t="s">
        <v>115</v>
      </c>
      <c r="F69" s="50" t="s">
        <v>130</v>
      </c>
      <c r="G69" s="50" t="s">
        <v>18</v>
      </c>
      <c r="H69" s="50" t="s">
        <v>18</v>
      </c>
      <c r="I69" s="36"/>
      <c r="J69" s="84" t="s">
        <v>456</v>
      </c>
      <c r="K69" s="83" t="s">
        <v>17</v>
      </c>
      <c r="L69" s="83" t="s">
        <v>17</v>
      </c>
      <c r="M69" s="83" t="s">
        <v>17</v>
      </c>
      <c r="N69" s="83" t="s">
        <v>17</v>
      </c>
      <c r="O69" s="50" t="s">
        <v>147</v>
      </c>
    </row>
    <row r="70" spans="1:15" ht="72" customHeight="1">
      <c r="A70" s="6" t="s">
        <v>148</v>
      </c>
      <c r="B70" s="19" t="s">
        <v>149</v>
      </c>
      <c r="C70" s="34" t="s">
        <v>150</v>
      </c>
      <c r="D70" s="50" t="s">
        <v>21</v>
      </c>
      <c r="E70" s="50" t="s">
        <v>16</v>
      </c>
      <c r="F70" s="50" t="s">
        <v>151</v>
      </c>
      <c r="G70" s="47">
        <v>0</v>
      </c>
      <c r="H70" s="48">
        <f>G70*100/L70</f>
        <v>0</v>
      </c>
      <c r="I70" s="37" t="s">
        <v>516</v>
      </c>
      <c r="J70" s="85" t="s">
        <v>390</v>
      </c>
      <c r="K70" s="92">
        <v>500</v>
      </c>
      <c r="L70" s="92">
        <v>45800</v>
      </c>
      <c r="M70" s="92">
        <v>20500</v>
      </c>
      <c r="N70" s="51">
        <v>18200</v>
      </c>
      <c r="O70" s="50" t="s">
        <v>126</v>
      </c>
    </row>
    <row r="71" spans="1:15" ht="14.45" customHeight="1">
      <c r="A71" s="130" t="s">
        <v>152</v>
      </c>
      <c r="B71" s="115" t="s">
        <v>153</v>
      </c>
      <c r="C71" s="151" t="s">
        <v>97</v>
      </c>
      <c r="D71" s="152" t="s">
        <v>156</v>
      </c>
      <c r="E71" s="152" t="s">
        <v>445</v>
      </c>
      <c r="F71" s="154" t="s">
        <v>457</v>
      </c>
      <c r="G71" s="47">
        <v>0</v>
      </c>
      <c r="H71" s="48">
        <f>G71*100/L71</f>
        <v>0</v>
      </c>
      <c r="I71" s="157" t="s">
        <v>553</v>
      </c>
      <c r="J71" s="153" t="s">
        <v>458</v>
      </c>
      <c r="K71" s="90">
        <v>0</v>
      </c>
      <c r="L71" s="90">
        <v>80237.5</v>
      </c>
      <c r="M71" s="90">
        <v>80237.5</v>
      </c>
      <c r="N71" s="158" t="s">
        <v>18</v>
      </c>
      <c r="O71" s="152" t="s">
        <v>154</v>
      </c>
    </row>
    <row r="72" spans="1:15" ht="16.899999999999999" customHeight="1">
      <c r="A72" s="130"/>
      <c r="B72" s="115"/>
      <c r="C72" s="151"/>
      <c r="D72" s="152"/>
      <c r="E72" s="152"/>
      <c r="F72" s="155"/>
      <c r="G72" s="139">
        <v>0</v>
      </c>
      <c r="H72" s="141">
        <f>G72*100/L72</f>
        <v>0</v>
      </c>
      <c r="I72" s="157"/>
      <c r="J72" s="153"/>
      <c r="K72" s="159">
        <v>0</v>
      </c>
      <c r="L72" s="159">
        <v>62825</v>
      </c>
      <c r="M72" s="159">
        <v>62825</v>
      </c>
      <c r="N72" s="158"/>
      <c r="O72" s="152"/>
    </row>
    <row r="73" spans="1:15" ht="102" customHeight="1">
      <c r="A73" s="130"/>
      <c r="B73" s="115"/>
      <c r="C73" s="151"/>
      <c r="D73" s="152"/>
      <c r="E73" s="152"/>
      <c r="F73" s="156"/>
      <c r="G73" s="140"/>
      <c r="H73" s="142"/>
      <c r="I73" s="157"/>
      <c r="J73" s="153"/>
      <c r="K73" s="160"/>
      <c r="L73" s="160"/>
      <c r="M73" s="160"/>
      <c r="N73" s="158"/>
      <c r="O73" s="152"/>
    </row>
    <row r="74" spans="1:15" ht="14.45" customHeight="1">
      <c r="A74" s="130" t="s">
        <v>155</v>
      </c>
      <c r="B74" s="115"/>
      <c r="C74" s="151" t="s">
        <v>92</v>
      </c>
      <c r="D74" s="152" t="s">
        <v>156</v>
      </c>
      <c r="E74" s="152" t="s">
        <v>445</v>
      </c>
      <c r="F74" s="154" t="s">
        <v>437</v>
      </c>
      <c r="G74" s="47">
        <v>336.26560000000001</v>
      </c>
      <c r="H74" s="48">
        <f>G74*100/L74</f>
        <v>1.1208853333333333</v>
      </c>
      <c r="I74" s="157" t="s">
        <v>554</v>
      </c>
      <c r="J74" s="153" t="s">
        <v>459</v>
      </c>
      <c r="K74" s="90">
        <v>0</v>
      </c>
      <c r="L74" s="90">
        <v>30000</v>
      </c>
      <c r="M74" s="90">
        <v>30000</v>
      </c>
      <c r="N74" s="158" t="s">
        <v>18</v>
      </c>
      <c r="O74" s="152"/>
    </row>
    <row r="75" spans="1:15" ht="130.15" customHeight="1">
      <c r="A75" s="130"/>
      <c r="B75" s="115"/>
      <c r="C75" s="151"/>
      <c r="D75" s="152"/>
      <c r="E75" s="152"/>
      <c r="F75" s="156"/>
      <c r="G75" s="61">
        <v>0</v>
      </c>
      <c r="H75" s="62">
        <f>G75*100/L75</f>
        <v>0</v>
      </c>
      <c r="I75" s="157"/>
      <c r="J75" s="153"/>
      <c r="K75" s="91">
        <v>0</v>
      </c>
      <c r="L75" s="91">
        <v>91950</v>
      </c>
      <c r="M75" s="91">
        <v>91950</v>
      </c>
      <c r="N75" s="158"/>
      <c r="O75" s="152"/>
    </row>
    <row r="76" spans="1:15" ht="336" customHeight="1">
      <c r="A76" s="6" t="s">
        <v>157</v>
      </c>
      <c r="B76" s="19" t="s">
        <v>158</v>
      </c>
      <c r="C76" s="34" t="s">
        <v>159</v>
      </c>
      <c r="D76" s="50" t="s">
        <v>160</v>
      </c>
      <c r="E76" s="50" t="s">
        <v>161</v>
      </c>
      <c r="F76" s="50" t="s">
        <v>162</v>
      </c>
      <c r="G76" s="61">
        <f>697362.42*0.0267567</f>
        <v>18659.117063214002</v>
      </c>
      <c r="H76" s="62">
        <f>G76*100/L76</f>
        <v>5.0301708784112966</v>
      </c>
      <c r="I76" s="63" t="s">
        <v>555</v>
      </c>
      <c r="J76" s="84" t="s">
        <v>461</v>
      </c>
      <c r="K76" s="51">
        <v>7915</v>
      </c>
      <c r="L76" s="51">
        <v>370944</v>
      </c>
      <c r="M76" s="51">
        <v>370944</v>
      </c>
      <c r="N76" s="51">
        <v>370945</v>
      </c>
      <c r="O76" s="50" t="s">
        <v>163</v>
      </c>
    </row>
    <row r="77" spans="1:15" ht="52.15" customHeight="1">
      <c r="A77" s="6" t="s">
        <v>164</v>
      </c>
      <c r="B77" s="115" t="s">
        <v>165</v>
      </c>
      <c r="C77" s="34" t="s">
        <v>166</v>
      </c>
      <c r="D77" s="50" t="s">
        <v>21</v>
      </c>
      <c r="E77" s="50" t="s">
        <v>115</v>
      </c>
      <c r="F77" s="50" t="s">
        <v>130</v>
      </c>
      <c r="G77" s="50" t="s">
        <v>18</v>
      </c>
      <c r="H77" s="50" t="s">
        <v>18</v>
      </c>
      <c r="I77" s="63"/>
      <c r="J77" s="84" t="s">
        <v>460</v>
      </c>
      <c r="K77" s="83" t="s">
        <v>17</v>
      </c>
      <c r="L77" s="83" t="s">
        <v>17</v>
      </c>
      <c r="M77" s="83" t="s">
        <v>18</v>
      </c>
      <c r="N77" s="83" t="s">
        <v>18</v>
      </c>
      <c r="O77" s="50" t="s">
        <v>167</v>
      </c>
    </row>
    <row r="78" spans="1:15" ht="56.45" customHeight="1">
      <c r="A78" s="6" t="s">
        <v>169</v>
      </c>
      <c r="B78" s="115"/>
      <c r="C78" s="34" t="s">
        <v>170</v>
      </c>
      <c r="D78" s="50" t="s">
        <v>171</v>
      </c>
      <c r="E78" s="50" t="s">
        <v>115</v>
      </c>
      <c r="F78" s="50" t="s">
        <v>130</v>
      </c>
      <c r="G78" s="50" t="s">
        <v>18</v>
      </c>
      <c r="H78" s="50" t="s">
        <v>18</v>
      </c>
      <c r="I78" s="63"/>
      <c r="J78" s="84" t="s">
        <v>462</v>
      </c>
      <c r="K78" s="83" t="s">
        <v>18</v>
      </c>
      <c r="L78" s="83" t="s">
        <v>17</v>
      </c>
      <c r="M78" s="83" t="s">
        <v>17</v>
      </c>
      <c r="N78" s="83" t="s">
        <v>18</v>
      </c>
      <c r="O78" s="50" t="s">
        <v>168</v>
      </c>
    </row>
    <row r="79" spans="1:15" ht="87" customHeight="1">
      <c r="A79" s="6" t="s">
        <v>172</v>
      </c>
      <c r="B79" s="19" t="s">
        <v>173</v>
      </c>
      <c r="C79" s="34" t="s">
        <v>174</v>
      </c>
      <c r="D79" s="50" t="s">
        <v>11</v>
      </c>
      <c r="E79" s="50" t="s">
        <v>16</v>
      </c>
      <c r="F79" s="50" t="s">
        <v>130</v>
      </c>
      <c r="G79" s="50" t="s">
        <v>18</v>
      </c>
      <c r="H79" s="50" t="s">
        <v>18</v>
      </c>
      <c r="I79" s="37"/>
      <c r="J79" s="85" t="s">
        <v>391</v>
      </c>
      <c r="K79" s="83" t="s">
        <v>17</v>
      </c>
      <c r="L79" s="83" t="s">
        <v>17</v>
      </c>
      <c r="M79" s="83" t="s">
        <v>18</v>
      </c>
      <c r="N79" s="83" t="s">
        <v>18</v>
      </c>
      <c r="O79" s="50" t="s">
        <v>175</v>
      </c>
    </row>
    <row r="80" spans="1:15" ht="58.15" customHeight="1">
      <c r="A80" s="6" t="s">
        <v>176</v>
      </c>
      <c r="B80" s="19" t="s">
        <v>177</v>
      </c>
      <c r="C80" s="34" t="s">
        <v>178</v>
      </c>
      <c r="D80" s="50" t="s">
        <v>21</v>
      </c>
      <c r="E80" s="50" t="s">
        <v>16</v>
      </c>
      <c r="F80" s="50" t="s">
        <v>130</v>
      </c>
      <c r="G80" s="50" t="s">
        <v>18</v>
      </c>
      <c r="H80" s="50" t="s">
        <v>18</v>
      </c>
      <c r="I80" s="37"/>
      <c r="J80" s="85" t="s">
        <v>392</v>
      </c>
      <c r="K80" s="83" t="s">
        <v>17</v>
      </c>
      <c r="L80" s="83" t="s">
        <v>17</v>
      </c>
      <c r="M80" s="83" t="s">
        <v>18</v>
      </c>
      <c r="N80" s="83" t="s">
        <v>18</v>
      </c>
      <c r="O80" s="50" t="s">
        <v>126</v>
      </c>
    </row>
    <row r="81" spans="1:15">
      <c r="A81" s="170" t="s">
        <v>179</v>
      </c>
      <c r="B81" s="170"/>
      <c r="C81" s="170"/>
      <c r="D81" s="170"/>
      <c r="E81" s="170"/>
      <c r="F81" s="13" t="s">
        <v>18</v>
      </c>
      <c r="G81" s="13"/>
      <c r="H81" s="13"/>
      <c r="I81" s="13"/>
      <c r="J81" s="24"/>
      <c r="K81" s="82">
        <v>8415</v>
      </c>
      <c r="L81" s="82">
        <v>841756.5</v>
      </c>
      <c r="M81" s="82">
        <v>896456.5</v>
      </c>
      <c r="N81" s="82">
        <v>439145</v>
      </c>
      <c r="O81" s="13" t="s">
        <v>18</v>
      </c>
    </row>
    <row r="82" spans="1:15" ht="15.75">
      <c r="A82" s="117" t="s">
        <v>180</v>
      </c>
      <c r="B82" s="117"/>
      <c r="C82" s="117"/>
      <c r="D82" s="117"/>
      <c r="E82" s="117"/>
      <c r="F82" s="117"/>
      <c r="G82" s="117"/>
      <c r="H82" s="117"/>
      <c r="I82" s="117"/>
      <c r="J82" s="117"/>
      <c r="K82" s="117"/>
      <c r="L82" s="117"/>
      <c r="M82" s="117"/>
      <c r="N82" s="117"/>
      <c r="O82" s="117"/>
    </row>
    <row r="83" spans="1:15" ht="78">
      <c r="A83" s="6" t="s">
        <v>181</v>
      </c>
      <c r="B83" s="19" t="s">
        <v>182</v>
      </c>
      <c r="C83" s="12" t="s">
        <v>183</v>
      </c>
      <c r="D83" s="4"/>
      <c r="E83" s="4" t="s">
        <v>184</v>
      </c>
      <c r="F83" s="4" t="s">
        <v>185</v>
      </c>
      <c r="G83" s="4" t="s">
        <v>17</v>
      </c>
      <c r="H83" s="4" t="s">
        <v>17</v>
      </c>
      <c r="I83" s="55" t="s">
        <v>520</v>
      </c>
      <c r="J83" s="23" t="s">
        <v>464</v>
      </c>
      <c r="K83" s="58"/>
      <c r="L83" s="58"/>
      <c r="M83" s="58"/>
      <c r="N83" s="58"/>
      <c r="O83" s="4" t="s">
        <v>186</v>
      </c>
    </row>
    <row r="84" spans="1:15" ht="51" customHeight="1">
      <c r="A84" s="6" t="s">
        <v>187</v>
      </c>
      <c r="B84" s="115" t="s">
        <v>188</v>
      </c>
      <c r="C84" s="7" t="s">
        <v>189</v>
      </c>
      <c r="D84" s="4" t="s">
        <v>190</v>
      </c>
      <c r="E84" s="4" t="s">
        <v>37</v>
      </c>
      <c r="F84" s="120" t="s">
        <v>522</v>
      </c>
      <c r="G84" s="9" t="s">
        <v>17</v>
      </c>
      <c r="H84" s="9" t="s">
        <v>17</v>
      </c>
      <c r="I84" s="76" t="s">
        <v>556</v>
      </c>
      <c r="J84" s="23" t="s">
        <v>465</v>
      </c>
      <c r="K84" s="58" t="s">
        <v>17</v>
      </c>
      <c r="L84" s="58" t="s">
        <v>17</v>
      </c>
      <c r="M84" s="58" t="s">
        <v>17</v>
      </c>
      <c r="N84" s="58" t="s">
        <v>18</v>
      </c>
      <c r="O84" s="111" t="s">
        <v>191</v>
      </c>
    </row>
    <row r="85" spans="1:15" ht="38.25">
      <c r="A85" s="6" t="s">
        <v>192</v>
      </c>
      <c r="B85" s="115"/>
      <c r="C85" s="7" t="s">
        <v>193</v>
      </c>
      <c r="D85" s="4" t="s">
        <v>41</v>
      </c>
      <c r="E85" s="4" t="s">
        <v>37</v>
      </c>
      <c r="F85" s="161"/>
      <c r="G85" s="9" t="s">
        <v>17</v>
      </c>
      <c r="H85" s="9" t="s">
        <v>17</v>
      </c>
      <c r="I85" s="76" t="s">
        <v>557</v>
      </c>
      <c r="J85" s="23" t="s">
        <v>466</v>
      </c>
      <c r="K85" s="58" t="s">
        <v>17</v>
      </c>
      <c r="L85" s="58" t="s">
        <v>17</v>
      </c>
      <c r="M85" s="58" t="s">
        <v>18</v>
      </c>
      <c r="N85" s="58" t="s">
        <v>18</v>
      </c>
      <c r="O85" s="111"/>
    </row>
    <row r="86" spans="1:15" ht="57" customHeight="1">
      <c r="A86" s="130" t="s">
        <v>194</v>
      </c>
      <c r="B86" s="126" t="s">
        <v>468</v>
      </c>
      <c r="C86" s="131" t="s">
        <v>195</v>
      </c>
      <c r="D86" s="111" t="s">
        <v>190</v>
      </c>
      <c r="E86" s="111" t="s">
        <v>37</v>
      </c>
      <c r="F86" s="161"/>
      <c r="G86" s="164" t="s">
        <v>17</v>
      </c>
      <c r="H86" s="164" t="s">
        <v>17</v>
      </c>
      <c r="I86" s="122" t="s">
        <v>558</v>
      </c>
      <c r="J86" s="162" t="s">
        <v>467</v>
      </c>
      <c r="K86" s="111" t="s">
        <v>17</v>
      </c>
      <c r="L86" s="111" t="s">
        <v>17</v>
      </c>
      <c r="M86" s="111" t="s">
        <v>17</v>
      </c>
      <c r="N86" s="111" t="s">
        <v>18</v>
      </c>
      <c r="O86" s="111" t="s">
        <v>196</v>
      </c>
    </row>
    <row r="87" spans="1:15">
      <c r="A87" s="130"/>
      <c r="B87" s="127"/>
      <c r="C87" s="131"/>
      <c r="D87" s="111"/>
      <c r="E87" s="111"/>
      <c r="F87" s="121"/>
      <c r="G87" s="165"/>
      <c r="H87" s="165"/>
      <c r="I87" s="123"/>
      <c r="J87" s="163"/>
      <c r="K87" s="111"/>
      <c r="L87" s="111"/>
      <c r="M87" s="111"/>
      <c r="N87" s="111"/>
      <c r="O87" s="111"/>
    </row>
    <row r="88" spans="1:15" ht="74.45" customHeight="1">
      <c r="A88" s="130" t="s">
        <v>197</v>
      </c>
      <c r="B88" s="126" t="s">
        <v>468</v>
      </c>
      <c r="C88" s="131" t="s">
        <v>198</v>
      </c>
      <c r="D88" s="111" t="s">
        <v>41</v>
      </c>
      <c r="E88" s="111" t="s">
        <v>199</v>
      </c>
      <c r="F88" s="116" t="s">
        <v>103</v>
      </c>
      <c r="G88" s="120" t="s">
        <v>17</v>
      </c>
      <c r="H88" s="120" t="s">
        <v>17</v>
      </c>
      <c r="I88" s="122" t="s">
        <v>559</v>
      </c>
      <c r="J88" s="124" t="s">
        <v>469</v>
      </c>
      <c r="K88" s="112" t="s">
        <v>17</v>
      </c>
      <c r="L88" s="112" t="s">
        <v>17</v>
      </c>
      <c r="M88" s="112" t="s">
        <v>18</v>
      </c>
      <c r="N88" s="112" t="s">
        <v>18</v>
      </c>
      <c r="O88" s="111" t="s">
        <v>186</v>
      </c>
    </row>
    <row r="89" spans="1:15" ht="61.15" customHeight="1">
      <c r="A89" s="130"/>
      <c r="B89" s="127"/>
      <c r="C89" s="131"/>
      <c r="D89" s="111"/>
      <c r="E89" s="111"/>
      <c r="F89" s="116"/>
      <c r="G89" s="121"/>
      <c r="H89" s="121"/>
      <c r="I89" s="123"/>
      <c r="J89" s="125"/>
      <c r="K89" s="112"/>
      <c r="L89" s="112"/>
      <c r="M89" s="112"/>
      <c r="N89" s="112"/>
      <c r="O89" s="111"/>
    </row>
    <row r="90" spans="1:15" ht="52.9" customHeight="1">
      <c r="A90" s="130" t="s">
        <v>200</v>
      </c>
      <c r="B90" s="115" t="s">
        <v>201</v>
      </c>
      <c r="C90" s="131" t="s">
        <v>202</v>
      </c>
      <c r="D90" s="111" t="s">
        <v>21</v>
      </c>
      <c r="E90" s="118" t="s">
        <v>470</v>
      </c>
      <c r="F90" s="116" t="s">
        <v>523</v>
      </c>
      <c r="G90" s="120" t="s">
        <v>17</v>
      </c>
      <c r="H90" s="120" t="s">
        <v>17</v>
      </c>
      <c r="I90" s="122" t="s">
        <v>560</v>
      </c>
      <c r="J90" s="124" t="s">
        <v>471</v>
      </c>
      <c r="K90" s="112" t="s">
        <v>17</v>
      </c>
      <c r="L90" s="112" t="s">
        <v>17</v>
      </c>
      <c r="M90" s="112" t="s">
        <v>17</v>
      </c>
      <c r="N90" s="112" t="s">
        <v>17</v>
      </c>
      <c r="O90" s="111" t="s">
        <v>204</v>
      </c>
    </row>
    <row r="91" spans="1:15" ht="103.15" customHeight="1">
      <c r="A91" s="130"/>
      <c r="B91" s="115"/>
      <c r="C91" s="131"/>
      <c r="D91" s="111"/>
      <c r="E91" s="119"/>
      <c r="F91" s="116"/>
      <c r="G91" s="121"/>
      <c r="H91" s="121"/>
      <c r="I91" s="123"/>
      <c r="J91" s="125"/>
      <c r="K91" s="112"/>
      <c r="L91" s="112"/>
      <c r="M91" s="112"/>
      <c r="N91" s="112"/>
      <c r="O91" s="111"/>
    </row>
    <row r="92" spans="1:15" ht="66" customHeight="1">
      <c r="A92" s="130" t="s">
        <v>205</v>
      </c>
      <c r="B92" s="126" t="s">
        <v>472</v>
      </c>
      <c r="C92" s="131" t="s">
        <v>206</v>
      </c>
      <c r="D92" s="111" t="s">
        <v>41</v>
      </c>
      <c r="E92" s="118" t="s">
        <v>473</v>
      </c>
      <c r="F92" s="111" t="s">
        <v>130</v>
      </c>
      <c r="G92" s="118" t="s">
        <v>18</v>
      </c>
      <c r="H92" s="118" t="s">
        <v>18</v>
      </c>
      <c r="I92" s="122" t="s">
        <v>561</v>
      </c>
      <c r="J92" s="128" t="s">
        <v>393</v>
      </c>
      <c r="K92" s="112" t="s">
        <v>17</v>
      </c>
      <c r="L92" s="112" t="s">
        <v>17</v>
      </c>
      <c r="M92" s="112" t="s">
        <v>17</v>
      </c>
      <c r="N92" s="112" t="s">
        <v>17</v>
      </c>
      <c r="O92" s="111" t="s">
        <v>207</v>
      </c>
    </row>
    <row r="93" spans="1:15" ht="27" customHeight="1">
      <c r="A93" s="130"/>
      <c r="B93" s="127"/>
      <c r="C93" s="131"/>
      <c r="D93" s="111"/>
      <c r="E93" s="119"/>
      <c r="F93" s="111"/>
      <c r="G93" s="119"/>
      <c r="H93" s="119"/>
      <c r="I93" s="123"/>
      <c r="J93" s="129"/>
      <c r="K93" s="112"/>
      <c r="L93" s="112"/>
      <c r="M93" s="112"/>
      <c r="N93" s="112"/>
      <c r="O93" s="111"/>
    </row>
    <row r="94" spans="1:15" ht="72" customHeight="1">
      <c r="A94" s="130" t="s">
        <v>208</v>
      </c>
      <c r="B94" s="115" t="s">
        <v>201</v>
      </c>
      <c r="C94" s="166" t="s">
        <v>474</v>
      </c>
      <c r="D94" s="111" t="s">
        <v>190</v>
      </c>
      <c r="E94" s="111" t="s">
        <v>209</v>
      </c>
      <c r="F94" s="116" t="s">
        <v>522</v>
      </c>
      <c r="G94" s="120" t="s">
        <v>17</v>
      </c>
      <c r="H94" s="120" t="s">
        <v>17</v>
      </c>
      <c r="I94" s="169" t="s">
        <v>529</v>
      </c>
      <c r="J94" s="124" t="s">
        <v>475</v>
      </c>
      <c r="K94" s="112" t="s">
        <v>17</v>
      </c>
      <c r="L94" s="112" t="s">
        <v>17</v>
      </c>
      <c r="M94" s="112" t="s">
        <v>17</v>
      </c>
      <c r="N94" s="112" t="s">
        <v>17</v>
      </c>
      <c r="O94" s="111" t="s">
        <v>204</v>
      </c>
    </row>
    <row r="95" spans="1:15">
      <c r="A95" s="130"/>
      <c r="B95" s="115"/>
      <c r="C95" s="167"/>
      <c r="D95" s="111"/>
      <c r="E95" s="111"/>
      <c r="F95" s="116"/>
      <c r="G95" s="161"/>
      <c r="H95" s="161"/>
      <c r="I95" s="169"/>
      <c r="J95" s="145"/>
      <c r="K95" s="112"/>
      <c r="L95" s="112"/>
      <c r="M95" s="112"/>
      <c r="N95" s="112"/>
      <c r="O95" s="111"/>
    </row>
    <row r="96" spans="1:15" ht="72.599999999999994" customHeight="1">
      <c r="A96" s="130"/>
      <c r="B96" s="115"/>
      <c r="C96" s="167"/>
      <c r="D96" s="111"/>
      <c r="E96" s="111"/>
      <c r="F96" s="116"/>
      <c r="G96" s="161"/>
      <c r="H96" s="161"/>
      <c r="I96" s="169"/>
      <c r="J96" s="145"/>
      <c r="K96" s="112"/>
      <c r="L96" s="112"/>
      <c r="M96" s="112"/>
      <c r="N96" s="112"/>
      <c r="O96" s="111"/>
    </row>
    <row r="97" spans="1:15" ht="14.45" hidden="1" customHeight="1">
      <c r="A97" s="130"/>
      <c r="B97" s="115"/>
      <c r="C97" s="168"/>
      <c r="D97" s="111"/>
      <c r="E97" s="111"/>
      <c r="F97" s="116"/>
      <c r="G97" s="121"/>
      <c r="H97" s="121"/>
      <c r="I97" s="169"/>
      <c r="J97" s="125"/>
      <c r="K97" s="112"/>
      <c r="L97" s="112"/>
      <c r="M97" s="112"/>
      <c r="N97" s="112"/>
      <c r="O97" s="111"/>
    </row>
    <row r="98" spans="1:15" ht="70.150000000000006" customHeight="1">
      <c r="A98" s="6" t="s">
        <v>210</v>
      </c>
      <c r="B98" s="115"/>
      <c r="C98" s="7" t="s">
        <v>211</v>
      </c>
      <c r="D98" s="4" t="s">
        <v>21</v>
      </c>
      <c r="E98" s="53" t="s">
        <v>524</v>
      </c>
      <c r="F98" s="4" t="s">
        <v>130</v>
      </c>
      <c r="G98" s="4" t="s">
        <v>18</v>
      </c>
      <c r="H98" s="4" t="s">
        <v>18</v>
      </c>
      <c r="I98" s="31"/>
      <c r="J98" s="23" t="s">
        <v>476</v>
      </c>
      <c r="K98" s="56" t="s">
        <v>17</v>
      </c>
      <c r="L98" s="56" t="s">
        <v>17</v>
      </c>
      <c r="M98" s="56" t="s">
        <v>17</v>
      </c>
      <c r="N98" s="56" t="s">
        <v>17</v>
      </c>
      <c r="O98" s="111"/>
    </row>
    <row r="99" spans="1:15" ht="25.5">
      <c r="A99" s="130" t="s">
        <v>212</v>
      </c>
      <c r="B99" s="115" t="s">
        <v>213</v>
      </c>
      <c r="C99" s="131" t="s">
        <v>214</v>
      </c>
      <c r="D99" s="111" t="s">
        <v>21</v>
      </c>
      <c r="E99" s="111" t="s">
        <v>65</v>
      </c>
      <c r="F99" s="116" t="s">
        <v>525</v>
      </c>
      <c r="G99" s="120" t="s">
        <v>17</v>
      </c>
      <c r="H99" s="120" t="s">
        <v>17</v>
      </c>
      <c r="I99" s="171"/>
      <c r="J99" s="120" t="s">
        <v>478</v>
      </c>
      <c r="K99" s="112" t="s">
        <v>17</v>
      </c>
      <c r="L99" s="112" t="s">
        <v>17</v>
      </c>
      <c r="M99" s="112" t="s">
        <v>17</v>
      </c>
      <c r="N99" s="112" t="s">
        <v>17</v>
      </c>
      <c r="O99" s="4" t="s">
        <v>215</v>
      </c>
    </row>
    <row r="100" spans="1:15">
      <c r="A100" s="130"/>
      <c r="B100" s="115"/>
      <c r="C100" s="131"/>
      <c r="D100" s="111"/>
      <c r="E100" s="111"/>
      <c r="F100" s="116"/>
      <c r="G100" s="161"/>
      <c r="H100" s="161"/>
      <c r="I100" s="172"/>
      <c r="J100" s="161"/>
      <c r="K100" s="112"/>
      <c r="L100" s="112"/>
      <c r="M100" s="112"/>
      <c r="N100" s="112"/>
      <c r="O100" s="4"/>
    </row>
    <row r="101" spans="1:15">
      <c r="A101" s="130"/>
      <c r="B101" s="115"/>
      <c r="C101" s="131"/>
      <c r="D101" s="111"/>
      <c r="E101" s="111"/>
      <c r="F101" s="116"/>
      <c r="G101" s="161"/>
      <c r="H101" s="161"/>
      <c r="I101" s="172"/>
      <c r="J101" s="161"/>
      <c r="K101" s="112"/>
      <c r="L101" s="112"/>
      <c r="M101" s="112"/>
      <c r="N101" s="112"/>
      <c r="O101" s="4"/>
    </row>
    <row r="102" spans="1:15" ht="51.6" customHeight="1">
      <c r="A102" s="130"/>
      <c r="B102" s="115"/>
      <c r="C102" s="131"/>
      <c r="D102" s="111"/>
      <c r="E102" s="111"/>
      <c r="F102" s="116"/>
      <c r="G102" s="121"/>
      <c r="H102" s="121"/>
      <c r="I102" s="173"/>
      <c r="J102" s="121"/>
      <c r="K102" s="112"/>
      <c r="L102" s="112"/>
      <c r="M102" s="112"/>
      <c r="N102" s="112"/>
      <c r="O102" s="4"/>
    </row>
    <row r="103" spans="1:15" ht="105.6" customHeight="1">
      <c r="A103" s="130" t="s">
        <v>216</v>
      </c>
      <c r="B103" s="115"/>
      <c r="C103" s="166" t="s">
        <v>477</v>
      </c>
      <c r="D103" s="111" t="s">
        <v>11</v>
      </c>
      <c r="E103" s="111" t="s">
        <v>526</v>
      </c>
      <c r="F103" s="116" t="s">
        <v>527</v>
      </c>
      <c r="G103" s="120" t="s">
        <v>17</v>
      </c>
      <c r="H103" s="120" t="s">
        <v>17</v>
      </c>
      <c r="I103" s="171"/>
      <c r="J103" s="120" t="s">
        <v>480</v>
      </c>
      <c r="K103" s="112" t="s">
        <v>17</v>
      </c>
      <c r="L103" s="112" t="s">
        <v>17</v>
      </c>
      <c r="M103" s="112" t="s">
        <v>18</v>
      </c>
      <c r="N103" s="112" t="s">
        <v>18</v>
      </c>
      <c r="O103" s="4" t="s">
        <v>215</v>
      </c>
    </row>
    <row r="104" spans="1:15">
      <c r="A104" s="130"/>
      <c r="B104" s="115"/>
      <c r="C104" s="167"/>
      <c r="D104" s="111"/>
      <c r="E104" s="111"/>
      <c r="F104" s="116"/>
      <c r="G104" s="161"/>
      <c r="H104" s="161"/>
      <c r="I104" s="172"/>
      <c r="J104" s="161"/>
      <c r="K104" s="112"/>
      <c r="L104" s="112"/>
      <c r="M104" s="112"/>
      <c r="N104" s="112"/>
      <c r="O104" s="10"/>
    </row>
    <row r="105" spans="1:15">
      <c r="A105" s="130"/>
      <c r="B105" s="115"/>
      <c r="C105" s="167"/>
      <c r="D105" s="111"/>
      <c r="E105" s="111"/>
      <c r="F105" s="116"/>
      <c r="G105" s="161"/>
      <c r="H105" s="161"/>
      <c r="I105" s="172"/>
      <c r="J105" s="161"/>
      <c r="K105" s="112"/>
      <c r="L105" s="112"/>
      <c r="M105" s="112"/>
      <c r="N105" s="112"/>
      <c r="O105" s="10"/>
    </row>
    <row r="106" spans="1:15">
      <c r="A106" s="130"/>
      <c r="B106" s="115"/>
      <c r="C106" s="168"/>
      <c r="D106" s="111"/>
      <c r="E106" s="111"/>
      <c r="F106" s="116"/>
      <c r="G106" s="121"/>
      <c r="H106" s="121"/>
      <c r="I106" s="173"/>
      <c r="J106" s="121"/>
      <c r="K106" s="112"/>
      <c r="L106" s="112"/>
      <c r="M106" s="112"/>
      <c r="N106" s="112"/>
      <c r="O106" s="10"/>
    </row>
    <row r="107" spans="1:15" ht="51">
      <c r="A107" s="6" t="s">
        <v>217</v>
      </c>
      <c r="B107" s="19" t="s">
        <v>218</v>
      </c>
      <c r="C107" s="7" t="s">
        <v>219</v>
      </c>
      <c r="D107" s="53" t="s">
        <v>21</v>
      </c>
      <c r="E107" s="4" t="s">
        <v>115</v>
      </c>
      <c r="F107" s="116"/>
      <c r="G107" s="9" t="s">
        <v>17</v>
      </c>
      <c r="H107" s="9" t="s">
        <v>17</v>
      </c>
      <c r="I107" s="31"/>
      <c r="J107" s="23" t="s">
        <v>479</v>
      </c>
      <c r="K107" s="56" t="s">
        <v>17</v>
      </c>
      <c r="L107" s="56" t="s">
        <v>17</v>
      </c>
      <c r="M107" s="56" t="s">
        <v>17</v>
      </c>
      <c r="N107" s="56" t="s">
        <v>17</v>
      </c>
      <c r="O107" s="4" t="s">
        <v>220</v>
      </c>
    </row>
    <row r="108" spans="1:15" ht="38.25">
      <c r="A108" s="6" t="s">
        <v>221</v>
      </c>
      <c r="B108" s="115" t="s">
        <v>222</v>
      </c>
      <c r="C108" s="7" t="s">
        <v>223</v>
      </c>
      <c r="D108" s="53" t="s">
        <v>41</v>
      </c>
      <c r="E108" s="4" t="s">
        <v>37</v>
      </c>
      <c r="F108" s="4" t="s">
        <v>130</v>
      </c>
      <c r="G108" s="4" t="s">
        <v>18</v>
      </c>
      <c r="H108" s="4" t="s">
        <v>18</v>
      </c>
      <c r="I108" s="31"/>
      <c r="J108" s="23" t="s">
        <v>481</v>
      </c>
      <c r="K108" s="56" t="s">
        <v>17</v>
      </c>
      <c r="L108" s="56" t="s">
        <v>18</v>
      </c>
      <c r="M108" s="56" t="s">
        <v>18</v>
      </c>
      <c r="N108" s="56" t="s">
        <v>18</v>
      </c>
      <c r="O108" s="111" t="s">
        <v>224</v>
      </c>
    </row>
    <row r="109" spans="1:15" ht="38.25">
      <c r="A109" s="6" t="s">
        <v>225</v>
      </c>
      <c r="B109" s="115"/>
      <c r="C109" s="7" t="s">
        <v>226</v>
      </c>
      <c r="D109" s="4" t="s">
        <v>21</v>
      </c>
      <c r="E109" s="4" t="s">
        <v>37</v>
      </c>
      <c r="F109" s="116" t="s">
        <v>527</v>
      </c>
      <c r="G109" s="9" t="s">
        <v>17</v>
      </c>
      <c r="H109" s="9" t="s">
        <v>17</v>
      </c>
      <c r="I109" s="31"/>
      <c r="J109" s="23" t="s">
        <v>482</v>
      </c>
      <c r="K109" s="56" t="s">
        <v>18</v>
      </c>
      <c r="L109" s="56" t="s">
        <v>17</v>
      </c>
      <c r="M109" s="56" t="s">
        <v>17</v>
      </c>
      <c r="N109" s="56" t="s">
        <v>17</v>
      </c>
      <c r="O109" s="111"/>
    </row>
    <row r="110" spans="1:15" ht="57" customHeight="1">
      <c r="A110" s="6" t="s">
        <v>227</v>
      </c>
      <c r="B110" s="115"/>
      <c r="C110" s="7" t="s">
        <v>228</v>
      </c>
      <c r="D110" s="53" t="s">
        <v>86</v>
      </c>
      <c r="E110" s="4" t="s">
        <v>37</v>
      </c>
      <c r="F110" s="116"/>
      <c r="G110" s="9" t="s">
        <v>17</v>
      </c>
      <c r="H110" s="9" t="s">
        <v>17</v>
      </c>
      <c r="I110" s="76" t="s">
        <v>562</v>
      </c>
      <c r="J110" s="23" t="s">
        <v>483</v>
      </c>
      <c r="K110" s="56" t="s">
        <v>18</v>
      </c>
      <c r="L110" s="56" t="s">
        <v>17</v>
      </c>
      <c r="M110" s="56" t="s">
        <v>17</v>
      </c>
      <c r="N110" s="56" t="s">
        <v>18</v>
      </c>
      <c r="O110" s="111"/>
    </row>
    <row r="111" spans="1:15" ht="89.45" customHeight="1">
      <c r="A111" s="6" t="s">
        <v>229</v>
      </c>
      <c r="B111" s="115"/>
      <c r="C111" s="7" t="s">
        <v>230</v>
      </c>
      <c r="D111" s="53" t="s">
        <v>21</v>
      </c>
      <c r="E111" s="4" t="s">
        <v>37</v>
      </c>
      <c r="F111" s="8" t="s">
        <v>203</v>
      </c>
      <c r="G111" s="9" t="s">
        <v>17</v>
      </c>
      <c r="H111" s="9" t="s">
        <v>17</v>
      </c>
      <c r="I111" s="76" t="s">
        <v>563</v>
      </c>
      <c r="J111" s="23" t="s">
        <v>484</v>
      </c>
      <c r="K111" s="56" t="s">
        <v>17</v>
      </c>
      <c r="L111" s="56" t="s">
        <v>17</v>
      </c>
      <c r="M111" s="56" t="s">
        <v>17</v>
      </c>
      <c r="N111" s="56" t="s">
        <v>18</v>
      </c>
      <c r="O111" s="111"/>
    </row>
    <row r="112" spans="1:15" ht="100.15" customHeight="1">
      <c r="A112" s="6" t="s">
        <v>231</v>
      </c>
      <c r="B112" s="19" t="s">
        <v>232</v>
      </c>
      <c r="C112" s="7" t="s">
        <v>233</v>
      </c>
      <c r="D112" s="53" t="s">
        <v>259</v>
      </c>
      <c r="E112" s="4" t="s">
        <v>115</v>
      </c>
      <c r="F112" s="74" t="s">
        <v>527</v>
      </c>
      <c r="G112" s="9" t="s">
        <v>17</v>
      </c>
      <c r="H112" s="9" t="s">
        <v>17</v>
      </c>
      <c r="I112" s="31"/>
      <c r="J112" s="23" t="s">
        <v>486</v>
      </c>
      <c r="K112" s="56" t="s">
        <v>17</v>
      </c>
      <c r="L112" s="56" t="s">
        <v>17</v>
      </c>
      <c r="M112" s="56" t="s">
        <v>17</v>
      </c>
      <c r="N112" s="56" t="s">
        <v>17</v>
      </c>
      <c r="O112" s="4" t="s">
        <v>234</v>
      </c>
    </row>
    <row r="113" spans="1:15" ht="38.25">
      <c r="A113" s="6" t="s">
        <v>235</v>
      </c>
      <c r="B113" s="115" t="s">
        <v>236</v>
      </c>
      <c r="C113" s="7" t="s">
        <v>237</v>
      </c>
      <c r="D113" s="4" t="s">
        <v>21</v>
      </c>
      <c r="E113" s="4" t="s">
        <v>37</v>
      </c>
      <c r="F113" s="116" t="s">
        <v>528</v>
      </c>
      <c r="G113" s="9" t="s">
        <v>17</v>
      </c>
      <c r="H113" s="9" t="s">
        <v>17</v>
      </c>
      <c r="I113" s="38"/>
      <c r="J113" s="23" t="s">
        <v>485</v>
      </c>
      <c r="K113" s="56" t="s">
        <v>17</v>
      </c>
      <c r="L113" s="56" t="s">
        <v>17</v>
      </c>
      <c r="M113" s="56" t="s">
        <v>17</v>
      </c>
      <c r="N113" s="56" t="s">
        <v>17</v>
      </c>
      <c r="O113" s="111" t="s">
        <v>238</v>
      </c>
    </row>
    <row r="114" spans="1:15" ht="51">
      <c r="A114" s="6" t="s">
        <v>239</v>
      </c>
      <c r="B114" s="115"/>
      <c r="C114" s="7" t="s">
        <v>240</v>
      </c>
      <c r="D114" s="4" t="s">
        <v>21</v>
      </c>
      <c r="E114" s="4" t="s">
        <v>37</v>
      </c>
      <c r="F114" s="116"/>
      <c r="G114" s="9" t="s">
        <v>17</v>
      </c>
      <c r="H114" s="9" t="s">
        <v>17</v>
      </c>
      <c r="I114" s="76" t="s">
        <v>564</v>
      </c>
      <c r="J114" s="23" t="s">
        <v>487</v>
      </c>
      <c r="K114" s="56" t="s">
        <v>17</v>
      </c>
      <c r="L114" s="56" t="s">
        <v>17</v>
      </c>
      <c r="M114" s="56" t="s">
        <v>18</v>
      </c>
      <c r="N114" s="56" t="s">
        <v>18</v>
      </c>
      <c r="O114" s="111"/>
    </row>
    <row r="115" spans="1:15" ht="63.75">
      <c r="A115" s="6" t="s">
        <v>241</v>
      </c>
      <c r="B115" s="115"/>
      <c r="C115" s="7" t="s">
        <v>242</v>
      </c>
      <c r="D115" s="4" t="s">
        <v>21</v>
      </c>
      <c r="E115" s="4" t="s">
        <v>37</v>
      </c>
      <c r="F115" s="116"/>
      <c r="G115" s="9" t="s">
        <v>17</v>
      </c>
      <c r="H115" s="9" t="s">
        <v>17</v>
      </c>
      <c r="I115" s="76" t="s">
        <v>565</v>
      </c>
      <c r="J115" s="23" t="s">
        <v>488</v>
      </c>
      <c r="K115" s="56" t="s">
        <v>17</v>
      </c>
      <c r="L115" s="56" t="s">
        <v>17</v>
      </c>
      <c r="M115" s="56" t="s">
        <v>17</v>
      </c>
      <c r="N115" s="56" t="s">
        <v>17</v>
      </c>
      <c r="O115" s="111"/>
    </row>
    <row r="116" spans="1:15" ht="76.5">
      <c r="A116" s="6" t="s">
        <v>243</v>
      </c>
      <c r="B116" s="115"/>
      <c r="C116" s="7" t="s">
        <v>244</v>
      </c>
      <c r="D116" s="4" t="s">
        <v>21</v>
      </c>
      <c r="E116" s="4" t="s">
        <v>37</v>
      </c>
      <c r="F116" s="116"/>
      <c r="G116" s="9" t="s">
        <v>17</v>
      </c>
      <c r="H116" s="9" t="s">
        <v>17</v>
      </c>
      <c r="I116" s="76" t="s">
        <v>566</v>
      </c>
      <c r="J116" s="23" t="s">
        <v>489</v>
      </c>
      <c r="K116" s="56" t="s">
        <v>17</v>
      </c>
      <c r="L116" s="56" t="s">
        <v>17</v>
      </c>
      <c r="M116" s="56" t="s">
        <v>17</v>
      </c>
      <c r="N116" s="56" t="s">
        <v>17</v>
      </c>
      <c r="O116" s="111"/>
    </row>
    <row r="117" spans="1:15" ht="76.5">
      <c r="A117" s="6" t="s">
        <v>245</v>
      </c>
      <c r="B117" s="115"/>
      <c r="C117" s="7" t="s">
        <v>246</v>
      </c>
      <c r="D117" s="53" t="s">
        <v>190</v>
      </c>
      <c r="E117" s="4" t="s">
        <v>37</v>
      </c>
      <c r="F117" s="116"/>
      <c r="G117" s="9" t="s">
        <v>17</v>
      </c>
      <c r="H117" s="9" t="s">
        <v>17</v>
      </c>
      <c r="I117" s="76" t="s">
        <v>567</v>
      </c>
      <c r="J117" s="23" t="s">
        <v>490</v>
      </c>
      <c r="K117" s="56" t="s">
        <v>18</v>
      </c>
      <c r="L117" s="56" t="s">
        <v>17</v>
      </c>
      <c r="M117" s="56" t="s">
        <v>17</v>
      </c>
      <c r="N117" s="56" t="s">
        <v>17</v>
      </c>
      <c r="O117" s="111"/>
    </row>
    <row r="118" spans="1:15" ht="126.6" customHeight="1">
      <c r="A118" s="6" t="s">
        <v>247</v>
      </c>
      <c r="B118" s="19" t="s">
        <v>248</v>
      </c>
      <c r="C118" s="7" t="s">
        <v>249</v>
      </c>
      <c r="D118" s="53" t="s">
        <v>21</v>
      </c>
      <c r="E118" s="4" t="s">
        <v>37</v>
      </c>
      <c r="F118" s="54" t="s">
        <v>528</v>
      </c>
      <c r="G118" s="9" t="s">
        <v>17</v>
      </c>
      <c r="H118" s="9" t="s">
        <v>17</v>
      </c>
      <c r="I118" s="38" t="s">
        <v>530</v>
      </c>
      <c r="J118" s="23" t="s">
        <v>491</v>
      </c>
      <c r="K118" s="56" t="s">
        <v>17</v>
      </c>
      <c r="L118" s="56" t="s">
        <v>17</v>
      </c>
      <c r="M118" s="56" t="s">
        <v>18</v>
      </c>
      <c r="N118" s="56" t="s">
        <v>18</v>
      </c>
      <c r="O118" s="4" t="s">
        <v>238</v>
      </c>
    </row>
    <row r="119" spans="1:15" ht="51">
      <c r="A119" s="6" t="s">
        <v>250</v>
      </c>
      <c r="B119" s="115" t="s">
        <v>251</v>
      </c>
      <c r="C119" s="7" t="s">
        <v>252</v>
      </c>
      <c r="D119" s="53" t="s">
        <v>21</v>
      </c>
      <c r="E119" s="4" t="s">
        <v>37</v>
      </c>
      <c r="F119" s="4" t="s">
        <v>130</v>
      </c>
      <c r="G119" s="4" t="s">
        <v>18</v>
      </c>
      <c r="H119" s="4" t="s">
        <v>18</v>
      </c>
      <c r="I119" s="39"/>
      <c r="J119" s="23" t="s">
        <v>492</v>
      </c>
      <c r="K119" s="56" t="s">
        <v>17</v>
      </c>
      <c r="L119" s="56" t="s">
        <v>17</v>
      </c>
      <c r="M119" s="56" t="s">
        <v>17</v>
      </c>
      <c r="N119" s="56" t="s">
        <v>17</v>
      </c>
      <c r="O119" s="4" t="s">
        <v>253</v>
      </c>
    </row>
    <row r="120" spans="1:15" ht="125.45" customHeight="1">
      <c r="A120" s="6" t="s">
        <v>254</v>
      </c>
      <c r="B120" s="115"/>
      <c r="C120" s="7" t="s">
        <v>255</v>
      </c>
      <c r="D120" s="53" t="s">
        <v>259</v>
      </c>
      <c r="E120" s="4" t="s">
        <v>37</v>
      </c>
      <c r="F120" s="54" t="s">
        <v>528</v>
      </c>
      <c r="G120" s="9" t="s">
        <v>18</v>
      </c>
      <c r="H120" s="9" t="s">
        <v>18</v>
      </c>
      <c r="I120" s="31"/>
      <c r="J120" s="23" t="s">
        <v>493</v>
      </c>
      <c r="K120" s="56" t="s">
        <v>18</v>
      </c>
      <c r="L120" s="56" t="s">
        <v>17</v>
      </c>
      <c r="M120" s="56" t="s">
        <v>17</v>
      </c>
      <c r="N120" s="56" t="s">
        <v>18</v>
      </c>
      <c r="O120" s="4" t="s">
        <v>256</v>
      </c>
    </row>
    <row r="121" spans="1:15" ht="38.25">
      <c r="A121" s="6" t="s">
        <v>257</v>
      </c>
      <c r="B121" s="115"/>
      <c r="C121" s="7" t="s">
        <v>258</v>
      </c>
      <c r="D121" s="4" t="s">
        <v>259</v>
      </c>
      <c r="E121" s="4" t="s">
        <v>37</v>
      </c>
      <c r="F121" s="4" t="s">
        <v>130</v>
      </c>
      <c r="G121" s="4" t="s">
        <v>18</v>
      </c>
      <c r="H121" s="4" t="s">
        <v>18</v>
      </c>
      <c r="I121" s="31"/>
      <c r="J121" s="23" t="s">
        <v>494</v>
      </c>
      <c r="K121" s="56" t="s">
        <v>18</v>
      </c>
      <c r="L121" s="56" t="s">
        <v>18</v>
      </c>
      <c r="M121" s="56" t="s">
        <v>17</v>
      </c>
      <c r="N121" s="56" t="s">
        <v>17</v>
      </c>
      <c r="O121" s="4" t="s">
        <v>260</v>
      </c>
    </row>
    <row r="122" spans="1:15" ht="121.9" customHeight="1">
      <c r="A122" s="6" t="s">
        <v>261</v>
      </c>
      <c r="B122" s="19" t="s">
        <v>262</v>
      </c>
      <c r="C122" s="7" t="s">
        <v>263</v>
      </c>
      <c r="D122" s="4" t="s">
        <v>21</v>
      </c>
      <c r="E122" s="4" t="s">
        <v>37</v>
      </c>
      <c r="F122" s="54" t="s">
        <v>528</v>
      </c>
      <c r="G122" s="9" t="s">
        <v>17</v>
      </c>
      <c r="H122" s="9" t="s">
        <v>17</v>
      </c>
      <c r="I122" s="38" t="s">
        <v>568</v>
      </c>
      <c r="J122" s="23" t="s">
        <v>495</v>
      </c>
      <c r="K122" s="56" t="s">
        <v>17</v>
      </c>
      <c r="L122" s="56" t="s">
        <v>17</v>
      </c>
      <c r="M122" s="56" t="s">
        <v>17</v>
      </c>
      <c r="N122" s="56" t="s">
        <v>17</v>
      </c>
      <c r="O122" s="4" t="s">
        <v>264</v>
      </c>
    </row>
    <row r="123" spans="1:15">
      <c r="A123" s="170" t="s">
        <v>265</v>
      </c>
      <c r="B123" s="170"/>
      <c r="C123" s="170"/>
      <c r="D123" s="170"/>
      <c r="E123" s="170"/>
      <c r="F123" s="11" t="s">
        <v>18</v>
      </c>
      <c r="G123" s="11"/>
      <c r="H123" s="11"/>
      <c r="I123" s="11"/>
      <c r="J123" s="24"/>
      <c r="K123" s="5">
        <v>0</v>
      </c>
      <c r="L123" s="5">
        <v>0</v>
      </c>
      <c r="M123" s="5">
        <v>0</v>
      </c>
      <c r="N123" s="5">
        <v>0</v>
      </c>
      <c r="O123" s="5" t="s">
        <v>18</v>
      </c>
    </row>
    <row r="124" spans="1:15" ht="15.75">
      <c r="A124" s="117" t="s">
        <v>266</v>
      </c>
      <c r="B124" s="117"/>
      <c r="C124" s="117"/>
      <c r="D124" s="117"/>
      <c r="E124" s="117"/>
      <c r="F124" s="117"/>
      <c r="G124" s="117"/>
      <c r="H124" s="117"/>
      <c r="I124" s="117"/>
      <c r="J124" s="117"/>
      <c r="K124" s="117"/>
      <c r="L124" s="117"/>
      <c r="M124" s="117"/>
      <c r="N124" s="117"/>
      <c r="O124" s="117"/>
    </row>
    <row r="125" spans="1:15" ht="63.75">
      <c r="A125" s="73" t="s">
        <v>267</v>
      </c>
      <c r="B125" s="75" t="s">
        <v>268</v>
      </c>
      <c r="C125" s="68" t="s">
        <v>269</v>
      </c>
      <c r="D125" s="69" t="s">
        <v>21</v>
      </c>
      <c r="E125" s="69" t="s">
        <v>37</v>
      </c>
      <c r="F125" s="69" t="s">
        <v>130</v>
      </c>
      <c r="G125" s="69" t="s">
        <v>18</v>
      </c>
      <c r="H125" s="69" t="s">
        <v>18</v>
      </c>
      <c r="I125" s="76" t="s">
        <v>569</v>
      </c>
      <c r="J125" s="23" t="s">
        <v>496</v>
      </c>
      <c r="K125" s="56" t="s">
        <v>17</v>
      </c>
      <c r="L125" s="71" t="s">
        <v>17</v>
      </c>
      <c r="M125" s="71" t="s">
        <v>17</v>
      </c>
      <c r="N125" s="71" t="s">
        <v>17</v>
      </c>
      <c r="O125" s="4" t="s">
        <v>270</v>
      </c>
    </row>
    <row r="126" spans="1:15" ht="74.45" customHeight="1">
      <c r="A126" s="73" t="s">
        <v>271</v>
      </c>
      <c r="B126" s="115" t="s">
        <v>272</v>
      </c>
      <c r="C126" s="68" t="s">
        <v>273</v>
      </c>
      <c r="D126" s="69" t="s">
        <v>41</v>
      </c>
      <c r="E126" s="69" t="s">
        <v>16</v>
      </c>
      <c r="F126" s="69" t="s">
        <v>130</v>
      </c>
      <c r="G126" s="69" t="s">
        <v>18</v>
      </c>
      <c r="H126" s="69" t="s">
        <v>18</v>
      </c>
      <c r="I126" s="37"/>
      <c r="J126" s="25" t="s">
        <v>497</v>
      </c>
      <c r="K126" s="56" t="s">
        <v>17</v>
      </c>
      <c r="L126" s="71" t="s">
        <v>17</v>
      </c>
      <c r="M126" s="56" t="s">
        <v>18</v>
      </c>
      <c r="N126" s="56" t="s">
        <v>18</v>
      </c>
      <c r="O126" s="111" t="s">
        <v>274</v>
      </c>
    </row>
    <row r="127" spans="1:15" ht="51">
      <c r="A127" s="73" t="s">
        <v>275</v>
      </c>
      <c r="B127" s="115"/>
      <c r="C127" s="68" t="s">
        <v>276</v>
      </c>
      <c r="D127" s="69" t="s">
        <v>21</v>
      </c>
      <c r="E127" s="69" t="s">
        <v>16</v>
      </c>
      <c r="F127" s="69" t="s">
        <v>130</v>
      </c>
      <c r="G127" s="69" t="s">
        <v>18</v>
      </c>
      <c r="H127" s="69" t="s">
        <v>18</v>
      </c>
      <c r="I127" s="40" t="s">
        <v>570</v>
      </c>
      <c r="J127" s="25" t="s">
        <v>498</v>
      </c>
      <c r="K127" s="56" t="s">
        <v>17</v>
      </c>
      <c r="L127" s="56" t="s">
        <v>17</v>
      </c>
      <c r="M127" s="56" t="s">
        <v>17</v>
      </c>
      <c r="N127" s="56" t="s">
        <v>17</v>
      </c>
      <c r="O127" s="111"/>
    </row>
    <row r="128" spans="1:15" ht="89.45" customHeight="1">
      <c r="A128" s="73" t="s">
        <v>277</v>
      </c>
      <c r="B128" s="75" t="s">
        <v>278</v>
      </c>
      <c r="C128" s="68" t="s">
        <v>279</v>
      </c>
      <c r="D128" s="69" t="s">
        <v>21</v>
      </c>
      <c r="E128" s="69" t="s">
        <v>280</v>
      </c>
      <c r="F128" s="69" t="s">
        <v>130</v>
      </c>
      <c r="G128" s="69" t="s">
        <v>18</v>
      </c>
      <c r="H128" s="69" t="s">
        <v>18</v>
      </c>
      <c r="I128" s="76" t="s">
        <v>571</v>
      </c>
      <c r="J128" s="23" t="s">
        <v>499</v>
      </c>
      <c r="K128" s="56" t="s">
        <v>17</v>
      </c>
      <c r="L128" s="71" t="s">
        <v>17</v>
      </c>
      <c r="M128" s="71" t="s">
        <v>17</v>
      </c>
      <c r="N128" s="71" t="s">
        <v>17</v>
      </c>
      <c r="O128" s="4" t="s">
        <v>281</v>
      </c>
    </row>
    <row r="129" spans="1:15" ht="78.599999999999994" customHeight="1">
      <c r="A129" s="73" t="s">
        <v>282</v>
      </c>
      <c r="B129" s="75" t="s">
        <v>283</v>
      </c>
      <c r="C129" s="68" t="s">
        <v>284</v>
      </c>
      <c r="D129" s="69" t="s">
        <v>21</v>
      </c>
      <c r="E129" s="69" t="s">
        <v>16</v>
      </c>
      <c r="F129" s="69" t="s">
        <v>130</v>
      </c>
      <c r="G129" s="69" t="s">
        <v>18</v>
      </c>
      <c r="H129" s="69" t="s">
        <v>18</v>
      </c>
      <c r="I129" s="35" t="s">
        <v>572</v>
      </c>
      <c r="J129" s="26" t="s">
        <v>394</v>
      </c>
      <c r="K129" s="56" t="s">
        <v>17</v>
      </c>
      <c r="L129" s="56" t="s">
        <v>17</v>
      </c>
      <c r="M129" s="56" t="s">
        <v>17</v>
      </c>
      <c r="N129" s="56" t="s">
        <v>17</v>
      </c>
      <c r="O129" s="111" t="s">
        <v>285</v>
      </c>
    </row>
    <row r="130" spans="1:15" ht="63.75">
      <c r="A130" s="73" t="s">
        <v>286</v>
      </c>
      <c r="B130" s="75" t="s">
        <v>287</v>
      </c>
      <c r="C130" s="68" t="s">
        <v>288</v>
      </c>
      <c r="D130" s="69" t="s">
        <v>21</v>
      </c>
      <c r="E130" s="69" t="s">
        <v>16</v>
      </c>
      <c r="F130" s="69" t="s">
        <v>130</v>
      </c>
      <c r="G130" s="69" t="s">
        <v>18</v>
      </c>
      <c r="H130" s="69" t="s">
        <v>18</v>
      </c>
      <c r="I130" s="35" t="s">
        <v>517</v>
      </c>
      <c r="J130" s="26" t="s">
        <v>395</v>
      </c>
      <c r="K130" s="56" t="s">
        <v>17</v>
      </c>
      <c r="L130" s="56" t="s">
        <v>17</v>
      </c>
      <c r="M130" s="56" t="s">
        <v>17</v>
      </c>
      <c r="N130" s="56" t="s">
        <v>17</v>
      </c>
      <c r="O130" s="111"/>
    </row>
    <row r="131" spans="1:15" ht="55.9" customHeight="1">
      <c r="A131" s="73" t="s">
        <v>289</v>
      </c>
      <c r="B131" s="126" t="s">
        <v>290</v>
      </c>
      <c r="C131" s="68" t="s">
        <v>291</v>
      </c>
      <c r="D131" s="69" t="s">
        <v>21</v>
      </c>
      <c r="E131" s="69" t="s">
        <v>16</v>
      </c>
      <c r="F131" s="69" t="s">
        <v>130</v>
      </c>
      <c r="G131" s="69" t="s">
        <v>18</v>
      </c>
      <c r="H131" s="69" t="s">
        <v>18</v>
      </c>
      <c r="I131" s="80" t="s">
        <v>574</v>
      </c>
      <c r="J131" s="26" t="s">
        <v>396</v>
      </c>
      <c r="K131" s="56" t="s">
        <v>17</v>
      </c>
      <c r="L131" s="56" t="s">
        <v>17</v>
      </c>
      <c r="M131" s="56" t="s">
        <v>17</v>
      </c>
      <c r="N131" s="56" t="s">
        <v>17</v>
      </c>
      <c r="O131" s="4" t="s">
        <v>292</v>
      </c>
    </row>
    <row r="132" spans="1:15" ht="80.45" customHeight="1">
      <c r="A132" s="196" t="s">
        <v>293</v>
      </c>
      <c r="B132" s="138"/>
      <c r="C132" s="166" t="s">
        <v>397</v>
      </c>
      <c r="D132" s="118" t="s">
        <v>21</v>
      </c>
      <c r="E132" s="118" t="s">
        <v>16</v>
      </c>
      <c r="F132" s="118" t="s">
        <v>76</v>
      </c>
      <c r="G132" s="178">
        <v>0</v>
      </c>
      <c r="H132" s="174">
        <f>G132*100/K132</f>
        <v>0</v>
      </c>
      <c r="I132" s="122" t="s">
        <v>573</v>
      </c>
      <c r="J132" s="124" t="s">
        <v>500</v>
      </c>
      <c r="K132" s="111">
        <v>54.3</v>
      </c>
      <c r="L132" s="111">
        <v>98</v>
      </c>
      <c r="M132" s="111">
        <v>104</v>
      </c>
      <c r="N132" s="111">
        <v>110</v>
      </c>
      <c r="O132" s="111" t="s">
        <v>294</v>
      </c>
    </row>
    <row r="133" spans="1:15" ht="46.15" hidden="1" customHeight="1">
      <c r="A133" s="197"/>
      <c r="B133" s="138"/>
      <c r="C133" s="168"/>
      <c r="D133" s="119"/>
      <c r="E133" s="119"/>
      <c r="F133" s="119"/>
      <c r="G133" s="179"/>
      <c r="H133" s="175"/>
      <c r="I133" s="123"/>
      <c r="J133" s="125"/>
      <c r="K133" s="111"/>
      <c r="L133" s="111"/>
      <c r="M133" s="111"/>
      <c r="N133" s="111"/>
      <c r="O133" s="111"/>
    </row>
    <row r="134" spans="1:15" ht="79.900000000000006" customHeight="1">
      <c r="A134" s="73" t="s">
        <v>295</v>
      </c>
      <c r="B134" s="127"/>
      <c r="C134" s="68" t="s">
        <v>296</v>
      </c>
      <c r="D134" s="69" t="s">
        <v>21</v>
      </c>
      <c r="E134" s="69" t="s">
        <v>297</v>
      </c>
      <c r="F134" s="69" t="s">
        <v>298</v>
      </c>
      <c r="G134" s="69" t="s">
        <v>17</v>
      </c>
      <c r="H134" s="69" t="s">
        <v>17</v>
      </c>
      <c r="I134" s="35" t="s">
        <v>575</v>
      </c>
      <c r="J134" s="26" t="s">
        <v>398</v>
      </c>
      <c r="K134" s="56" t="s">
        <v>17</v>
      </c>
      <c r="L134" s="56" t="s">
        <v>17</v>
      </c>
      <c r="M134" s="56" t="s">
        <v>17</v>
      </c>
      <c r="N134" s="56" t="s">
        <v>17</v>
      </c>
      <c r="O134" s="111"/>
    </row>
    <row r="135" spans="1:15" ht="76.5">
      <c r="A135" s="73" t="s">
        <v>299</v>
      </c>
      <c r="B135" s="75" t="s">
        <v>300</v>
      </c>
      <c r="C135" s="68" t="s">
        <v>301</v>
      </c>
      <c r="D135" s="70" t="s">
        <v>21</v>
      </c>
      <c r="E135" s="69" t="s">
        <v>16</v>
      </c>
      <c r="F135" s="69" t="s">
        <v>130</v>
      </c>
      <c r="G135" s="69" t="s">
        <v>18</v>
      </c>
      <c r="H135" s="69" t="s">
        <v>18</v>
      </c>
      <c r="I135" s="98" t="s">
        <v>576</v>
      </c>
      <c r="J135" s="26" t="s">
        <v>399</v>
      </c>
      <c r="K135" s="56" t="s">
        <v>17</v>
      </c>
      <c r="L135" s="56" t="s">
        <v>17</v>
      </c>
      <c r="M135" s="56" t="s">
        <v>17</v>
      </c>
      <c r="N135" s="56" t="s">
        <v>17</v>
      </c>
      <c r="O135" s="4" t="s">
        <v>302</v>
      </c>
    </row>
    <row r="136" spans="1:15" ht="51">
      <c r="A136" s="73" t="s">
        <v>303</v>
      </c>
      <c r="B136" s="75" t="s">
        <v>287</v>
      </c>
      <c r="C136" s="68" t="s">
        <v>304</v>
      </c>
      <c r="D136" s="69" t="s">
        <v>21</v>
      </c>
      <c r="E136" s="69" t="s">
        <v>16</v>
      </c>
      <c r="F136" s="69" t="s">
        <v>130</v>
      </c>
      <c r="G136" s="69" t="s">
        <v>18</v>
      </c>
      <c r="H136" s="69" t="s">
        <v>18</v>
      </c>
      <c r="I136" s="80" t="s">
        <v>577</v>
      </c>
      <c r="J136" s="26" t="s">
        <v>514</v>
      </c>
      <c r="K136" s="56" t="s">
        <v>17</v>
      </c>
      <c r="L136" s="56" t="s">
        <v>17</v>
      </c>
      <c r="M136" s="56" t="s">
        <v>17</v>
      </c>
      <c r="N136" s="56" t="s">
        <v>17</v>
      </c>
      <c r="O136" s="4" t="s">
        <v>274</v>
      </c>
    </row>
    <row r="137" spans="1:15" ht="89.25">
      <c r="A137" s="73" t="s">
        <v>305</v>
      </c>
      <c r="B137" s="75" t="s">
        <v>306</v>
      </c>
      <c r="C137" s="68" t="s">
        <v>307</v>
      </c>
      <c r="D137" s="69" t="s">
        <v>9</v>
      </c>
      <c r="E137" s="69" t="s">
        <v>16</v>
      </c>
      <c r="F137" s="69" t="s">
        <v>76</v>
      </c>
      <c r="G137" s="4" t="s">
        <v>17</v>
      </c>
      <c r="H137" s="4" t="s">
        <v>17</v>
      </c>
      <c r="I137" s="41"/>
      <c r="J137" s="26" t="s">
        <v>515</v>
      </c>
      <c r="K137" s="14" t="s">
        <v>18</v>
      </c>
      <c r="L137" s="14">
        <v>0</v>
      </c>
      <c r="M137" s="14">
        <v>40</v>
      </c>
      <c r="N137" s="14">
        <v>40</v>
      </c>
      <c r="O137" s="4" t="s">
        <v>308</v>
      </c>
    </row>
    <row r="138" spans="1:15">
      <c r="A138" s="170" t="s">
        <v>309</v>
      </c>
      <c r="B138" s="170"/>
      <c r="C138" s="170"/>
      <c r="D138" s="170"/>
      <c r="E138" s="170"/>
      <c r="F138" s="11" t="s">
        <v>18</v>
      </c>
      <c r="G138" s="11"/>
      <c r="H138" s="11"/>
      <c r="I138" s="11"/>
      <c r="J138" s="24"/>
      <c r="K138" s="96">
        <v>54.3</v>
      </c>
      <c r="L138" s="96">
        <v>98</v>
      </c>
      <c r="M138" s="96">
        <v>144</v>
      </c>
      <c r="N138" s="72">
        <v>150</v>
      </c>
      <c r="O138" s="11" t="s">
        <v>18</v>
      </c>
    </row>
    <row r="139" spans="1:15" ht="15.75">
      <c r="A139" s="117" t="s">
        <v>310</v>
      </c>
      <c r="B139" s="117"/>
      <c r="C139" s="117"/>
      <c r="D139" s="117"/>
      <c r="E139" s="117"/>
      <c r="F139" s="117"/>
      <c r="G139" s="117"/>
      <c r="H139" s="117"/>
      <c r="I139" s="117"/>
      <c r="J139" s="117"/>
      <c r="K139" s="117"/>
      <c r="L139" s="117"/>
      <c r="M139" s="117"/>
      <c r="N139" s="117"/>
      <c r="O139" s="117"/>
    </row>
    <row r="140" spans="1:15" ht="51" customHeight="1">
      <c r="A140" s="130" t="s">
        <v>311</v>
      </c>
      <c r="B140" s="115" t="s">
        <v>312</v>
      </c>
      <c r="C140" s="166" t="s">
        <v>400</v>
      </c>
      <c r="D140" s="111" t="s">
        <v>21</v>
      </c>
      <c r="E140" s="111" t="s">
        <v>16</v>
      </c>
      <c r="F140" s="111" t="s">
        <v>130</v>
      </c>
      <c r="G140" s="118" t="s">
        <v>18</v>
      </c>
      <c r="H140" s="118" t="s">
        <v>18</v>
      </c>
      <c r="I140" s="190" t="s">
        <v>578</v>
      </c>
      <c r="J140" s="124" t="s">
        <v>401</v>
      </c>
      <c r="K140" s="112" t="s">
        <v>17</v>
      </c>
      <c r="L140" s="112" t="s">
        <v>17</v>
      </c>
      <c r="M140" s="112" t="s">
        <v>17</v>
      </c>
      <c r="N140" s="112" t="s">
        <v>17</v>
      </c>
      <c r="O140" s="111" t="s">
        <v>313</v>
      </c>
    </row>
    <row r="141" spans="1:15" ht="9" customHeight="1">
      <c r="A141" s="130"/>
      <c r="B141" s="115"/>
      <c r="C141" s="168"/>
      <c r="D141" s="111"/>
      <c r="E141" s="111"/>
      <c r="F141" s="111"/>
      <c r="G141" s="119"/>
      <c r="H141" s="119"/>
      <c r="I141" s="191"/>
      <c r="J141" s="125"/>
      <c r="K141" s="112"/>
      <c r="L141" s="112"/>
      <c r="M141" s="112"/>
      <c r="N141" s="112"/>
      <c r="O141" s="111"/>
    </row>
    <row r="142" spans="1:15" ht="51">
      <c r="A142" s="6" t="s">
        <v>314</v>
      </c>
      <c r="B142" s="19" t="s">
        <v>312</v>
      </c>
      <c r="C142" s="7" t="s">
        <v>315</v>
      </c>
      <c r="D142" s="4" t="s">
        <v>21</v>
      </c>
      <c r="E142" s="4" t="s">
        <v>16</v>
      </c>
      <c r="F142" s="4" t="s">
        <v>130</v>
      </c>
      <c r="G142" s="4" t="s">
        <v>18</v>
      </c>
      <c r="H142" s="4" t="s">
        <v>18</v>
      </c>
      <c r="I142" s="80" t="s">
        <v>579</v>
      </c>
      <c r="J142" s="26" t="s">
        <v>402</v>
      </c>
      <c r="K142" s="56" t="s">
        <v>17</v>
      </c>
      <c r="L142" s="56" t="s">
        <v>17</v>
      </c>
      <c r="M142" s="56" t="s">
        <v>17</v>
      </c>
      <c r="N142" s="56" t="s">
        <v>17</v>
      </c>
      <c r="O142" s="4" t="s">
        <v>316</v>
      </c>
    </row>
    <row r="143" spans="1:15" ht="67.900000000000006" customHeight="1">
      <c r="A143" s="130" t="s">
        <v>317</v>
      </c>
      <c r="B143" s="115" t="s">
        <v>318</v>
      </c>
      <c r="C143" s="131" t="s">
        <v>319</v>
      </c>
      <c r="D143" s="111" t="s">
        <v>21</v>
      </c>
      <c r="E143" s="118" t="s">
        <v>404</v>
      </c>
      <c r="F143" s="111" t="s">
        <v>76</v>
      </c>
      <c r="G143" s="178">
        <v>0</v>
      </c>
      <c r="H143" s="174">
        <f>G143*100/K143</f>
        <v>0</v>
      </c>
      <c r="I143" s="190" t="s">
        <v>580</v>
      </c>
      <c r="J143" s="176" t="s">
        <v>501</v>
      </c>
      <c r="K143" s="112">
        <v>73.900000000000006</v>
      </c>
      <c r="L143" s="112">
        <v>130</v>
      </c>
      <c r="M143" s="112">
        <v>145</v>
      </c>
      <c r="N143" s="112">
        <v>160</v>
      </c>
      <c r="O143" s="111" t="s">
        <v>320</v>
      </c>
    </row>
    <row r="144" spans="1:15" ht="23.45" customHeight="1">
      <c r="A144" s="130"/>
      <c r="B144" s="115"/>
      <c r="C144" s="131"/>
      <c r="D144" s="111"/>
      <c r="E144" s="119"/>
      <c r="F144" s="111"/>
      <c r="G144" s="179"/>
      <c r="H144" s="175"/>
      <c r="I144" s="191"/>
      <c r="J144" s="177"/>
      <c r="K144" s="112"/>
      <c r="L144" s="112"/>
      <c r="M144" s="112"/>
      <c r="N144" s="112"/>
      <c r="O144" s="111"/>
    </row>
    <row r="145" spans="1:15" ht="51">
      <c r="A145" s="6" t="s">
        <v>321</v>
      </c>
      <c r="B145" s="115" t="s">
        <v>322</v>
      </c>
      <c r="C145" s="7" t="s">
        <v>323</v>
      </c>
      <c r="D145" s="4" t="s">
        <v>21</v>
      </c>
      <c r="E145" s="4" t="s">
        <v>16</v>
      </c>
      <c r="F145" s="4" t="s">
        <v>76</v>
      </c>
      <c r="G145" s="46">
        <v>0</v>
      </c>
      <c r="H145" s="49">
        <f>G145*100/K145</f>
        <v>0</v>
      </c>
      <c r="I145" s="76" t="s">
        <v>581</v>
      </c>
      <c r="J145" s="23" t="s">
        <v>403</v>
      </c>
      <c r="K145" s="14">
        <v>50</v>
      </c>
      <c r="L145" s="14">
        <v>60</v>
      </c>
      <c r="M145" s="14">
        <v>60</v>
      </c>
      <c r="N145" s="14">
        <v>60</v>
      </c>
      <c r="O145" s="111" t="s">
        <v>324</v>
      </c>
    </row>
    <row r="146" spans="1:15" ht="51">
      <c r="A146" s="6" t="s">
        <v>325</v>
      </c>
      <c r="B146" s="115"/>
      <c r="C146" s="7" t="s">
        <v>326</v>
      </c>
      <c r="D146" s="4" t="s">
        <v>21</v>
      </c>
      <c r="E146" s="4" t="s">
        <v>16</v>
      </c>
      <c r="F146" s="4" t="s">
        <v>130</v>
      </c>
      <c r="G146" s="4" t="s">
        <v>18</v>
      </c>
      <c r="H146" s="4" t="s">
        <v>18</v>
      </c>
      <c r="I146" s="37" t="s">
        <v>582</v>
      </c>
      <c r="J146" s="26" t="s">
        <v>405</v>
      </c>
      <c r="K146" s="56" t="s">
        <v>17</v>
      </c>
      <c r="L146" s="56" t="s">
        <v>17</v>
      </c>
      <c r="M146" s="56" t="s">
        <v>17</v>
      </c>
      <c r="N146" s="56" t="s">
        <v>17</v>
      </c>
      <c r="O146" s="111"/>
    </row>
    <row r="147" spans="1:15" ht="75" customHeight="1">
      <c r="A147" s="6" t="s">
        <v>327</v>
      </c>
      <c r="B147" s="115"/>
      <c r="C147" s="7" t="s">
        <v>328</v>
      </c>
      <c r="D147" s="4" t="s">
        <v>21</v>
      </c>
      <c r="E147" s="4" t="s">
        <v>16</v>
      </c>
      <c r="F147" s="4" t="s">
        <v>130</v>
      </c>
      <c r="G147" s="4" t="s">
        <v>18</v>
      </c>
      <c r="H147" s="4" t="s">
        <v>18</v>
      </c>
      <c r="I147" s="37" t="s">
        <v>583</v>
      </c>
      <c r="J147" s="26" t="s">
        <v>406</v>
      </c>
      <c r="K147" s="56" t="s">
        <v>17</v>
      </c>
      <c r="L147" s="56">
        <v>60</v>
      </c>
      <c r="M147" s="56" t="s">
        <v>17</v>
      </c>
      <c r="N147" s="56" t="s">
        <v>17</v>
      </c>
      <c r="O147" s="111"/>
    </row>
    <row r="148" spans="1:15" ht="67.150000000000006" customHeight="1">
      <c r="A148" s="6" t="s">
        <v>329</v>
      </c>
      <c r="B148" s="115"/>
      <c r="C148" s="7" t="s">
        <v>330</v>
      </c>
      <c r="D148" s="4" t="s">
        <v>21</v>
      </c>
      <c r="E148" s="4" t="s">
        <v>16</v>
      </c>
      <c r="F148" s="4" t="s">
        <v>130</v>
      </c>
      <c r="G148" s="4" t="s">
        <v>18</v>
      </c>
      <c r="H148" s="4" t="s">
        <v>18</v>
      </c>
      <c r="I148" s="37" t="s">
        <v>584</v>
      </c>
      <c r="J148" s="26" t="s">
        <v>407</v>
      </c>
      <c r="K148" s="56" t="s">
        <v>17</v>
      </c>
      <c r="L148" s="56" t="s">
        <v>17</v>
      </c>
      <c r="M148" s="56" t="s">
        <v>17</v>
      </c>
      <c r="N148" s="56" t="s">
        <v>17</v>
      </c>
      <c r="O148" s="111"/>
    </row>
    <row r="149" spans="1:15" ht="70.900000000000006" customHeight="1">
      <c r="A149" s="6" t="s">
        <v>331</v>
      </c>
      <c r="B149" s="115" t="s">
        <v>332</v>
      </c>
      <c r="C149" s="7" t="s">
        <v>333</v>
      </c>
      <c r="D149" s="4" t="s">
        <v>21</v>
      </c>
      <c r="E149" s="4" t="s">
        <v>16</v>
      </c>
      <c r="F149" s="4" t="s">
        <v>130</v>
      </c>
      <c r="G149" s="4" t="s">
        <v>18</v>
      </c>
      <c r="H149" s="4" t="s">
        <v>18</v>
      </c>
      <c r="I149" s="42" t="s">
        <v>585</v>
      </c>
      <c r="J149" s="26" t="s">
        <v>512</v>
      </c>
      <c r="K149" s="56" t="s">
        <v>17</v>
      </c>
      <c r="L149" s="56" t="s">
        <v>17</v>
      </c>
      <c r="M149" s="56" t="s">
        <v>17</v>
      </c>
      <c r="N149" s="56" t="s">
        <v>17</v>
      </c>
      <c r="O149" s="4" t="s">
        <v>313</v>
      </c>
    </row>
    <row r="150" spans="1:15" ht="63.75">
      <c r="A150" s="6" t="s">
        <v>334</v>
      </c>
      <c r="B150" s="115"/>
      <c r="C150" s="7" t="s">
        <v>335</v>
      </c>
      <c r="D150" s="4" t="s">
        <v>21</v>
      </c>
      <c r="E150" s="4" t="s">
        <v>16</v>
      </c>
      <c r="F150" s="4" t="s">
        <v>130</v>
      </c>
      <c r="G150" s="4" t="s">
        <v>18</v>
      </c>
      <c r="H150" s="4" t="s">
        <v>18</v>
      </c>
      <c r="I150" s="42" t="s">
        <v>586</v>
      </c>
      <c r="J150" s="26" t="s">
        <v>513</v>
      </c>
      <c r="K150" s="56" t="s">
        <v>17</v>
      </c>
      <c r="L150" s="56" t="s">
        <v>17</v>
      </c>
      <c r="M150" s="56" t="s">
        <v>17</v>
      </c>
      <c r="N150" s="56" t="s">
        <v>17</v>
      </c>
      <c r="O150" s="4"/>
    </row>
    <row r="151" spans="1:15" ht="81.599999999999994" customHeight="1">
      <c r="A151" s="6" t="s">
        <v>336</v>
      </c>
      <c r="B151" s="115" t="s">
        <v>337</v>
      </c>
      <c r="C151" s="7" t="s">
        <v>338</v>
      </c>
      <c r="D151" s="4" t="s">
        <v>21</v>
      </c>
      <c r="E151" s="4" t="s">
        <v>16</v>
      </c>
      <c r="F151" s="4" t="s">
        <v>130</v>
      </c>
      <c r="G151" s="4" t="s">
        <v>18</v>
      </c>
      <c r="H151" s="29" t="s">
        <v>18</v>
      </c>
      <c r="I151" s="42" t="s">
        <v>587</v>
      </c>
      <c r="J151" s="26" t="s">
        <v>408</v>
      </c>
      <c r="K151" s="56" t="s">
        <v>17</v>
      </c>
      <c r="L151" s="56" t="s">
        <v>17</v>
      </c>
      <c r="M151" s="56" t="s">
        <v>17</v>
      </c>
      <c r="N151" s="56" t="s">
        <v>17</v>
      </c>
      <c r="O151" s="111" t="s">
        <v>147</v>
      </c>
    </row>
    <row r="152" spans="1:15" ht="85.15" customHeight="1">
      <c r="A152" s="6" t="s">
        <v>339</v>
      </c>
      <c r="B152" s="115"/>
      <c r="C152" s="7" t="s">
        <v>340</v>
      </c>
      <c r="D152" s="4" t="s">
        <v>21</v>
      </c>
      <c r="E152" s="4" t="s">
        <v>341</v>
      </c>
      <c r="F152" s="4" t="s">
        <v>130</v>
      </c>
      <c r="G152" s="4" t="s">
        <v>18</v>
      </c>
      <c r="H152" s="4" t="s">
        <v>18</v>
      </c>
      <c r="I152" s="76" t="s">
        <v>588</v>
      </c>
      <c r="J152" s="23" t="s">
        <v>502</v>
      </c>
      <c r="K152" s="56" t="s">
        <v>17</v>
      </c>
      <c r="L152" s="56" t="s">
        <v>17</v>
      </c>
      <c r="M152" s="56" t="s">
        <v>17</v>
      </c>
      <c r="N152" s="56" t="s">
        <v>17</v>
      </c>
      <c r="O152" s="111"/>
    </row>
    <row r="153" spans="1:15" ht="70.150000000000006" customHeight="1">
      <c r="A153" s="6" t="s">
        <v>342</v>
      </c>
      <c r="B153" s="115"/>
      <c r="C153" s="7" t="s">
        <v>343</v>
      </c>
      <c r="D153" s="4" t="s">
        <v>21</v>
      </c>
      <c r="E153" s="4" t="s">
        <v>16</v>
      </c>
      <c r="F153" s="4" t="s">
        <v>76</v>
      </c>
      <c r="G153" s="50">
        <v>0</v>
      </c>
      <c r="H153" s="49">
        <f>G153*100/K153</f>
        <v>0</v>
      </c>
      <c r="I153" s="76" t="s">
        <v>589</v>
      </c>
      <c r="J153" s="23" t="s">
        <v>503</v>
      </c>
      <c r="K153" s="71">
        <v>1720.6</v>
      </c>
      <c r="L153" s="71">
        <v>3000</v>
      </c>
      <c r="M153" s="71">
        <v>5000</v>
      </c>
      <c r="N153" s="71">
        <v>6500</v>
      </c>
      <c r="O153" s="111"/>
    </row>
    <row r="154" spans="1:15" ht="126.6" customHeight="1">
      <c r="A154" s="6" t="s">
        <v>344</v>
      </c>
      <c r="B154" s="115"/>
      <c r="C154" s="7" t="s">
        <v>345</v>
      </c>
      <c r="D154" s="4" t="s">
        <v>21</v>
      </c>
      <c r="E154" s="4" t="s">
        <v>16</v>
      </c>
      <c r="F154" s="4" t="s">
        <v>76</v>
      </c>
      <c r="G154" s="46">
        <v>0</v>
      </c>
      <c r="H154" s="49">
        <v>0</v>
      </c>
      <c r="I154" s="76" t="s">
        <v>590</v>
      </c>
      <c r="J154" s="23" t="s">
        <v>504</v>
      </c>
      <c r="K154" s="97">
        <v>0</v>
      </c>
      <c r="L154" s="97">
        <v>22</v>
      </c>
      <c r="M154" s="97">
        <v>25</v>
      </c>
      <c r="N154" s="97">
        <v>29</v>
      </c>
      <c r="O154" s="111"/>
    </row>
    <row r="155" spans="1:15" ht="117.6" customHeight="1">
      <c r="A155" s="6" t="s">
        <v>346</v>
      </c>
      <c r="B155" s="19" t="s">
        <v>347</v>
      </c>
      <c r="C155" s="7" t="s">
        <v>348</v>
      </c>
      <c r="D155" s="4" t="s">
        <v>21</v>
      </c>
      <c r="E155" s="4" t="s">
        <v>16</v>
      </c>
      <c r="F155" s="4" t="s">
        <v>130</v>
      </c>
      <c r="G155" s="4" t="s">
        <v>18</v>
      </c>
      <c r="H155" s="4" t="s">
        <v>18</v>
      </c>
      <c r="I155" s="37" t="s">
        <v>591</v>
      </c>
      <c r="J155" s="26" t="s">
        <v>409</v>
      </c>
      <c r="K155" s="56" t="s">
        <v>17</v>
      </c>
      <c r="L155" s="56" t="s">
        <v>17</v>
      </c>
      <c r="M155" s="56" t="s">
        <v>17</v>
      </c>
      <c r="N155" s="56" t="s">
        <v>17</v>
      </c>
      <c r="O155" s="4" t="s">
        <v>349</v>
      </c>
    </row>
    <row r="156" spans="1:15" ht="52.9" customHeight="1">
      <c r="A156" s="6" t="s">
        <v>350</v>
      </c>
      <c r="B156" s="115" t="s">
        <v>351</v>
      </c>
      <c r="C156" s="12" t="s">
        <v>352</v>
      </c>
      <c r="D156" s="4" t="s">
        <v>21</v>
      </c>
      <c r="E156" s="4" t="s">
        <v>16</v>
      </c>
      <c r="F156" s="4" t="s">
        <v>130</v>
      </c>
      <c r="G156" s="4" t="s">
        <v>18</v>
      </c>
      <c r="H156" s="4" t="s">
        <v>18</v>
      </c>
      <c r="I156" s="37" t="s">
        <v>592</v>
      </c>
      <c r="J156" s="26" t="s">
        <v>410</v>
      </c>
      <c r="K156" s="56" t="s">
        <v>17</v>
      </c>
      <c r="L156" s="56" t="s">
        <v>17</v>
      </c>
      <c r="M156" s="56" t="s">
        <v>17</v>
      </c>
      <c r="N156" s="56" t="s">
        <v>17</v>
      </c>
      <c r="O156" s="111" t="s">
        <v>353</v>
      </c>
    </row>
    <row r="157" spans="1:15" ht="82.15" customHeight="1">
      <c r="A157" s="6" t="s">
        <v>354</v>
      </c>
      <c r="B157" s="115"/>
      <c r="C157" s="12" t="s">
        <v>355</v>
      </c>
      <c r="D157" s="4" t="s">
        <v>21</v>
      </c>
      <c r="E157" s="4" t="s">
        <v>356</v>
      </c>
      <c r="F157" s="4" t="s">
        <v>130</v>
      </c>
      <c r="G157" s="4" t="s">
        <v>18</v>
      </c>
      <c r="H157" s="4" t="s">
        <v>18</v>
      </c>
      <c r="I157" s="44" t="s">
        <v>518</v>
      </c>
      <c r="J157" s="23" t="s">
        <v>505</v>
      </c>
      <c r="K157" s="56" t="s">
        <v>17</v>
      </c>
      <c r="L157" s="56" t="s">
        <v>17</v>
      </c>
      <c r="M157" s="56" t="s">
        <v>17</v>
      </c>
      <c r="N157" s="56" t="s">
        <v>17</v>
      </c>
      <c r="O157" s="111"/>
    </row>
    <row r="158" spans="1:15" ht="64.5">
      <c r="A158" s="6" t="s">
        <v>357</v>
      </c>
      <c r="B158" s="115" t="s">
        <v>358</v>
      </c>
      <c r="C158" s="12" t="s">
        <v>359</v>
      </c>
      <c r="D158" s="4" t="s">
        <v>21</v>
      </c>
      <c r="E158" s="4" t="s">
        <v>16</v>
      </c>
      <c r="F158" s="4" t="s">
        <v>360</v>
      </c>
      <c r="G158" s="46">
        <v>0</v>
      </c>
      <c r="H158" s="49">
        <v>0</v>
      </c>
      <c r="I158" s="37"/>
      <c r="J158" s="26" t="s">
        <v>411</v>
      </c>
      <c r="K158" s="71" t="s">
        <v>18</v>
      </c>
      <c r="L158" s="14" t="s">
        <v>18</v>
      </c>
      <c r="M158" s="14" t="s">
        <v>18</v>
      </c>
      <c r="N158" s="14" t="s">
        <v>18</v>
      </c>
      <c r="O158" s="111" t="s">
        <v>147</v>
      </c>
    </row>
    <row r="159" spans="1:15" ht="51">
      <c r="A159" s="6" t="s">
        <v>361</v>
      </c>
      <c r="B159" s="115"/>
      <c r="C159" s="7" t="s">
        <v>362</v>
      </c>
      <c r="D159" s="4" t="s">
        <v>21</v>
      </c>
      <c r="E159" s="4" t="s">
        <v>16</v>
      </c>
      <c r="F159" s="4" t="s">
        <v>130</v>
      </c>
      <c r="G159" s="4" t="s">
        <v>18</v>
      </c>
      <c r="H159" s="4" t="s">
        <v>18</v>
      </c>
      <c r="I159" s="37" t="s">
        <v>593</v>
      </c>
      <c r="J159" s="26" t="s">
        <v>412</v>
      </c>
      <c r="K159" s="56" t="s">
        <v>17</v>
      </c>
      <c r="L159" s="56" t="s">
        <v>17</v>
      </c>
      <c r="M159" s="56" t="s">
        <v>17</v>
      </c>
      <c r="N159" s="56" t="s">
        <v>17</v>
      </c>
      <c r="O159" s="111"/>
    </row>
    <row r="160" spans="1:15" ht="76.5">
      <c r="A160" s="6" t="s">
        <v>363</v>
      </c>
      <c r="B160" s="115"/>
      <c r="C160" s="7" t="s">
        <v>364</v>
      </c>
      <c r="D160" s="4" t="s">
        <v>21</v>
      </c>
      <c r="E160" s="4" t="s">
        <v>365</v>
      </c>
      <c r="F160" s="8" t="s">
        <v>55</v>
      </c>
      <c r="G160" s="9" t="s">
        <v>17</v>
      </c>
      <c r="H160" s="9" t="s">
        <v>17</v>
      </c>
      <c r="I160" s="44"/>
      <c r="J160" s="23" t="s">
        <v>506</v>
      </c>
      <c r="K160" s="56" t="s">
        <v>17</v>
      </c>
      <c r="L160" s="56" t="s">
        <v>17</v>
      </c>
      <c r="M160" s="56" t="s">
        <v>17</v>
      </c>
      <c r="N160" s="56" t="s">
        <v>17</v>
      </c>
      <c r="O160" s="111"/>
    </row>
    <row r="161" spans="1:15" ht="58.15" customHeight="1">
      <c r="A161" s="6" t="s">
        <v>366</v>
      </c>
      <c r="B161" s="115"/>
      <c r="C161" s="7" t="s">
        <v>367</v>
      </c>
      <c r="D161" s="4" t="s">
        <v>41</v>
      </c>
      <c r="E161" s="4" t="s">
        <v>341</v>
      </c>
      <c r="F161" s="8" t="s">
        <v>368</v>
      </c>
      <c r="G161" s="9" t="s">
        <v>17</v>
      </c>
      <c r="H161" s="9" t="s">
        <v>17</v>
      </c>
      <c r="I161" s="38"/>
      <c r="J161" s="23" t="s">
        <v>507</v>
      </c>
      <c r="K161" s="56" t="s">
        <v>17</v>
      </c>
      <c r="L161" s="56" t="s">
        <v>17</v>
      </c>
      <c r="M161" s="56" t="s">
        <v>17</v>
      </c>
      <c r="N161" s="56" t="s">
        <v>17</v>
      </c>
      <c r="O161" s="111"/>
    </row>
    <row r="162" spans="1:15" ht="63.75">
      <c r="A162" s="6" t="s">
        <v>369</v>
      </c>
      <c r="B162" s="115"/>
      <c r="C162" s="12" t="s">
        <v>370</v>
      </c>
      <c r="D162" s="4" t="s">
        <v>21</v>
      </c>
      <c r="E162" s="4" t="s">
        <v>16</v>
      </c>
      <c r="F162" s="4" t="s">
        <v>76</v>
      </c>
      <c r="G162" s="46">
        <v>0</v>
      </c>
      <c r="H162" s="49">
        <v>0</v>
      </c>
      <c r="I162" s="80" t="s">
        <v>594</v>
      </c>
      <c r="J162" s="26" t="s">
        <v>413</v>
      </c>
      <c r="K162" s="14">
        <v>0</v>
      </c>
      <c r="L162" s="14">
        <v>50</v>
      </c>
      <c r="M162" s="14">
        <v>25</v>
      </c>
      <c r="N162" s="14">
        <v>30</v>
      </c>
      <c r="O162" s="111"/>
    </row>
    <row r="163" spans="1:15">
      <c r="A163" s="170" t="s">
        <v>371</v>
      </c>
      <c r="B163" s="170"/>
      <c r="C163" s="170"/>
      <c r="D163" s="170"/>
      <c r="E163" s="170"/>
      <c r="F163" s="11" t="s">
        <v>18</v>
      </c>
      <c r="G163" s="11"/>
      <c r="H163" s="11"/>
      <c r="I163" s="11"/>
      <c r="J163" s="24"/>
      <c r="K163" s="82">
        <v>1844.5</v>
      </c>
      <c r="L163" s="82">
        <v>3322</v>
      </c>
      <c r="M163" s="82">
        <v>5255</v>
      </c>
      <c r="N163" s="82">
        <v>6779</v>
      </c>
      <c r="O163" s="11" t="s">
        <v>18</v>
      </c>
    </row>
    <row r="164" spans="1:15">
      <c r="A164" s="192" t="s">
        <v>372</v>
      </c>
      <c r="B164" s="192"/>
      <c r="C164" s="192"/>
      <c r="D164" s="192"/>
      <c r="E164" s="192"/>
      <c r="F164" s="192"/>
      <c r="G164" s="192"/>
      <c r="H164" s="192"/>
      <c r="I164" s="192"/>
      <c r="J164" s="192"/>
      <c r="K164" s="192"/>
      <c r="L164" s="192"/>
      <c r="M164" s="192"/>
      <c r="N164" s="192"/>
      <c r="O164" s="192"/>
    </row>
    <row r="165" spans="1:15" ht="42" customHeight="1">
      <c r="A165" s="28" t="s">
        <v>373</v>
      </c>
      <c r="B165" s="126" t="s">
        <v>374</v>
      </c>
      <c r="C165" s="7" t="s">
        <v>375</v>
      </c>
      <c r="D165" s="4" t="s">
        <v>21</v>
      </c>
      <c r="E165" s="4" t="s">
        <v>280</v>
      </c>
      <c r="F165" s="4" t="s">
        <v>76</v>
      </c>
      <c r="G165" s="46">
        <v>0</v>
      </c>
      <c r="H165" s="50">
        <v>0</v>
      </c>
      <c r="I165" s="95" t="s">
        <v>601</v>
      </c>
      <c r="J165" s="23" t="s">
        <v>509</v>
      </c>
      <c r="K165" s="71">
        <v>0</v>
      </c>
      <c r="L165" s="71">
        <v>10909.1</v>
      </c>
      <c r="M165" s="107">
        <v>21818</v>
      </c>
      <c r="N165" s="107">
        <v>20000</v>
      </c>
      <c r="O165" s="111" t="s">
        <v>376</v>
      </c>
    </row>
    <row r="166" spans="1:15" ht="42" customHeight="1">
      <c r="A166" s="6" t="s">
        <v>377</v>
      </c>
      <c r="B166" s="138"/>
      <c r="C166" s="7" t="s">
        <v>378</v>
      </c>
      <c r="D166" s="4" t="s">
        <v>21</v>
      </c>
      <c r="E166" s="4" t="s">
        <v>280</v>
      </c>
      <c r="F166" s="4" t="s">
        <v>76</v>
      </c>
      <c r="G166" s="50">
        <v>2716.4</v>
      </c>
      <c r="H166" s="109">
        <f>G166*100/L166</f>
        <v>36.218666666666664</v>
      </c>
      <c r="I166" s="43" t="s">
        <v>602</v>
      </c>
      <c r="J166" s="23" t="s">
        <v>510</v>
      </c>
      <c r="K166" s="71">
        <v>5220.8</v>
      </c>
      <c r="L166" s="71">
        <v>7500</v>
      </c>
      <c r="M166" s="71">
        <v>6500</v>
      </c>
      <c r="N166" s="71">
        <v>5104.6000000000004</v>
      </c>
      <c r="O166" s="111"/>
    </row>
    <row r="167" spans="1:15" ht="84" customHeight="1">
      <c r="A167" s="130" t="s">
        <v>379</v>
      </c>
      <c r="B167" s="138"/>
      <c r="C167" s="166" t="s">
        <v>508</v>
      </c>
      <c r="D167" s="111" t="s">
        <v>21</v>
      </c>
      <c r="E167" s="111" t="s">
        <v>280</v>
      </c>
      <c r="F167" s="111" t="s">
        <v>76</v>
      </c>
      <c r="G167" s="178">
        <v>0</v>
      </c>
      <c r="H167" s="180">
        <f>G167*100/K167</f>
        <v>0</v>
      </c>
      <c r="I167" s="122" t="s">
        <v>603</v>
      </c>
      <c r="J167" s="124" t="s">
        <v>511</v>
      </c>
      <c r="K167" s="112">
        <v>32530.9</v>
      </c>
      <c r="L167" s="112">
        <v>5272.7</v>
      </c>
      <c r="M167" s="112">
        <v>38884.9</v>
      </c>
      <c r="N167" s="112">
        <v>76988</v>
      </c>
      <c r="O167" s="111"/>
    </row>
    <row r="168" spans="1:15">
      <c r="A168" s="130"/>
      <c r="B168" s="138"/>
      <c r="C168" s="168"/>
      <c r="D168" s="111"/>
      <c r="E168" s="111"/>
      <c r="F168" s="111"/>
      <c r="G168" s="179"/>
      <c r="H168" s="181"/>
      <c r="I168" s="123"/>
      <c r="J168" s="125"/>
      <c r="K168" s="112"/>
      <c r="L168" s="112"/>
      <c r="M168" s="112"/>
      <c r="N168" s="112"/>
      <c r="O168" s="111"/>
    </row>
    <row r="169" spans="1:15" ht="76.5">
      <c r="A169" s="6" t="s">
        <v>380</v>
      </c>
      <c r="B169" s="138"/>
      <c r="C169" s="7" t="s">
        <v>381</v>
      </c>
      <c r="D169" s="4" t="s">
        <v>21</v>
      </c>
      <c r="E169" s="4" t="s">
        <v>16</v>
      </c>
      <c r="F169" s="4" t="s">
        <v>76</v>
      </c>
      <c r="G169" s="110">
        <v>1.24E-2</v>
      </c>
      <c r="H169" s="49">
        <f>G169*100/K169</f>
        <v>1.7919075144508669E-2</v>
      </c>
      <c r="I169" s="37"/>
      <c r="J169" s="23" t="s">
        <v>18</v>
      </c>
      <c r="K169" s="71">
        <v>69.2</v>
      </c>
      <c r="L169" s="71">
        <v>64.75</v>
      </c>
      <c r="M169" s="71">
        <v>40</v>
      </c>
      <c r="N169" s="71">
        <v>40</v>
      </c>
      <c r="O169" s="4"/>
    </row>
    <row r="170" spans="1:15">
      <c r="A170" s="170" t="s">
        <v>382</v>
      </c>
      <c r="B170" s="170"/>
      <c r="C170" s="170"/>
      <c r="D170" s="170"/>
      <c r="E170" s="170"/>
      <c r="F170" s="11" t="s">
        <v>18</v>
      </c>
      <c r="G170" s="11"/>
      <c r="H170" s="11"/>
      <c r="I170" s="11"/>
      <c r="J170" s="24"/>
      <c r="K170" s="82">
        <v>37820.9</v>
      </c>
      <c r="L170" s="82">
        <v>23746.6</v>
      </c>
      <c r="M170" s="82">
        <v>67242.899999999994</v>
      </c>
      <c r="N170" s="82">
        <v>102132.6</v>
      </c>
      <c r="O170" s="11" t="s">
        <v>18</v>
      </c>
    </row>
    <row r="171" spans="1:15">
      <c r="A171" s="182" t="s">
        <v>383</v>
      </c>
      <c r="B171" s="182"/>
      <c r="C171" s="182"/>
      <c r="D171" s="182"/>
      <c r="E171" s="182"/>
      <c r="F171" s="5" t="s">
        <v>18</v>
      </c>
      <c r="G171" s="5"/>
      <c r="H171" s="5"/>
      <c r="I171" s="5"/>
      <c r="J171" s="22"/>
      <c r="K171" s="108">
        <v>136265.70000000001</v>
      </c>
      <c r="L171" s="108">
        <v>1082329.6499999999</v>
      </c>
      <c r="M171" s="108">
        <v>1123628.8</v>
      </c>
      <c r="N171" s="108">
        <v>548206.6</v>
      </c>
      <c r="O171" s="5" t="s">
        <v>18</v>
      </c>
    </row>
  </sheetData>
  <mergeCells count="484">
    <mergeCell ref="J22:J23"/>
    <mergeCell ref="J24:J25"/>
    <mergeCell ref="H18:H19"/>
    <mergeCell ref="A21:O21"/>
    <mergeCell ref="O18:O19"/>
    <mergeCell ref="A20:E20"/>
    <mergeCell ref="F18:F19"/>
    <mergeCell ref="G18:G19"/>
    <mergeCell ref="N48:N51"/>
    <mergeCell ref="O48:O54"/>
    <mergeCell ref="A52:A53"/>
    <mergeCell ref="C52:C53"/>
    <mergeCell ref="G50:G51"/>
    <mergeCell ref="H50:H51"/>
    <mergeCell ref="F48:F51"/>
    <mergeCell ref="I48:I51"/>
    <mergeCell ref="J48:J51"/>
    <mergeCell ref="A48:A51"/>
    <mergeCell ref="B48:B54"/>
    <mergeCell ref="O39:O47"/>
    <mergeCell ref="A43:A45"/>
    <mergeCell ref="C43:C45"/>
    <mergeCell ref="D43:D45"/>
    <mergeCell ref="E43:E45"/>
    <mergeCell ref="I12:I13"/>
    <mergeCell ref="I14:I15"/>
    <mergeCell ref="I16:I17"/>
    <mergeCell ref="I18:I19"/>
    <mergeCell ref="J6:J7"/>
    <mergeCell ref="J8:J9"/>
    <mergeCell ref="J10:J11"/>
    <mergeCell ref="J12:J13"/>
    <mergeCell ref="J14:J15"/>
    <mergeCell ref="J16:J17"/>
    <mergeCell ref="J18:J19"/>
    <mergeCell ref="F6:F7"/>
    <mergeCell ref="F8:F9"/>
    <mergeCell ref="F10:F11"/>
    <mergeCell ref="F12:F13"/>
    <mergeCell ref="F14:F15"/>
    <mergeCell ref="F16:F17"/>
    <mergeCell ref="I140:I141"/>
    <mergeCell ref="G140:G141"/>
    <mergeCell ref="H140:H141"/>
    <mergeCell ref="F109:F110"/>
    <mergeCell ref="A82:O82"/>
    <mergeCell ref="A81:E81"/>
    <mergeCell ref="G12:G13"/>
    <mergeCell ref="H12:H13"/>
    <mergeCell ref="G14:G15"/>
    <mergeCell ref="H14:H15"/>
    <mergeCell ref="G16:G17"/>
    <mergeCell ref="H16:H17"/>
    <mergeCell ref="G6:G7"/>
    <mergeCell ref="H6:H7"/>
    <mergeCell ref="G8:G9"/>
    <mergeCell ref="H8:H9"/>
    <mergeCell ref="G10:G11"/>
    <mergeCell ref="H10:H11"/>
    <mergeCell ref="A139:O139"/>
    <mergeCell ref="F39:F42"/>
    <mergeCell ref="I39:I42"/>
    <mergeCell ref="J39:J42"/>
    <mergeCell ref="G31:G32"/>
    <mergeCell ref="H31:H32"/>
    <mergeCell ref="I31:I32"/>
    <mergeCell ref="J31:J32"/>
    <mergeCell ref="G33:G34"/>
    <mergeCell ref="C33:C34"/>
    <mergeCell ref="H33:H34"/>
    <mergeCell ref="I33:I34"/>
    <mergeCell ref="C48:C51"/>
    <mergeCell ref="D48:D51"/>
    <mergeCell ref="E48:E51"/>
    <mergeCell ref="O126:O127"/>
    <mergeCell ref="B126:B127"/>
    <mergeCell ref="O129:O130"/>
    <mergeCell ref="A132:A133"/>
    <mergeCell ref="D132:D133"/>
    <mergeCell ref="E132:E133"/>
    <mergeCell ref="F132:F133"/>
    <mergeCell ref="K132:K133"/>
    <mergeCell ref="B131:B134"/>
    <mergeCell ref="A170:E170"/>
    <mergeCell ref="A171:E171"/>
    <mergeCell ref="G1:G3"/>
    <mergeCell ref="H1:H3"/>
    <mergeCell ref="I1:I3"/>
    <mergeCell ref="J1:J3"/>
    <mergeCell ref="I6:I7"/>
    <mergeCell ref="I8:I9"/>
    <mergeCell ref="I10:I11"/>
    <mergeCell ref="I22:I23"/>
    <mergeCell ref="A163:E163"/>
    <mergeCell ref="A164:O164"/>
    <mergeCell ref="J140:J141"/>
    <mergeCell ref="C140:C141"/>
    <mergeCell ref="E143:E144"/>
    <mergeCell ref="G143:G144"/>
    <mergeCell ref="H143:H144"/>
    <mergeCell ref="I143:I144"/>
    <mergeCell ref="G132:G133"/>
    <mergeCell ref="C132:C133"/>
    <mergeCell ref="F26:F28"/>
    <mergeCell ref="F29:F30"/>
    <mergeCell ref="F31:F32"/>
    <mergeCell ref="A138:E138"/>
    <mergeCell ref="A167:A168"/>
    <mergeCell ref="D167:D168"/>
    <mergeCell ref="E167:E168"/>
    <mergeCell ref="F167:F168"/>
    <mergeCell ref="K167:K168"/>
    <mergeCell ref="L167:L168"/>
    <mergeCell ref="C167:C168"/>
    <mergeCell ref="G167:G168"/>
    <mergeCell ref="H167:H168"/>
    <mergeCell ref="I167:I168"/>
    <mergeCell ref="J167:J168"/>
    <mergeCell ref="B165:B169"/>
    <mergeCell ref="B156:B157"/>
    <mergeCell ref="B149:B150"/>
    <mergeCell ref="O151:O154"/>
    <mergeCell ref="B151:B154"/>
    <mergeCell ref="B158:B162"/>
    <mergeCell ref="O158:O162"/>
    <mergeCell ref="O156:O157"/>
    <mergeCell ref="M167:M168"/>
    <mergeCell ref="N167:N168"/>
    <mergeCell ref="O165:O168"/>
    <mergeCell ref="A143:A144"/>
    <mergeCell ref="B143:B144"/>
    <mergeCell ref="C143:C144"/>
    <mergeCell ref="D143:D144"/>
    <mergeCell ref="F143:F144"/>
    <mergeCell ref="K143:K144"/>
    <mergeCell ref="N140:N141"/>
    <mergeCell ref="O143:O144"/>
    <mergeCell ref="B145:B148"/>
    <mergeCell ref="O145:O148"/>
    <mergeCell ref="L143:L144"/>
    <mergeCell ref="M143:M144"/>
    <mergeCell ref="N143:N144"/>
    <mergeCell ref="J143:J144"/>
    <mergeCell ref="O140:O141"/>
    <mergeCell ref="A140:A141"/>
    <mergeCell ref="B140:B141"/>
    <mergeCell ref="D140:D141"/>
    <mergeCell ref="E140:E141"/>
    <mergeCell ref="F140:F141"/>
    <mergeCell ref="K140:K141"/>
    <mergeCell ref="L140:L141"/>
    <mergeCell ref="M140:M141"/>
    <mergeCell ref="L132:L133"/>
    <mergeCell ref="M132:M133"/>
    <mergeCell ref="I132:I133"/>
    <mergeCell ref="J132:J133"/>
    <mergeCell ref="H132:H133"/>
    <mergeCell ref="N132:N133"/>
    <mergeCell ref="O132:O134"/>
    <mergeCell ref="H103:H106"/>
    <mergeCell ref="I103:I106"/>
    <mergeCell ref="J103:J106"/>
    <mergeCell ref="L103:L106"/>
    <mergeCell ref="M103:M106"/>
    <mergeCell ref="N103:N106"/>
    <mergeCell ref="O108:O111"/>
    <mergeCell ref="O113:O117"/>
    <mergeCell ref="A123:E123"/>
    <mergeCell ref="B119:B121"/>
    <mergeCell ref="M94:M97"/>
    <mergeCell ref="N94:N97"/>
    <mergeCell ref="O94:O98"/>
    <mergeCell ref="K99:K102"/>
    <mergeCell ref="L99:L102"/>
    <mergeCell ref="M99:M102"/>
    <mergeCell ref="N99:N102"/>
    <mergeCell ref="A103:A106"/>
    <mergeCell ref="D103:D106"/>
    <mergeCell ref="E103:E106"/>
    <mergeCell ref="F103:F107"/>
    <mergeCell ref="K103:K106"/>
    <mergeCell ref="A99:A102"/>
    <mergeCell ref="B99:B106"/>
    <mergeCell ref="C99:C102"/>
    <mergeCell ref="D99:D102"/>
    <mergeCell ref="E99:E102"/>
    <mergeCell ref="F99:F102"/>
    <mergeCell ref="G99:G102"/>
    <mergeCell ref="H99:H102"/>
    <mergeCell ref="I99:I102"/>
    <mergeCell ref="J99:J102"/>
    <mergeCell ref="C103:C106"/>
    <mergeCell ref="G103:G106"/>
    <mergeCell ref="M88:M89"/>
    <mergeCell ref="N88:N89"/>
    <mergeCell ref="O88:O89"/>
    <mergeCell ref="M92:M93"/>
    <mergeCell ref="N92:N93"/>
    <mergeCell ref="O92:O93"/>
    <mergeCell ref="A94:A97"/>
    <mergeCell ref="B94:B98"/>
    <mergeCell ref="D94:D97"/>
    <mergeCell ref="E94:E97"/>
    <mergeCell ref="F94:F97"/>
    <mergeCell ref="K94:K97"/>
    <mergeCell ref="A92:A93"/>
    <mergeCell ref="C92:C93"/>
    <mergeCell ref="D92:D93"/>
    <mergeCell ref="F92:F93"/>
    <mergeCell ref="K92:K93"/>
    <mergeCell ref="L92:L93"/>
    <mergeCell ref="C94:C97"/>
    <mergeCell ref="G94:G97"/>
    <mergeCell ref="H94:H97"/>
    <mergeCell ref="I94:I97"/>
    <mergeCell ref="J94:J97"/>
    <mergeCell ref="L94:L97"/>
    <mergeCell ref="D88:D89"/>
    <mergeCell ref="E88:E89"/>
    <mergeCell ref="F88:F89"/>
    <mergeCell ref="K88:K89"/>
    <mergeCell ref="A86:A87"/>
    <mergeCell ref="C86:C87"/>
    <mergeCell ref="D86:D87"/>
    <mergeCell ref="E86:E87"/>
    <mergeCell ref="K86:K87"/>
    <mergeCell ref="J86:J87"/>
    <mergeCell ref="I86:I87"/>
    <mergeCell ref="G86:G87"/>
    <mergeCell ref="H86:H87"/>
    <mergeCell ref="B86:B87"/>
    <mergeCell ref="B88:B89"/>
    <mergeCell ref="G88:G89"/>
    <mergeCell ref="H88:H89"/>
    <mergeCell ref="I88:I89"/>
    <mergeCell ref="J88:J89"/>
    <mergeCell ref="A88:A89"/>
    <mergeCell ref="C88:C89"/>
    <mergeCell ref="B77:B78"/>
    <mergeCell ref="F74:F75"/>
    <mergeCell ref="I74:I75"/>
    <mergeCell ref="O84:O85"/>
    <mergeCell ref="B84:B85"/>
    <mergeCell ref="F84:F87"/>
    <mergeCell ref="M86:M87"/>
    <mergeCell ref="N86:N87"/>
    <mergeCell ref="O86:O87"/>
    <mergeCell ref="L86:L87"/>
    <mergeCell ref="O71:O75"/>
    <mergeCell ref="I62:I64"/>
    <mergeCell ref="A71:A73"/>
    <mergeCell ref="B71:B75"/>
    <mergeCell ref="C71:C73"/>
    <mergeCell ref="D71:D73"/>
    <mergeCell ref="E71:E73"/>
    <mergeCell ref="N71:N73"/>
    <mergeCell ref="J74:J75"/>
    <mergeCell ref="G72:G73"/>
    <mergeCell ref="H72:H73"/>
    <mergeCell ref="I71:I73"/>
    <mergeCell ref="J71:J73"/>
    <mergeCell ref="A74:A75"/>
    <mergeCell ref="C74:C75"/>
    <mergeCell ref="D74:D75"/>
    <mergeCell ref="E74:E75"/>
    <mergeCell ref="N74:N75"/>
    <mergeCell ref="F71:F73"/>
    <mergeCell ref="K72:K73"/>
    <mergeCell ref="L72:L73"/>
    <mergeCell ref="M72:M73"/>
    <mergeCell ref="D52:D53"/>
    <mergeCell ref="E52:E53"/>
    <mergeCell ref="N52:N53"/>
    <mergeCell ref="F52:F53"/>
    <mergeCell ref="I52:I53"/>
    <mergeCell ref="J52:J53"/>
    <mergeCell ref="A60:E60"/>
    <mergeCell ref="O57:O58"/>
    <mergeCell ref="B57:B58"/>
    <mergeCell ref="F57:F58"/>
    <mergeCell ref="A39:A42"/>
    <mergeCell ref="B39:B47"/>
    <mergeCell ref="C39:C42"/>
    <mergeCell ref="D39:D42"/>
    <mergeCell ref="E39:E42"/>
    <mergeCell ref="F46:F47"/>
    <mergeCell ref="I46:I47"/>
    <mergeCell ref="J46:J47"/>
    <mergeCell ref="K41:K42"/>
    <mergeCell ref="G44:G45"/>
    <mergeCell ref="H44:H45"/>
    <mergeCell ref="K44:K45"/>
    <mergeCell ref="G41:G42"/>
    <mergeCell ref="H41:H42"/>
    <mergeCell ref="A46:A47"/>
    <mergeCell ref="C46:C47"/>
    <mergeCell ref="D46:D47"/>
    <mergeCell ref="E46:E47"/>
    <mergeCell ref="F43:F45"/>
    <mergeCell ref="I43:I45"/>
    <mergeCell ref="J43:J45"/>
    <mergeCell ref="A33:A34"/>
    <mergeCell ref="D33:D34"/>
    <mergeCell ref="E33:E34"/>
    <mergeCell ref="F33:F34"/>
    <mergeCell ref="K33:K34"/>
    <mergeCell ref="L33:L34"/>
    <mergeCell ref="B33:B35"/>
    <mergeCell ref="J33:J34"/>
    <mergeCell ref="O36:O37"/>
    <mergeCell ref="B36:B37"/>
    <mergeCell ref="F36:F37"/>
    <mergeCell ref="B26:B28"/>
    <mergeCell ref="O26:O28"/>
    <mergeCell ref="G29:G30"/>
    <mergeCell ref="H29:H30"/>
    <mergeCell ref="I29:I30"/>
    <mergeCell ref="J29:J30"/>
    <mergeCell ref="K29:K30"/>
    <mergeCell ref="A31:A32"/>
    <mergeCell ref="B31:B32"/>
    <mergeCell ref="C31:C32"/>
    <mergeCell ref="D31:D32"/>
    <mergeCell ref="E31:E32"/>
    <mergeCell ref="A29:A30"/>
    <mergeCell ref="B29:B30"/>
    <mergeCell ref="C29:C30"/>
    <mergeCell ref="D29:D30"/>
    <mergeCell ref="E29:E30"/>
    <mergeCell ref="L31:L32"/>
    <mergeCell ref="M31:M32"/>
    <mergeCell ref="N31:N32"/>
    <mergeCell ref="O31:O32"/>
    <mergeCell ref="L29:L30"/>
    <mergeCell ref="M29:M30"/>
    <mergeCell ref="N29:N30"/>
    <mergeCell ref="H22:H23"/>
    <mergeCell ref="A24:A25"/>
    <mergeCell ref="C24:C25"/>
    <mergeCell ref="D24:D25"/>
    <mergeCell ref="E24:E25"/>
    <mergeCell ref="K24:K25"/>
    <mergeCell ref="L24:L25"/>
    <mergeCell ref="M24:M25"/>
    <mergeCell ref="N24:N25"/>
    <mergeCell ref="A22:A23"/>
    <mergeCell ref="B22:B25"/>
    <mergeCell ref="C22:C23"/>
    <mergeCell ref="D22:D23"/>
    <mergeCell ref="E22:E23"/>
    <mergeCell ref="K22:K23"/>
    <mergeCell ref="L22:L23"/>
    <mergeCell ref="M22:M23"/>
    <mergeCell ref="N22:N23"/>
    <mergeCell ref="I24:I25"/>
    <mergeCell ref="F22:F23"/>
    <mergeCell ref="F24:F25"/>
    <mergeCell ref="G22:G23"/>
    <mergeCell ref="G24:G25"/>
    <mergeCell ref="H24:H25"/>
    <mergeCell ref="A16:A17"/>
    <mergeCell ref="C16:C17"/>
    <mergeCell ref="D16:D17"/>
    <mergeCell ref="E16:E17"/>
    <mergeCell ref="K16:K17"/>
    <mergeCell ref="L16:L17"/>
    <mergeCell ref="M16:M17"/>
    <mergeCell ref="A18:A19"/>
    <mergeCell ref="C18:C19"/>
    <mergeCell ref="D18:D19"/>
    <mergeCell ref="E18:E19"/>
    <mergeCell ref="K18:K19"/>
    <mergeCell ref="L18:L19"/>
    <mergeCell ref="M18:M19"/>
    <mergeCell ref="C10:C11"/>
    <mergeCell ref="D10:D11"/>
    <mergeCell ref="E10:E11"/>
    <mergeCell ref="K10:K11"/>
    <mergeCell ref="L10:L11"/>
    <mergeCell ref="M10:M11"/>
    <mergeCell ref="N10:N11"/>
    <mergeCell ref="A12:A13"/>
    <mergeCell ref="B12:B19"/>
    <mergeCell ref="C12:C13"/>
    <mergeCell ref="D12:D13"/>
    <mergeCell ref="E12:E13"/>
    <mergeCell ref="K12:K13"/>
    <mergeCell ref="L12:L13"/>
    <mergeCell ref="M12:M13"/>
    <mergeCell ref="N12:N13"/>
    <mergeCell ref="A14:A15"/>
    <mergeCell ref="C14:C15"/>
    <mergeCell ref="D14:D15"/>
    <mergeCell ref="E14:E15"/>
    <mergeCell ref="K14:K15"/>
    <mergeCell ref="L14:L15"/>
    <mergeCell ref="M14:M15"/>
    <mergeCell ref="N14:N15"/>
    <mergeCell ref="A1:A3"/>
    <mergeCell ref="B1:B3"/>
    <mergeCell ref="C1:C3"/>
    <mergeCell ref="D1:D3"/>
    <mergeCell ref="E1:E3"/>
    <mergeCell ref="F1:F3"/>
    <mergeCell ref="A5:O5"/>
    <mergeCell ref="A6:A7"/>
    <mergeCell ref="B6:B11"/>
    <mergeCell ref="C6:C7"/>
    <mergeCell ref="D6:D7"/>
    <mergeCell ref="E6:E7"/>
    <mergeCell ref="K6:K7"/>
    <mergeCell ref="L6:L7"/>
    <mergeCell ref="M6:M7"/>
    <mergeCell ref="N6:N7"/>
    <mergeCell ref="A8:A9"/>
    <mergeCell ref="C8:C9"/>
    <mergeCell ref="D8:D9"/>
    <mergeCell ref="E8:E9"/>
    <mergeCell ref="K8:K9"/>
    <mergeCell ref="L8:L9"/>
    <mergeCell ref="M8:M9"/>
    <mergeCell ref="A10:A11"/>
    <mergeCell ref="K1:N1"/>
    <mergeCell ref="O1:O3"/>
    <mergeCell ref="N8:N9"/>
    <mergeCell ref="O8:O9"/>
    <mergeCell ref="O10:O11"/>
    <mergeCell ref="O12:O13"/>
    <mergeCell ref="O14:O15"/>
    <mergeCell ref="N16:N17"/>
    <mergeCell ref="O16:O17"/>
    <mergeCell ref="K2:K3"/>
    <mergeCell ref="L2:L3"/>
    <mergeCell ref="M2:M3"/>
    <mergeCell ref="N2:N3"/>
    <mergeCell ref="O6:O7"/>
    <mergeCell ref="B108:B111"/>
    <mergeCell ref="B113:B117"/>
    <mergeCell ref="F113:F117"/>
    <mergeCell ref="A124:O124"/>
    <mergeCell ref="E90:E91"/>
    <mergeCell ref="G90:G91"/>
    <mergeCell ref="H90:H91"/>
    <mergeCell ref="I90:I91"/>
    <mergeCell ref="J90:J91"/>
    <mergeCell ref="B92:B93"/>
    <mergeCell ref="E92:E93"/>
    <mergeCell ref="G92:G93"/>
    <mergeCell ref="H92:H93"/>
    <mergeCell ref="I92:I93"/>
    <mergeCell ref="J92:J93"/>
    <mergeCell ref="A90:A91"/>
    <mergeCell ref="B90:B91"/>
    <mergeCell ref="C90:C91"/>
    <mergeCell ref="D90:D91"/>
    <mergeCell ref="F90:F91"/>
    <mergeCell ref="K90:K91"/>
    <mergeCell ref="L90:L91"/>
    <mergeCell ref="M90:M91"/>
    <mergeCell ref="N90:N91"/>
    <mergeCell ref="O90:O91"/>
    <mergeCell ref="L88:L89"/>
    <mergeCell ref="O22:O23"/>
    <mergeCell ref="O24:O25"/>
    <mergeCell ref="K31:K32"/>
    <mergeCell ref="N18:N19"/>
    <mergeCell ref="O29:O30"/>
    <mergeCell ref="M33:M34"/>
    <mergeCell ref="N33:N34"/>
    <mergeCell ref="L41:L42"/>
    <mergeCell ref="L44:L45"/>
    <mergeCell ref="M43:M45"/>
    <mergeCell ref="N43:N45"/>
    <mergeCell ref="M39:M42"/>
    <mergeCell ref="N39:N42"/>
    <mergeCell ref="A61:O61"/>
    <mergeCell ref="A62:A64"/>
    <mergeCell ref="B62:B64"/>
    <mergeCell ref="C62:C64"/>
    <mergeCell ref="D62:D64"/>
    <mergeCell ref="E62:E64"/>
    <mergeCell ref="O62:O64"/>
    <mergeCell ref="J62:J64"/>
    <mergeCell ref="F62:F64"/>
  </mergeCells>
  <hyperlinks>
    <hyperlink ref="I135"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2018-09-27T11:43:46Z</dcterms:modified>
</cp:coreProperties>
</file>