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іт за 1 півр. 2018 року" sheetId="1" r:id="rId1"/>
  </sheets>
  <definedNames/>
  <calcPr fullCalcOnLoad="1"/>
</workbook>
</file>

<file path=xl/sharedStrings.xml><?xml version="1.0" encoding="utf-8"?>
<sst xmlns="http://schemas.openxmlformats.org/spreadsheetml/2006/main" count="92" uniqueCount="60">
  <si>
    <t>1. Виконання заходів Програми</t>
  </si>
  <si>
    <t>№ з/п</t>
  </si>
  <si>
    <t>Пріоритетні завдання</t>
  </si>
  <si>
    <t>Зміст заходів</t>
  </si>
  <si>
    <t>Виконавці</t>
  </si>
  <si>
    <t>Річний обсяг фінансування, тис.грн.</t>
  </si>
  <si>
    <t>Відсоток виконання заходу, %</t>
  </si>
  <si>
    <t xml:space="preserve">Дата і номер рішення міської ради,    </t>
  </si>
  <si>
    <r>
      <t xml:space="preserve">Відповідальний виконавець Програми   </t>
    </r>
    <r>
      <rPr>
        <b/>
        <sz val="12"/>
        <rFont val="Times New Roman"/>
        <family val="1"/>
      </rPr>
      <t xml:space="preserve"> управління житлового господарства Житомирської міської ради</t>
    </r>
  </si>
  <si>
    <t>Очищення шахтних колодязів загального користування</t>
  </si>
  <si>
    <t xml:space="preserve">Утримання відділу, що виконує функції по  контролю за виконанням робіт на обєктах житлового господарства міської ради </t>
  </si>
  <si>
    <t>Провести капітальний ремонт житло-вого фонду, прибудинкових та внутрішньо-квартальних територій                    м. Житомира</t>
  </si>
  <si>
    <t>Управління житлового господарства міської ради</t>
  </si>
  <si>
    <t>Всього</t>
  </si>
  <si>
    <t>Забезпечити ремонт житлового фонду, прибудинкових територій, елементів та їх облаштування, інші заходи</t>
  </si>
  <si>
    <t>Виконати ро-боти з очищен-ня шахтних колодязів загального користування</t>
  </si>
  <si>
    <t>Здійснювати контроль за виконанням робіт на обєктах житлового господарства міської ради</t>
  </si>
  <si>
    <t>Інформація про виконання або причини невиконання заходу</t>
  </si>
  <si>
    <t>Термін виконан   ня</t>
  </si>
  <si>
    <t>Фактично профінан-совано у звітному періоді, тис.грн.</t>
  </si>
  <si>
    <t>В.о. начальника управління                                                                                                                       А.А. Оніщенко</t>
  </si>
  <si>
    <t>Обстеження технічного стану конструкцій існую-чих житлових будинків</t>
  </si>
  <si>
    <t>Обстежити технічний стан житлових будинків</t>
  </si>
  <si>
    <t>ЗВІТ</t>
  </si>
  <si>
    <t>за І півріччя 2018 року</t>
  </si>
  <si>
    <r>
      <t xml:space="preserve">Термін реалізації Програми  </t>
    </r>
    <r>
      <rPr>
        <b/>
        <sz val="12"/>
        <rFont val="Times New Roman"/>
        <family val="1"/>
      </rPr>
      <t>2018-2020 роки</t>
    </r>
  </si>
  <si>
    <t>Орієнтовний обсяг фінансування відповідно до програми, тис.грн.</t>
  </si>
  <si>
    <t>2018-2020 роки</t>
  </si>
  <si>
    <t>в житловому будинку по вул. І. Гонти, 2 на виконання робіт та виготовлення ПКД</t>
  </si>
  <si>
    <t>в житловому будинку по пров. Паперовий, 16 на виготовлення ПКД</t>
  </si>
  <si>
    <t>Капітальний ремонт ліфтів  житлового фонду, в т.ч. житлових будинків ОСББ</t>
  </si>
  <si>
    <t>Проведення експертної оцінки технічного стану ліфтів, в т.ч. житлових будинків ОСББ (передпроектні роботи)</t>
  </si>
  <si>
    <t>обласний бюджет</t>
  </si>
  <si>
    <t>Ремонт та влаштування сміттєзбірних майданчиків (в т.ч. за пропозиціями депутатів), них:</t>
  </si>
  <si>
    <t>Виготовлення  та ведення електронної  карти-довідника житлового фонду м. Житомира</t>
  </si>
  <si>
    <t>Виготовлення та встановлення на фасадах житлових будинків покажчиків (табличок) назви вулиці, провулка, площі та номерних знаків</t>
  </si>
  <si>
    <t>Капітальний ремонт, влаштування ігрового та спортивного простору "Дитячий парк "Моя дитяча мрія" за адресою: Бульвар Польський, 7        м. Житомир</t>
  </si>
  <si>
    <t>Демонтаж (розбирання, знесення) будівель</t>
  </si>
  <si>
    <t>Забезпечити надійну та безперебійну експлуатацію ліфтів в житловому фонді, в т.ч. ОСББ</t>
  </si>
  <si>
    <t xml:space="preserve">Виконувались заходи на потреби виборчих округів за пропозиціями депутатів міської ради                       </t>
  </si>
  <si>
    <t>Провести капітальний ремонт житлового фонду обєднань співвласників багатоквартирних будинків м. Житомира</t>
  </si>
  <si>
    <t>Запобігти та ліквідувати надзвичайні ситуації та наслідки стихійного лиха</t>
  </si>
  <si>
    <t>Капітальний ремонт житлових будинків, в тому числі ветхих і аварійних, та окремих конструктивних елементів</t>
  </si>
  <si>
    <t>Капітальний  ремонт не-житлових приміщень під житло для учасників бойо-вих дій в зоні АТО та інших пільгових категорій населення, в т.ч. на ПКД, а саме:</t>
  </si>
  <si>
    <t>Капітальний ремонт житлового фонду  ОСББ, в т. ч. виготовлення ПКД на капремонт та заміну електроосвітлення, сило-вих проводок, приладів обліку, розподільчих щитів в житловому будинку ОСББ "Фонтан", 10" на майдані Польовому, 10</t>
  </si>
  <si>
    <t>Придбання матеріалів для проведення ремонтних робіт в житлових будин-ках, елементів прибудин-кових територій, проведен-ня ремонтних робіт, облаштування прибуди-нкових територій житлово-го фонду підприємств комунальної власності, ЖБК, ОСББ/в т.ч.за пропо-зиціями депутатів/, з них:</t>
  </si>
  <si>
    <t>Придбання, влаштування та ремонт дитячих і спортивних ігрових майданчиків та їх елемен-тів  /в т.ч. за пропозиціями депутатів/, з них:</t>
  </si>
  <si>
    <t>На утримання відділу, що виконує функції по  контролю за виконанням робіт на обєктах житлового господарства міської ради,  використано 254,3 тис.грн.</t>
  </si>
  <si>
    <t>Проведена очистка 28 шахтних колодязів загального користування на території міста за приписами санепідемстанції на суму  72,0 тис.грн.</t>
  </si>
  <si>
    <t>Завершуються роботи на трьох обєктах</t>
  </si>
  <si>
    <t>Роботи завершуються</t>
  </si>
  <si>
    <t>Планується виконати в другому півріччі</t>
  </si>
  <si>
    <t xml:space="preserve"> Виконаний капітальний ремонт в 38 ліфтів</t>
  </si>
  <si>
    <t>Проведена експертна оцінка технічного стану 197 ліфтів</t>
  </si>
  <si>
    <t xml:space="preserve"> Виконаний капітальний ремонт в 2 житлових будинках ОСББ. Ведуться роботи на 10 обєктах  </t>
  </si>
  <si>
    <t xml:space="preserve">Встановлено 1 дитячий майданчик  </t>
  </si>
  <si>
    <t>Проводяться роботи</t>
  </si>
  <si>
    <r>
      <t xml:space="preserve">яким затверджено Програму та зміни до неї         </t>
    </r>
    <r>
      <rPr>
        <b/>
        <sz val="12"/>
        <rFont val="Times New Roman"/>
        <family val="1"/>
      </rPr>
      <t>від 18.12.2017 №859 /із змінами/</t>
    </r>
  </si>
  <si>
    <t xml:space="preserve">про результати виконання </t>
  </si>
  <si>
    <t>Комплексної цільової програми розвитку житлового господарства "Ефективне та надійне житлове господарство-мешканцям міста"                                                     на 2018-2020 роки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</si>
</sst>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71" sqref="A71:IV71"/>
    </sheetView>
  </sheetViews>
  <sheetFormatPr defaultColWidth="9.140625" defaultRowHeight="12.75"/>
  <cols>
    <col min="1" max="1" width="7.28125" style="0" customWidth="1"/>
    <col min="2" max="2" width="16.140625" style="0" customWidth="1"/>
    <col min="3" max="3" width="26.57421875" style="0" customWidth="1"/>
    <col min="4" max="4" width="11.28125" style="0" customWidth="1"/>
    <col min="5" max="5" width="13.57421875" style="0" customWidth="1"/>
    <col min="6" max="6" width="13.421875" style="0" customWidth="1"/>
    <col min="7" max="7" width="11.00390625" style="0" customWidth="1"/>
    <col min="8" max="8" width="10.421875" style="0" customWidth="1"/>
    <col min="9" max="9" width="9.57421875" style="0" customWidth="1"/>
    <col min="10" max="10" width="8.28125" style="0" customWidth="1"/>
    <col min="11" max="11" width="19.140625" style="0" customWidth="1"/>
  </cols>
  <sheetData>
    <row r="1" spans="1:11" ht="16.5" customHeight="1">
      <c r="A1" s="1"/>
      <c r="B1" s="1"/>
      <c r="C1" s="1"/>
      <c r="D1" s="1"/>
      <c r="E1" s="1"/>
      <c r="F1" s="1"/>
      <c r="G1" s="1"/>
      <c r="H1" s="1"/>
      <c r="I1" s="1"/>
      <c r="J1" s="15"/>
      <c r="K1" s="15"/>
    </row>
    <row r="2" spans="1:11" ht="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 customHeight="1">
      <c r="A4" s="16" t="s">
        <v>58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9.25" customHeight="1">
      <c r="A5" s="17" t="s">
        <v>59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3.5" customHeight="1">
      <c r="A7" s="16" t="s">
        <v>24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5" customHeight="1">
      <c r="A8" s="15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5.75">
      <c r="A9" s="15" t="s">
        <v>57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5.75">
      <c r="A10" s="15" t="s">
        <v>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.75">
      <c r="A11" s="15" t="s">
        <v>25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5.75">
      <c r="A12" s="15" t="s">
        <v>0</v>
      </c>
      <c r="B12" s="15"/>
      <c r="C12" s="15"/>
      <c r="D12" s="15"/>
      <c r="E12" s="15"/>
      <c r="F12" s="10"/>
      <c r="G12" s="1"/>
      <c r="H12" s="1"/>
      <c r="I12" s="1"/>
      <c r="J12" s="1"/>
      <c r="K12" s="1"/>
    </row>
    <row r="13" spans="1:11" ht="93" customHeight="1">
      <c r="A13" s="2" t="s">
        <v>1</v>
      </c>
      <c r="B13" s="2" t="s">
        <v>2</v>
      </c>
      <c r="C13" s="2" t="s">
        <v>3</v>
      </c>
      <c r="D13" s="2" t="s">
        <v>18</v>
      </c>
      <c r="E13" s="2" t="s">
        <v>4</v>
      </c>
      <c r="F13" s="2" t="s">
        <v>26</v>
      </c>
      <c r="G13" s="2" t="s">
        <v>5</v>
      </c>
      <c r="H13" s="2" t="s">
        <v>19</v>
      </c>
      <c r="I13" s="2" t="s">
        <v>6</v>
      </c>
      <c r="J13" s="18" t="s">
        <v>17</v>
      </c>
      <c r="K13" s="19"/>
    </row>
    <row r="14" spans="1:11" ht="15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18">
        <v>10</v>
      </c>
      <c r="K14" s="19"/>
    </row>
    <row r="15" spans="1:11" ht="76.5" customHeight="1">
      <c r="A15" s="2">
        <v>1</v>
      </c>
      <c r="B15" s="30" t="s">
        <v>11</v>
      </c>
      <c r="C15" s="2" t="s">
        <v>42</v>
      </c>
      <c r="D15" s="2" t="s">
        <v>27</v>
      </c>
      <c r="E15" s="2" t="s">
        <v>12</v>
      </c>
      <c r="F15" s="3">
        <v>4000</v>
      </c>
      <c r="G15" s="3">
        <v>5550</v>
      </c>
      <c r="H15" s="2">
        <v>2007.3</v>
      </c>
      <c r="I15" s="3">
        <f aca="true" t="shared" si="0" ref="I15:I26">H15/G15*100</f>
        <v>36.167567567567566</v>
      </c>
      <c r="J15" s="14" t="s">
        <v>49</v>
      </c>
      <c r="K15" s="23"/>
    </row>
    <row r="16" spans="1:11" ht="110.25">
      <c r="A16" s="2">
        <v>2</v>
      </c>
      <c r="B16" s="28"/>
      <c r="C16" s="2" t="s">
        <v>43</v>
      </c>
      <c r="D16" s="2" t="s">
        <v>27</v>
      </c>
      <c r="E16" s="2" t="s">
        <v>12</v>
      </c>
      <c r="F16" s="3">
        <v>300</v>
      </c>
      <c r="G16" s="3">
        <v>300</v>
      </c>
      <c r="H16" s="2">
        <v>209.6</v>
      </c>
      <c r="I16" s="3">
        <f t="shared" si="0"/>
        <v>69.86666666666666</v>
      </c>
      <c r="J16" s="14" t="s">
        <v>56</v>
      </c>
      <c r="K16" s="23"/>
    </row>
    <row r="17" spans="1:11" ht="60" customHeight="1">
      <c r="A17" s="2">
        <v>3</v>
      </c>
      <c r="B17" s="11"/>
      <c r="C17" s="2" t="s">
        <v>28</v>
      </c>
      <c r="D17" s="2" t="s">
        <v>27</v>
      </c>
      <c r="E17" s="2" t="s">
        <v>12</v>
      </c>
      <c r="F17" s="3">
        <v>212.5</v>
      </c>
      <c r="G17" s="3">
        <v>242.5</v>
      </c>
      <c r="H17" s="2">
        <v>209.6</v>
      </c>
      <c r="I17" s="3">
        <f t="shared" si="0"/>
        <v>86.43298969072166</v>
      </c>
      <c r="J17" s="14" t="s">
        <v>50</v>
      </c>
      <c r="K17" s="23"/>
    </row>
    <row r="18" spans="1:11" ht="59.25" customHeight="1">
      <c r="A18" s="2">
        <v>4</v>
      </c>
      <c r="B18" s="11"/>
      <c r="C18" s="2" t="s">
        <v>29</v>
      </c>
      <c r="D18" s="2" t="s">
        <v>27</v>
      </c>
      <c r="E18" s="2" t="s">
        <v>12</v>
      </c>
      <c r="F18" s="3">
        <v>87.5</v>
      </c>
      <c r="G18" s="3">
        <v>57.5</v>
      </c>
      <c r="H18" s="2"/>
      <c r="I18" s="3">
        <f t="shared" si="0"/>
        <v>0</v>
      </c>
      <c r="J18" s="14" t="s">
        <v>51</v>
      </c>
      <c r="K18" s="23"/>
    </row>
    <row r="19" spans="1:11" ht="58.5" customHeight="1">
      <c r="A19" s="2">
        <v>5</v>
      </c>
      <c r="B19" s="28" t="s">
        <v>38</v>
      </c>
      <c r="C19" s="13" t="s">
        <v>30</v>
      </c>
      <c r="D19" s="2" t="s">
        <v>27</v>
      </c>
      <c r="E19" s="2" t="s">
        <v>12</v>
      </c>
      <c r="F19" s="3">
        <v>1000</v>
      </c>
      <c r="G19" s="3">
        <v>1000</v>
      </c>
      <c r="H19" s="2">
        <v>492.7</v>
      </c>
      <c r="I19" s="3">
        <f t="shared" si="0"/>
        <v>49.269999999999996</v>
      </c>
      <c r="J19" s="21" t="s">
        <v>52</v>
      </c>
      <c r="K19" s="22"/>
    </row>
    <row r="20" spans="1:11" ht="80.25" customHeight="1">
      <c r="A20" s="2">
        <v>6</v>
      </c>
      <c r="B20" s="29"/>
      <c r="C20" s="2" t="s">
        <v>31</v>
      </c>
      <c r="D20" s="2"/>
      <c r="E20" s="2"/>
      <c r="F20" s="3">
        <v>1000</v>
      </c>
      <c r="G20" s="3">
        <v>1326.5</v>
      </c>
      <c r="H20" s="2">
        <v>689.5</v>
      </c>
      <c r="I20" s="3">
        <f t="shared" si="0"/>
        <v>51.97889182058047</v>
      </c>
      <c r="J20" s="21" t="s">
        <v>53</v>
      </c>
      <c r="K20" s="22"/>
    </row>
    <row r="21" spans="1:11" ht="156" customHeight="1">
      <c r="A21" s="2">
        <v>7</v>
      </c>
      <c r="B21" s="12" t="s">
        <v>40</v>
      </c>
      <c r="C21" s="2" t="s">
        <v>44</v>
      </c>
      <c r="D21" s="2" t="s">
        <v>27</v>
      </c>
      <c r="E21" s="2" t="s">
        <v>12</v>
      </c>
      <c r="F21" s="3">
        <v>6000</v>
      </c>
      <c r="G21" s="3">
        <v>10000</v>
      </c>
      <c r="H21" s="2">
        <v>5124.7</v>
      </c>
      <c r="I21" s="3">
        <f t="shared" si="0"/>
        <v>51.247</v>
      </c>
      <c r="J21" s="14" t="s">
        <v>54</v>
      </c>
      <c r="K21" s="23"/>
    </row>
    <row r="22" spans="1:11" ht="188.25" customHeight="1">
      <c r="A22" s="2">
        <v>8</v>
      </c>
      <c r="B22" s="12" t="s">
        <v>14</v>
      </c>
      <c r="C22" s="2" t="s">
        <v>45</v>
      </c>
      <c r="D22" s="2" t="s">
        <v>27</v>
      </c>
      <c r="E22" s="2" t="s">
        <v>12</v>
      </c>
      <c r="F22" s="3">
        <v>229.1</v>
      </c>
      <c r="G22" s="2">
        <v>799.4</v>
      </c>
      <c r="H22" s="2">
        <v>407.9</v>
      </c>
      <c r="I22" s="3">
        <f t="shared" si="0"/>
        <v>51.02576932699524</v>
      </c>
      <c r="J22" s="14" t="s">
        <v>39</v>
      </c>
      <c r="K22" s="23"/>
    </row>
    <row r="23" spans="1:11" ht="91.5" customHeight="1">
      <c r="A23" s="2">
        <v>9</v>
      </c>
      <c r="B23" s="2"/>
      <c r="C23" s="2" t="s">
        <v>46</v>
      </c>
      <c r="D23" s="2" t="s">
        <v>27</v>
      </c>
      <c r="E23" s="2" t="s">
        <v>12</v>
      </c>
      <c r="F23" s="3"/>
      <c r="G23" s="2">
        <v>323.8</v>
      </c>
      <c r="H23" s="2">
        <v>36.5</v>
      </c>
      <c r="I23" s="3">
        <f t="shared" si="0"/>
        <v>11.272390364422483</v>
      </c>
      <c r="J23" s="14" t="s">
        <v>55</v>
      </c>
      <c r="K23" s="23"/>
    </row>
    <row r="24" spans="1:11" ht="15.75">
      <c r="A24" s="2">
        <v>10</v>
      </c>
      <c r="B24" s="2"/>
      <c r="C24" s="2" t="s">
        <v>32</v>
      </c>
      <c r="D24" s="2"/>
      <c r="E24" s="2"/>
      <c r="F24" s="3"/>
      <c r="G24" s="2"/>
      <c r="H24" s="2"/>
      <c r="I24" s="3"/>
      <c r="J24" s="8"/>
      <c r="K24" s="9"/>
    </row>
    <row r="25" spans="1:11" ht="68.25" customHeight="1">
      <c r="A25" s="2">
        <v>11</v>
      </c>
      <c r="B25" s="2"/>
      <c r="C25" s="2" t="s">
        <v>33</v>
      </c>
      <c r="D25" s="2" t="s">
        <v>27</v>
      </c>
      <c r="E25" s="2" t="s">
        <v>12</v>
      </c>
      <c r="F25" s="3"/>
      <c r="G25" s="2">
        <v>15</v>
      </c>
      <c r="H25" s="2"/>
      <c r="I25" s="3">
        <f t="shared" si="0"/>
        <v>0</v>
      </c>
      <c r="J25" s="14"/>
      <c r="K25" s="23"/>
    </row>
    <row r="26" spans="1:11" ht="12.75" customHeight="1">
      <c r="A26" s="2">
        <v>12</v>
      </c>
      <c r="B26" s="2"/>
      <c r="C26" s="2" t="s">
        <v>32</v>
      </c>
      <c r="D26" s="2"/>
      <c r="E26" s="2"/>
      <c r="F26" s="3"/>
      <c r="G26" s="2">
        <v>15</v>
      </c>
      <c r="H26" s="2"/>
      <c r="I26" s="3">
        <f t="shared" si="0"/>
        <v>0</v>
      </c>
      <c r="J26" s="14"/>
      <c r="K26" s="23"/>
    </row>
    <row r="27" spans="1:11" ht="62.25" customHeight="1">
      <c r="A27" s="2">
        <v>13</v>
      </c>
      <c r="B27" s="2"/>
      <c r="C27" s="2" t="s">
        <v>34</v>
      </c>
      <c r="D27" s="2" t="s">
        <v>27</v>
      </c>
      <c r="E27" s="2" t="s">
        <v>12</v>
      </c>
      <c r="F27" s="3">
        <v>100</v>
      </c>
      <c r="G27" s="3">
        <v>100</v>
      </c>
      <c r="H27" s="3">
        <v>29.6</v>
      </c>
      <c r="I27" s="3">
        <f>H27/G27*100</f>
        <v>29.600000000000005</v>
      </c>
      <c r="J27" s="21" t="s">
        <v>56</v>
      </c>
      <c r="K27" s="22"/>
    </row>
    <row r="28" spans="1:11" ht="91.5" customHeight="1">
      <c r="A28" s="2">
        <v>14</v>
      </c>
      <c r="B28" s="2"/>
      <c r="C28" s="2" t="s">
        <v>35</v>
      </c>
      <c r="D28" s="2" t="s">
        <v>27</v>
      </c>
      <c r="E28" s="2" t="s">
        <v>12</v>
      </c>
      <c r="F28" s="3">
        <v>400</v>
      </c>
      <c r="G28" s="3">
        <v>400</v>
      </c>
      <c r="H28" s="3"/>
      <c r="I28" s="3"/>
      <c r="J28" s="14"/>
      <c r="K28" s="23"/>
    </row>
    <row r="29" spans="1:11" ht="105.75" customHeight="1">
      <c r="A29" s="2">
        <v>15</v>
      </c>
      <c r="B29" s="4"/>
      <c r="C29" s="7" t="s">
        <v>36</v>
      </c>
      <c r="D29" s="2" t="s">
        <v>27</v>
      </c>
      <c r="E29" s="2" t="s">
        <v>12</v>
      </c>
      <c r="F29" s="3">
        <v>27</v>
      </c>
      <c r="G29" s="2">
        <v>998.1</v>
      </c>
      <c r="H29" s="2"/>
      <c r="I29" s="3"/>
      <c r="J29" s="26"/>
      <c r="K29" s="27"/>
    </row>
    <row r="30" spans="1:11" ht="100.5" customHeight="1">
      <c r="A30" s="2">
        <v>16</v>
      </c>
      <c r="B30" s="2" t="s">
        <v>41</v>
      </c>
      <c r="C30" s="2" t="s">
        <v>37</v>
      </c>
      <c r="D30" s="2" t="s">
        <v>27</v>
      </c>
      <c r="E30" s="2" t="s">
        <v>12</v>
      </c>
      <c r="F30" s="3">
        <v>100</v>
      </c>
      <c r="G30" s="3">
        <v>100</v>
      </c>
      <c r="H30" s="3"/>
      <c r="I30" s="3"/>
      <c r="J30" s="14"/>
      <c r="K30" s="23"/>
    </row>
    <row r="31" spans="1:11" ht="94.5">
      <c r="A31" s="2">
        <v>17</v>
      </c>
      <c r="B31" s="2" t="s">
        <v>15</v>
      </c>
      <c r="C31" s="2" t="s">
        <v>9</v>
      </c>
      <c r="D31" s="2" t="s">
        <v>27</v>
      </c>
      <c r="E31" s="2" t="s">
        <v>12</v>
      </c>
      <c r="F31" s="3">
        <v>169</v>
      </c>
      <c r="G31" s="3">
        <v>169</v>
      </c>
      <c r="H31" s="3">
        <v>72</v>
      </c>
      <c r="I31" s="3">
        <f>H31/G31*100</f>
        <v>42.60355029585799</v>
      </c>
      <c r="J31" s="24" t="s">
        <v>48</v>
      </c>
      <c r="K31" s="25"/>
    </row>
    <row r="32" spans="1:11" ht="126">
      <c r="A32" s="2">
        <v>18</v>
      </c>
      <c r="B32" s="2" t="s">
        <v>16</v>
      </c>
      <c r="C32" s="2" t="s">
        <v>10</v>
      </c>
      <c r="D32" s="2" t="s">
        <v>27</v>
      </c>
      <c r="E32" s="2" t="s">
        <v>12</v>
      </c>
      <c r="F32" s="3">
        <v>527.3</v>
      </c>
      <c r="G32" s="2">
        <v>527.3</v>
      </c>
      <c r="H32" s="2">
        <v>254.3</v>
      </c>
      <c r="I32" s="3">
        <f>H32/G32*100</f>
        <v>48.22681585435237</v>
      </c>
      <c r="J32" s="14" t="s">
        <v>47</v>
      </c>
      <c r="K32" s="23"/>
    </row>
    <row r="33" spans="1:11" ht="59.25" customHeight="1">
      <c r="A33" s="2">
        <v>19</v>
      </c>
      <c r="B33" s="2" t="s">
        <v>22</v>
      </c>
      <c r="C33" s="2" t="s">
        <v>21</v>
      </c>
      <c r="D33" s="2" t="s">
        <v>27</v>
      </c>
      <c r="E33" s="2" t="s">
        <v>12</v>
      </c>
      <c r="F33" s="3">
        <v>40</v>
      </c>
      <c r="G33" s="3">
        <v>50</v>
      </c>
      <c r="H33" s="3"/>
      <c r="I33" s="3">
        <f>H33/G33*100</f>
        <v>0</v>
      </c>
      <c r="J33" s="14"/>
      <c r="K33" s="23"/>
    </row>
    <row r="34" spans="1:11" ht="12.75" customHeight="1">
      <c r="A34" s="2">
        <v>20</v>
      </c>
      <c r="B34" s="2"/>
      <c r="C34" s="5" t="s">
        <v>13</v>
      </c>
      <c r="D34" s="2"/>
      <c r="E34" s="2"/>
      <c r="F34" s="6">
        <f>SUM(F15:F33)-F24-F26</f>
        <v>14192.4</v>
      </c>
      <c r="G34" s="6">
        <f>SUM(G15:G33)-G24-G26</f>
        <v>21959.1</v>
      </c>
      <c r="H34" s="6">
        <f>SUM(H15:H33)</f>
        <v>9533.699999999999</v>
      </c>
      <c r="I34" s="6">
        <f>H34/G34*100</f>
        <v>43.4157137587606</v>
      </c>
      <c r="J34" s="14"/>
      <c r="K34" s="23"/>
    </row>
    <row r="35" spans="1:11" ht="8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8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ht="15.75">
      <c r="B37" s="31" t="s">
        <v>20</v>
      </c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8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8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8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8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8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8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8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8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8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8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8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8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8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8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8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8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8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8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8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8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8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8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8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8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8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8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8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8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8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8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8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7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6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</sheetData>
  <sheetProtection/>
  <mergeCells count="35">
    <mergeCell ref="B37:K37"/>
    <mergeCell ref="B19:B20"/>
    <mergeCell ref="B15:B16"/>
    <mergeCell ref="J32:K32"/>
    <mergeCell ref="J33:K33"/>
    <mergeCell ref="J34:K34"/>
    <mergeCell ref="J28:K28"/>
    <mergeCell ref="J29:K29"/>
    <mergeCell ref="J30:K30"/>
    <mergeCell ref="J25:K25"/>
    <mergeCell ref="J26:K26"/>
    <mergeCell ref="J22:K22"/>
    <mergeCell ref="J23:K23"/>
    <mergeCell ref="J27:K27"/>
    <mergeCell ref="J31:K31"/>
    <mergeCell ref="J19:K19"/>
    <mergeCell ref="J21:K21"/>
    <mergeCell ref="J15:K15"/>
    <mergeCell ref="J16:K16"/>
    <mergeCell ref="J17:K17"/>
    <mergeCell ref="J18:K18"/>
    <mergeCell ref="J20:K20"/>
    <mergeCell ref="J13:K13"/>
    <mergeCell ref="A6:K6"/>
    <mergeCell ref="A7:K7"/>
    <mergeCell ref="A8:K8"/>
    <mergeCell ref="A9:K9"/>
    <mergeCell ref="J14:K14"/>
    <mergeCell ref="J1:K1"/>
    <mergeCell ref="A3:K3"/>
    <mergeCell ref="A4:K4"/>
    <mergeCell ref="A5:K5"/>
    <mergeCell ref="A10:K10"/>
    <mergeCell ref="A11:K11"/>
    <mergeCell ref="A12:E12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2018-07-23T11:02:46Z</cp:lastPrinted>
  <dcterms:created xsi:type="dcterms:W3CDTF">1996-10-08T23:32:33Z</dcterms:created>
  <dcterms:modified xsi:type="dcterms:W3CDTF">2018-07-25T07:31:28Z</dcterms:modified>
  <cp:category/>
  <cp:version/>
  <cp:contentType/>
  <cp:contentStatus/>
</cp:coreProperties>
</file>