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OLE_LINK1" localSheetId="2">Лист3!#REF!</definedName>
    <definedName name="_xlnm.Print_Area" localSheetId="2">Лист3!$A$1:$Q$103</definedName>
  </definedNames>
  <calcPr calcId="125725"/>
</workbook>
</file>

<file path=xl/calcChain.xml><?xml version="1.0" encoding="utf-8"?>
<calcChain xmlns="http://schemas.openxmlformats.org/spreadsheetml/2006/main">
  <c r="G16" i="3"/>
  <c r="H16"/>
  <c r="F16"/>
  <c r="G63"/>
  <c r="H63"/>
  <c r="F63"/>
  <c r="I53"/>
  <c r="I90"/>
  <c r="I27"/>
  <c r="I91"/>
  <c r="I92"/>
  <c r="I93"/>
  <c r="I94"/>
  <c r="I95"/>
  <c r="I85"/>
  <c r="I28"/>
  <c r="I26"/>
  <c r="I87"/>
  <c r="I54"/>
  <c r="I63" l="1"/>
  <c r="I64"/>
  <c r="I65"/>
  <c r="I66"/>
  <c r="I69"/>
  <c r="I71"/>
  <c r="I72"/>
  <c r="I73"/>
  <c r="I74"/>
  <c r="I75"/>
  <c r="I79"/>
  <c r="I57"/>
  <c r="I55"/>
  <c r="I56"/>
  <c r="I37"/>
  <c r="I82"/>
  <c r="I47"/>
  <c r="I48"/>
  <c r="I49"/>
  <c r="I50"/>
  <c r="I25"/>
  <c r="I15"/>
  <c r="I16"/>
  <c r="I17"/>
  <c r="I18"/>
  <c r="I19"/>
  <c r="I20"/>
  <c r="I22"/>
  <c r="I23"/>
  <c r="I29"/>
  <c r="I31"/>
  <c r="I32"/>
  <c r="I33"/>
  <c r="I34"/>
  <c r="I35"/>
  <c r="I36"/>
  <c r="I86" l="1"/>
  <c r="I88"/>
  <c r="I61"/>
  <c r="I45"/>
  <c r="I44"/>
  <c r="I43"/>
  <c r="I38"/>
  <c r="I89"/>
  <c r="I40"/>
  <c r="I39"/>
  <c r="I46"/>
  <c r="I59"/>
  <c r="I62"/>
  <c r="I77"/>
  <c r="I78"/>
  <c r="I81"/>
  <c r="I83"/>
  <c r="I84"/>
</calcChain>
</file>

<file path=xl/sharedStrings.xml><?xml version="1.0" encoding="utf-8"?>
<sst xmlns="http://schemas.openxmlformats.org/spreadsheetml/2006/main" count="280" uniqueCount="207">
  <si>
    <t>Звіт</t>
  </si>
  <si>
    <t xml:space="preserve">про результати виконання </t>
  </si>
  <si>
    <t>назва міської цільової програми</t>
  </si>
  <si>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</si>
  <si>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</si>
  <si>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</si>
  <si>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</si>
  <si>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</si>
  <si>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</si>
  <si>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Фактично профінансовано у звітному періоді, тис.грн.</t>
  </si>
  <si>
    <t>Відсоток виконання заходу, %</t>
  </si>
  <si>
    <t>Інформація про виконання, або причини невиконання заходу</t>
  </si>
  <si>
    <t xml:space="preserve">1.1.1. Надання одноразової
грошової виплати
Житомирського
міського
голови
</t>
  </si>
  <si>
    <t>Комплексна міська Програма соціального захисту населення на 2016-2020 роки</t>
  </si>
  <si>
    <t>2.1.1. Проведення святкових обідів до державних та визначних дат</t>
  </si>
  <si>
    <t xml:space="preserve">2.1.2. Надання додаткових послуг лазні та перукарень міста до Дня пам’яті та примирення,  Перемоги над нацизмом у Європі, Міжнародного Дня громадян похилого віку, Дня ветерана та Міжнародного дня інвалідів </t>
  </si>
  <si>
    <t xml:space="preserve">3.1.1. Відзначення Почесних громадян за видатні заслуги перед територіальною громадою до Дня міста Житомира </t>
  </si>
  <si>
    <t>4.1.5. Проведення компенсаційних виплат за пільговий проїзд окремих категорій громадян на залізничному транспорті</t>
  </si>
  <si>
    <t xml:space="preserve">6.1.1. Відшкодування 
втрат КП „ЖТТУ” Житомирської міської ради
за пільгове перевезення учнів та студентів  
</t>
  </si>
  <si>
    <t xml:space="preserve">10.1.1 Забезпечення фінансування будинків сімейного типу та прийомних сімей </t>
  </si>
  <si>
    <t xml:space="preserve">Дата і номер рішення міської ради, </t>
  </si>
  <si>
    <t>1.</t>
  </si>
  <si>
    <t>6.</t>
  </si>
  <si>
    <t>10.</t>
  </si>
  <si>
    <t>11.</t>
  </si>
  <si>
    <t>12.</t>
  </si>
  <si>
    <t>2016-2020</t>
  </si>
  <si>
    <t>Богунська та Корольовська районні ради м. Житомира</t>
  </si>
  <si>
    <t xml:space="preserve">
Богунська та Корольовська районні ради м. Житомира
</t>
  </si>
  <si>
    <t>Управління охорони здоров'я міської ради</t>
  </si>
  <si>
    <r>
      <t>Термін реалізації Програми __</t>
    </r>
    <r>
      <rPr>
        <u/>
        <sz val="12"/>
        <rFont val="Times New Roman"/>
        <family val="1"/>
        <charset val="204"/>
      </rPr>
      <t>2016-2020 роки</t>
    </r>
    <r>
      <rPr>
        <sz val="12"/>
        <rFont val="Times New Roman"/>
        <family val="1"/>
        <charset val="204"/>
      </rPr>
      <t>__________________________________________________________________</t>
    </r>
  </si>
  <si>
    <t>Річний обсяг фінансування (з урахуванням змін), тис.грн.</t>
  </si>
  <si>
    <t xml:space="preserve">КП „ЖТТУ" Житомирської міської ради
Департамент праці та соціального захисту населення міської ради
</t>
  </si>
  <si>
    <t>5.1.1. Утримання Житомирського міського територіального центру соціального обслуговування (надання соціальних послуг)Житомирської міської ради</t>
  </si>
  <si>
    <t>1.1. Забезпечити відзначення представників громадських організацій міста, які виконують соціальні функції</t>
  </si>
  <si>
    <t>1.2. 1. Надання адресної матеріальної допомоги, в тому числі:</t>
  </si>
  <si>
    <t>1.2. Забезпечити надання адресних соціальних допомог</t>
  </si>
  <si>
    <t>1.2.1.2.Надання допомоги за рахунок коштів на виконання депутатських повноважень</t>
  </si>
  <si>
    <t>1.2.1.3. Надання  щомісячної адресної матеріальної допомоги на дітей військовослужбовців в розмірі 50 % прожиткового мінімуму для відповідної категорії громадян, встановленого відповідно до чинного законодавства України</t>
  </si>
  <si>
    <t xml:space="preserve">1.2.1.4. Надання адресної матеріальної
допомоги учасникам антитерористичної операції
</t>
  </si>
  <si>
    <t>1.3. Забезпечити безоплатним харчуванням найменш захищених верств населення</t>
  </si>
  <si>
    <t>1.3.1. Забезпечення гарячим харчуванням пенсіонерів, інвалідів, малозабезпечених верств населення</t>
  </si>
  <si>
    <t>1.4. Забезпечити додатковою підтримкою найменш захищених верств населення</t>
  </si>
  <si>
    <t>1.4.1.Надання допомоги продуктами харчування, вживаним одягом, побутовими послугами перукаря, ремонту одягу і взуття через Житомирський міський територіальний центр соціального обслуговування (надання соціальних послуг) Житомирської міської ради та інші</t>
  </si>
  <si>
    <t>Житомирський міський територіальний центр соціального обслуговування (надання соціальних послуг) Житомирської міської ради, інші</t>
  </si>
  <si>
    <t>1.5. Відзначити осіб, яким виповнилось 100 і більше років</t>
  </si>
  <si>
    <t>1.5.1.Надання одноразової грошової допомоги в розмірі 1000 гривень особам, яким виповнилось 100 і більше років</t>
  </si>
  <si>
    <t>2017-2020</t>
  </si>
  <si>
    <t>1.6. Забезпечити надання окремих видів соціальної допомоги</t>
  </si>
  <si>
    <t xml:space="preserve">1.6.1. Надання допомоги на поховання окремих категорій громадян
</t>
  </si>
  <si>
    <t>1.6.2. Надання допомоги на поховання деяких категорій осіб виконавцю волевиявлення померлого або особі, яка зобов’язалась поховати померлого</t>
  </si>
  <si>
    <t>1.6.3.  Надання компенсації фізичним особам, які надають соціальні послуги</t>
  </si>
  <si>
    <t>1.6.4.  Забезпечення безкоштовними паливними дровами малозабезпечених, багатодітних та одиноких громадян похилого віку</t>
  </si>
  <si>
    <t xml:space="preserve">2.1. Забезпечити додатковими послугами ветеранів війни та праці, інвалідів </t>
  </si>
  <si>
    <t>3.</t>
  </si>
  <si>
    <t xml:space="preserve">3.1. Забезпечити надання додаткових пільг
</t>
  </si>
  <si>
    <t>3.3.Забезпечити надання додаткових гарантій хворим на фенілкетонурію</t>
  </si>
  <si>
    <t xml:space="preserve">3.3.1. Надання допомоги хворим на фенілкетонурію на придбання лікувального харчування </t>
  </si>
  <si>
    <t>3.5.Забезпечити додатковими гарантіями осіб, які мають особливі заслуги перед Батьківщиною</t>
  </si>
  <si>
    <t>3.5.1. Надання щомісячної грошової компенсації витрат на автомобільне паливо особам, які мають особливі трудові заслуги перед Батьківщиною</t>
  </si>
  <si>
    <t>4.</t>
  </si>
  <si>
    <t>5.</t>
  </si>
  <si>
    <t>7.</t>
  </si>
  <si>
    <t>5.1. Забезпечити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</si>
  <si>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5.2. Забезпечити діяльність Центру соціальної реабілітації сфери органів праці та соціального захисту населення</t>
  </si>
  <si>
    <t>6.1.Забезпечити  пільгове перевезення учнів та студентів в міському електротранспорті</t>
  </si>
  <si>
    <t>7.1. Забезпечити надання фінансової підтримки на виконання статутної діяльності громадських організацій</t>
  </si>
  <si>
    <t>7.3. Забезпечити реалізацію соціальних проектів</t>
  </si>
  <si>
    <t>7.5. Забезпечити надання грошової допомоги на проїзд у міському електротранспорті</t>
  </si>
  <si>
    <t>9.</t>
  </si>
  <si>
    <t>9.5.Організовувати проведення громадських робіт</t>
  </si>
  <si>
    <t>9.5.1.Організація проведення громадських робіт на підприємствах міської комунальної власності та інших підприємствах, установах та організаціях міста</t>
  </si>
  <si>
    <t>10.1. Забезпечити охоплення дітей-сиріт сімейними формами виховання - дитячими  будинками сімейного типу та прийомними сім'ями</t>
  </si>
  <si>
    <t>12.3. Забезпечити надання додаткових пільг</t>
  </si>
  <si>
    <t>12.3.1.Звільнення від сплати житлово-комунальних послуг сімей загиблих учасників АТО</t>
  </si>
  <si>
    <t xml:space="preserve">12.6.1.3.Забезпечення послуги санаторно-курортного лікування членів сімей загиблих учасників АТО та членів сімей загиблих учасників АТО з дітьми до 7 років
</t>
  </si>
  <si>
    <t xml:space="preserve">12.6. Забезпечити оздоровлення  та санаторно-курортне лікування </t>
  </si>
  <si>
    <t>13.3.Забезпечити надання соціальних послуг</t>
  </si>
  <si>
    <t xml:space="preserve">13.3.3.Забезпечення фінансування для здійснення заходів, спрямованих на соціальний захист бездомних осіб </t>
  </si>
  <si>
    <t>14.2.Забезпечити ефективну роботу департаменту праці та соціального захисту населення міської ради</t>
  </si>
  <si>
    <t xml:space="preserve">1.2.1.1. Надання адресної матеріальної допомоги пенсіонерам, інвалідам, малозабезпеченим верствам населення та іншим категоріям громадян міста Житомира; в тому числі надання одноразової адресної матеріальної допомоги сім’ям військовослужбовців, які загинули або померли внаслідок поранення, контузії чи каліцтва, одержаних під час виконання обов’язків військової служби (службових обов'язків)
в розмірі 100,0 тис. грн.
</t>
  </si>
  <si>
    <t xml:space="preserve">                                                                                         4.1. Забезпечити надання пільг особам, які мають на них право 
</t>
  </si>
  <si>
    <r>
      <t>Відповідальний виконавець Програми ___</t>
    </r>
    <r>
      <rPr>
        <u/>
        <sz val="12"/>
        <rFont val="Times New Roman"/>
        <family val="1"/>
        <charset val="204"/>
      </rPr>
      <t>Департамент соціальної політики Житомирської міської ради</t>
    </r>
  </si>
  <si>
    <t xml:space="preserve">Департамент соціальної політики населення міської ради,
громадські організації міста
</t>
  </si>
  <si>
    <t>Департамент соціальної політики міської ради</t>
  </si>
  <si>
    <t>Департамент соціальної політики  міської ради</t>
  </si>
  <si>
    <t xml:space="preserve">Департамент соціальної політики міської ради,
громадські організації міста 
</t>
  </si>
  <si>
    <t xml:space="preserve">Департамент    соціальної політики  міської ради,
громадські організації міста (за згодою)
</t>
  </si>
  <si>
    <t xml:space="preserve">Департамент соціальної політики  міської ради,
громадські та благодійні організації міста (за згодою)
</t>
  </si>
  <si>
    <t xml:space="preserve">Департамент соціальної політики  міської ради, управління: комунального,
житлового, муніципального розвитку міської ради, Богунська та Корольовська районні ради м.Житомира
</t>
  </si>
  <si>
    <t>1.2.1.6. Надання адресної допомоги багатодітним родинам, які мають шість і більше дітей (на неповнолітніх дітей)</t>
  </si>
  <si>
    <t>1.2.1.7. Надання щомісячної адресної допомоги на дітей в сім'ях, в яких народилась трійня, в розмірі 50% прожиткового мінімуму відповідної вікової категорії на кожну дитину до досягнення 3-х річного віку</t>
  </si>
  <si>
    <t xml:space="preserve">Житомирський міський територіальний центр соціального обслуговування (надання соціальних послуг) Житомирської міської ради
Департамент соціальної політики  міської ради
</t>
  </si>
  <si>
    <t>Центр соціальної реабілітації дітей-інвалідів Житомирської міської ради, Департамент соціальної політики міської ради</t>
  </si>
  <si>
    <t xml:space="preserve">5.2.1.Утримання Центру 
соціальної реабілітації дітей-інвалідів  Житомирської міської ради 
</t>
  </si>
  <si>
    <t xml:space="preserve">12.12.6. Відшкодування витрат за лікування  та медичну  реабілітацію учасників антитерористичної операції та членів сімей загиблих учасників антитерористичної операції (співфінансування- відшкодування з міського бюджету 50 відсотків) </t>
  </si>
  <si>
    <t>12.13.Забезпечити соціальну підтримку учасників антитерористичної операції та членів сімей загиблих учасників АТО</t>
  </si>
  <si>
    <t>3.4.1.Забезпечення технічними засобами-підгузками осіб з інвалідністю та дітей з інвалідністю</t>
  </si>
  <si>
    <t>3.4.2.Забезпечення технічними засобами-калоприймачами осіб з інвалідністю та дітей з інвалідністю</t>
  </si>
  <si>
    <t>Орієнтований обсяг фінансування відповідно до програми, тис.грн.</t>
  </si>
  <si>
    <t>В.о.директора  департаменту соціальної політики Житомирської міської ради</t>
  </si>
  <si>
    <t>Л.І.Ліпінська</t>
  </si>
  <si>
    <t>Головатюк 47 03 57</t>
  </si>
  <si>
    <t>Щомісячну адресну матеріальну допомогу надано 24 дітям військовослужбовців, які загинули в АТО</t>
  </si>
  <si>
    <t>Кошти будуть освоєні до кінця року</t>
  </si>
  <si>
    <t>Щомісячну адресну матеріальну допомогу виплачено на кожну дитину 1 сім'ї, в якій народилась трійня</t>
  </si>
  <si>
    <t>1.2.1.10. Надання одноразової допомоги для сплати житлово-комунальних послуг особам з інвалідністю по зору 1 та 2 групи</t>
  </si>
  <si>
    <t>1.8. Забезпечити виплату поштових видатків</t>
  </si>
  <si>
    <t>1.8.1. Поштові видатки</t>
  </si>
  <si>
    <t>2018-2020</t>
  </si>
  <si>
    <t>На придбання лікувального харчування хворим на фенілкетонурію надано допомоги 12 одержувачам</t>
  </si>
  <si>
    <t>Щомісячна грошова компенсація надалася 3-м Героям Соц.Праці та 2-ом Героям України</t>
  </si>
  <si>
    <t>4.1.7. Надання пільг та житлових субсидій населенню на оплату житлово-комунальних послуг</t>
  </si>
  <si>
    <t>2018-2021</t>
  </si>
  <si>
    <t>2018-2022</t>
  </si>
  <si>
    <t>Департамент соціальної політики  міської ради   Управління соціального захисту населення Богунського та Корольовського районів</t>
  </si>
  <si>
    <t>4.1.8. Надання пільг та субсидій населенню на  придбання твердого та рідкого пічного побутового палива і скрапленого газу</t>
  </si>
  <si>
    <t>4.1.9.Надання допомоги сім'ям з дітьми, малозабезпеченим сім'ям, тимчасової допомоги дітям</t>
  </si>
  <si>
    <t>4.1.10. Пільгове медичне обслуговування осіб, які постраждали внаслідок Чорнобильської катастрофи</t>
  </si>
  <si>
    <t>7.6.2. Забезпечення фінансування соціальних послуг відповідно до соціальних замовлень</t>
  </si>
  <si>
    <t>Департамент соціальної політики міської ради, горомадські та благодійні організації міста</t>
  </si>
  <si>
    <t>8.1. Створити умови для безперешкодного доступу до житлових будинків та жилих приміщень</t>
  </si>
  <si>
    <t>Управління капітального будівництва; житлового господарства міської ради; департамент соціальної політики житомирської міської ради</t>
  </si>
  <si>
    <t>10.2.Забезпечити належне облаштування дитячих будинків сімейного типу</t>
  </si>
  <si>
    <t>Департамент соціальної політики міської ради  Служба у справах дітей житомирський міський центр соціальних служб для сім'ї, дітей та молоді</t>
  </si>
  <si>
    <t xml:space="preserve">Департамент соціальної політики міської ради  </t>
  </si>
  <si>
    <t>10.2.1. Придбання меблів, побутової техніки та інших предметів тривалого вжитку для облаштування дитячих будинків</t>
  </si>
  <si>
    <t xml:space="preserve"> Проплата здійснюється відповідно до фактичних нарахувань за рахунок коштів з державного бюджету</t>
  </si>
  <si>
    <t>14.2.2. Керівництво і управління у відповідній сфері у містах (місті Києві), селищах, селах, об'єднаних територіальних громадах</t>
  </si>
  <si>
    <t>Кошти  будуть освоєні до кінця року</t>
  </si>
  <si>
    <t>13.</t>
  </si>
  <si>
    <t>2.</t>
  </si>
  <si>
    <t>7.3.1. Надання фінансової та організаційної підтримки на реалізацію соціальних проектів громадськими та благодійними організаціями міста Житомира, спрямованих на допомогу малозахищеним верствам населення, на залучення їх до активного способу життя та довголіття</t>
  </si>
  <si>
    <t>203,4                                                                                                                                                                                                                                                                                                                                                                                                                        203,4</t>
  </si>
  <si>
    <t>Кошти будуть освоєні протягом року</t>
  </si>
  <si>
    <t>Видатки на утримання Житомирського міського територіального центру соціального обслуговування (надання соціальних послуг) Житомирської міської ради проводяться відповідно до потреби</t>
  </si>
  <si>
    <t>Видатки на утримання Центру соціальної реабілітації дітей-інвалідів Житомирської міської ради проводяться відповідно до потреби</t>
  </si>
  <si>
    <t>Кошти на виконання заходу, спрямованого на соціальний захист бездомних осіб здійснюються відповідно до потреби</t>
  </si>
  <si>
    <t>Департамент соціальної політики Житомирської мської ради Управління соціального захсту населення Богунського та Корольовського районів Комунальні підприєсмства</t>
  </si>
  <si>
    <r>
      <t>8.1.1 Облаштування житлових будинків та жилих приміщень, в яких проживають особи з обмеженими фізичними можливостями засобами доступності ( в т.ч. проектно-коштористна документація):                                                      8.1.1.1.</t>
    </r>
    <r>
      <rPr>
        <i/>
        <sz val="10"/>
        <rFont val="Times New Roman"/>
        <family val="1"/>
        <charset val="204"/>
      </rPr>
      <t xml:space="preserve"> Реконструкція квартири №2 буд.57 по вул. Вітрука з метою облаштування окремого входу з пандусом</t>
    </r>
  </si>
  <si>
    <t>203,4                          203,4</t>
  </si>
  <si>
    <t>0                                  0</t>
  </si>
  <si>
    <t>7.5.1 Надання грошової допомоги на проїзд у міському електротранспорті, в т.ч.
 -  проїзні квитки патронажним медичним сестрам Житомирської міської організації товариства Червоного Хреста 
                                                                                                                                                                                                                              -  проїзні квитки перекладачів - дактилологів Житомирської територіальної організації обласної організації УТОГ</t>
  </si>
  <si>
    <t>7.1.1. Надання фінансової підтримки громадським організаціям ветеранів та інвалідів міста Житомира, в т.ч.</t>
  </si>
  <si>
    <t>Житомирська міська асоціація інвалідів</t>
  </si>
  <si>
    <t>Житомирське міське відділення Всеукраїнського об'єднання ветеранів</t>
  </si>
  <si>
    <t>Житомирська міська організація ветеранів України</t>
  </si>
  <si>
    <t>Житомирська міська спілка ветеранів афганської війни</t>
  </si>
  <si>
    <t>Житомирська міська громадська організація "Захист дітей війни"</t>
  </si>
  <si>
    <t>Богунська районна організація ветеранів України</t>
  </si>
  <si>
    <t>Товариство інвалідів Богунського району м.Житомира</t>
  </si>
  <si>
    <t>Корольовська районна організація ветеранів України</t>
  </si>
  <si>
    <t>Товариство інвалідів Корольовського району м.Житомира</t>
  </si>
  <si>
    <t>Забезпечується в повному обсязі</t>
  </si>
  <si>
    <t>Надання фінансової підтримки проводиться відповідно до потреб громадських організацій</t>
  </si>
  <si>
    <t xml:space="preserve">0                                                                0 </t>
  </si>
  <si>
    <t>Придбано  меблі, побутову техніку та інші предмети тривалого вжитку для облаштування 2-х дитячих будинків сімейного типу ( за результатами  проведення закупівлі виникла економія коштів)</t>
  </si>
  <si>
    <t xml:space="preserve">Кошти будуть освоєні до кінця року </t>
  </si>
  <si>
    <t>Кошти використовуються відповідно до заяв отримувачів допомог через поштові відділення</t>
  </si>
  <si>
    <t>за  І-е півріччя  2018 року</t>
  </si>
  <si>
    <t>Відповідно до клопотань керівників громадських організацій  міста, інших закладів та установ надано грошову  допомогу 303 особам</t>
  </si>
  <si>
    <t>Матеріальну допомогу за рахунок коштів на виконання депутатських повноважень отримали 435  одержувачів</t>
  </si>
  <si>
    <t>Адресну матеріальну допомогу виплачено 59  учасникам АТО, що забезпечує виконання у повному обсязі відповідно до звернень даної категорії громадян</t>
  </si>
  <si>
    <t>Адресну матеріальну допомогу  виплачено 33 родині, які мають шість і більше дітей (на неповнонітніх дітей)</t>
  </si>
  <si>
    <t>Надано допомогу 377 особі</t>
  </si>
  <si>
    <t>Виплачено у повному обсязі</t>
  </si>
  <si>
    <t>1.2.1.11. Надання фінансової допомоги гр. Швецову О.О., особі з інвалідністю внаслідок війни, який безпосередньо брав участь в антитерористичній операції та гр. Ільницькій Л.В., матері загиблого під час антитерористичної операції військовослужбовця Ільницького Д.А., у якої народилась трійня</t>
  </si>
  <si>
    <t xml:space="preserve">1.2.1.13.Надання адресної матеріальної допомоги гр. Івановій Л.М. </t>
  </si>
  <si>
    <t>З квітня 2018 року розпочато харчування пенсіонерів, осіб з  інвалідністю та малозабезпечених верств населення, загальна кількість отриманих обідів складає 1626 шт.</t>
  </si>
  <si>
    <t>Одноразову грошову допомогу виплачено 2 особам, яким виповнилось 100 і більше років</t>
  </si>
  <si>
    <t>Відшкодовано витрати на поховання 8 особам, які звернулися за наданням даного виду допомоги</t>
  </si>
  <si>
    <t>Відповідно до звернень, що надійшли надано допомоги на поховання деяких категорій  83 особам</t>
  </si>
  <si>
    <t>Упродовж І півріччя  2018 року  матеріальну допомогу отримали 1529 особа</t>
  </si>
  <si>
    <t>Участь в громадських роботах взяли  59  безробітних</t>
  </si>
  <si>
    <t>Проліковано 140  учасників  АТО та членів сімей загиблих учасників АТО</t>
  </si>
  <si>
    <t xml:space="preserve">12.5.2 Виплата грошової компенсації за належні для отримання жилі приміщення членам сімей загиблих військовослужбовців, які брали безпосередню участь в антитерористичній операції, а також особам з інвалідністю І-ІІ групи з числа військовослужбовців, які брали участь у зазначеній операції, та потребують поліпшення житлових умов   </t>
  </si>
  <si>
    <t xml:space="preserve">12.5. Забезпечити поліпшення житлових умов </t>
  </si>
  <si>
    <t xml:space="preserve">Відділ по обліку та розподілу жилої площі міської ради Департамент соціальної політики Житомирської міської ради Богунська та Корольовська районні ради
м. Житомира
</t>
  </si>
  <si>
    <t>Запровадження ефективної системи надання послуг у сфері соціальної політики</t>
  </si>
  <si>
    <t>15.1.1.Реконструкція приміщень адміністративної будівлі Корольовської районної ради               м. Житомира,  пов'язана зі створенням і забезпеченням функціонування центрів надання адміністративних послуг, у тому числі послуг соціального характеру в форматі "Прозорий офіс" за адресою:                        м. Житомир, площа Польова, 8 (виготовлення проектно-кошторисної документації та дизайн)</t>
  </si>
  <si>
    <t>Управління капітального будівництва Житомирської міської ради</t>
  </si>
  <si>
    <t>15.1. Запровадження ефективної системи надання послуг у сфері соціальної політики</t>
  </si>
  <si>
    <t>16.1.1.Придбання (будівництво) житла соціального призначення, віднесеного до комунальної власності, що надається громадянам, які відповідно до чинного законодавства України потребують соціального захисту</t>
  </si>
  <si>
    <t>16.1.Забезпечити житлом громадян, які відповідно до чинного законодавства України потребують соціального захисту</t>
  </si>
  <si>
    <t>Виконавчий комітет Житомирської міської ради</t>
  </si>
  <si>
    <t>Кошти  плануються бути  освоєні до кінця року</t>
  </si>
  <si>
    <t>1.2.1.12.Надання одноразової матеріальної допомоги батькам-вихователям новостворених дитячих будинків сімейного типу родини Зіляк С.Ю. та родини Лук’янчук І.М., та опікунам (піклувальникам) дитячого будинку «Дім Йосипа» та дитячого будинку «Дім Марії» релігійної місії «Карітас-Спес»</t>
  </si>
  <si>
    <t>14.3.Забезпечити належну організацію відзначення ювілейних та святкових дат, проведення урочистих заходів</t>
  </si>
  <si>
    <t>14.3.1. Придбання цінних подарунків, сувенірів для урочистих заходів та представницьких цілей, квіткової продукції та інші видатки</t>
  </si>
  <si>
    <t>3.4.Забезпечити технічними засобами осіб з інвалідністю та дітей з інвалідністю</t>
  </si>
  <si>
    <t>4.1.2. 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пов’язана з Чорнобильською катастрофою (відшкодування вартості одного проїзду на рік)</t>
  </si>
  <si>
    <t>4.1.3. Надання пільг окремим категоріям громадян з послуг зв’язку</t>
  </si>
  <si>
    <t xml:space="preserve">Департамент соціальної політики Житомирської міської ради 
Управління соціального захисту населення Богунського та Корольовського районів 
</t>
  </si>
  <si>
    <t xml:space="preserve">Виконавчий комітет Житомирської міської ради
Управління транспорту і зв’язку Житомирської міської ради
</t>
  </si>
  <si>
    <t xml:space="preserve">Кошти на виконання заходу, будуть здійснюватись відповідно до потреби </t>
  </si>
  <si>
    <t xml:space="preserve">Відшкодовано витрати за відпущені медикаменти 298 особам та за надані послуги  зубопротезування 6 громадянам, які постраждали внаслідок Чорнобильської катастрофи </t>
  </si>
  <si>
    <t>Фінансування проводиться за рахунок коштів з державного бюджету</t>
  </si>
  <si>
    <t xml:space="preserve">Перевезено 37167 осіб </t>
  </si>
  <si>
    <t>На придбання твердого та рідкого пічного побутового палива і скрапленого газу надано пільг 6 особам та субсидій - 25 домогоспод.</t>
  </si>
  <si>
    <t xml:space="preserve">Відшкодовано втрати КП "ЖТТУ" Житомирської міської ради від реалізації місячних проїзних квитків для 16585 студентів та учнів міста  </t>
  </si>
  <si>
    <t>Надано пільг 20591 особі та житлових субсидій - 43754 домогосп.</t>
  </si>
  <si>
    <t xml:space="preserve">Компенсація виплачена 742 фізичним особам, які надають соціальні послуги </t>
  </si>
  <si>
    <t>Відшкодування здійснюється відповідно до нарахувань за встановленими тарифами на житлово-комунальні послуги, скористались 207 осіб</t>
  </si>
  <si>
    <t>Послуги санаторно-курортного лікування  надаються відповідно до звернень заявників, забезпечено лікуванням 3 особи</t>
  </si>
  <si>
    <t>Закупівлю здійснено двома лікувально профілактичними закладами КУ ЦМЛ №1, КУ ЦМЛ №2 та  придбано 12 033 технічних засобів-калоприймачів.</t>
  </si>
  <si>
    <t>яким затверджено Програму та зміни до неї: від 28.12.2015 № 29,від 25.01.2018 №910, від 01.03.2018 №934, від 12.04.2018 № 984,від 12.06.2018 № 1031, від 26.06.2018 № 1038</t>
  </si>
  <si>
    <t>Закупівлю здійснено трьома лікувально профілактичними закладами КУ ЦМЛ №1, КУ ЦМЛ №2 та КУ ДЦМЛ та придбано 80 226 технічних засобів -підгузків для осіб з інвалідністю та дітей з інвалідністю.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</si>
</sst>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0" fillId="2" borderId="0" xfId="0" applyFill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vertical="center" wrapText="1"/>
    </xf>
    <xf numFmtId="16" fontId="7" fillId="0" borderId="5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164" fontId="0" fillId="0" borderId="0" xfId="0" applyNumberFormat="1" applyFill="1"/>
    <xf numFmtId="0" fontId="7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49" fontId="3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6" xfId="0" applyBorder="1"/>
    <xf numFmtId="0" fontId="6" fillId="2" borderId="6" xfId="0" applyFont="1" applyFill="1" applyBorder="1" applyAlignment="1">
      <alignment horizontal="center" vertical="center" wrapText="1"/>
    </xf>
    <xf numFmtId="16" fontId="7" fillId="0" borderId="1" xfId="0" applyNumberFormat="1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3" xfId="0" applyFont="1" applyBorder="1"/>
    <xf numFmtId="49" fontId="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7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4" xfId="0" applyFont="1" applyBorder="1"/>
    <xf numFmtId="0" fontId="1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>
      <selection activeCell="N43" sqref="N43"/>
    </sheetView>
  </sheetViews>
  <sheetFormatPr defaultRowHeight="13.2"/>
  <cols>
    <col min="1" max="1" width="7.33203125" customWidth="1"/>
    <col min="2" max="2" width="19.5546875" customWidth="1"/>
    <col min="3" max="3" width="23.33203125" customWidth="1"/>
    <col min="4" max="4" width="11.33203125" customWidth="1"/>
    <col min="5" max="5" width="14" customWidth="1"/>
    <col min="6" max="6" width="16.109375" customWidth="1"/>
    <col min="7" max="7" width="15.33203125" customWidth="1"/>
    <col min="8" max="8" width="16.109375" customWidth="1"/>
    <col min="9" max="9" width="12" customWidth="1"/>
    <col min="10" max="10" width="22.6640625" customWidth="1"/>
    <col min="14" max="14" width="11.109375" customWidth="1"/>
    <col min="16" max="16" width="9.33203125" customWidth="1"/>
  </cols>
  <sheetData>
    <row r="1" spans="1:15" ht="37.5" customHeight="1">
      <c r="A1" s="1"/>
      <c r="B1" s="1"/>
      <c r="C1" s="1"/>
      <c r="D1" s="1"/>
      <c r="E1" s="1"/>
      <c r="F1" s="1"/>
      <c r="G1" s="1"/>
      <c r="H1" s="118"/>
      <c r="I1" s="118"/>
      <c r="J1" s="30"/>
      <c r="K1" s="14"/>
    </row>
    <row r="2" spans="1:15" ht="15.6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5.6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5" ht="15.6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5" ht="15.6">
      <c r="A5" s="130" t="s">
        <v>13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5" ht="15.6">
      <c r="A6" s="134" t="s">
        <v>2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5" ht="21" customHeight="1">
      <c r="A7" s="135" t="s">
        <v>159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5" ht="15.6">
      <c r="A8" s="120" t="s">
        <v>20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5" ht="32.25" customHeight="1">
      <c r="A9" s="136" t="s">
        <v>205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5" ht="15.6">
      <c r="A10" s="120" t="s">
        <v>82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5" ht="15.6">
      <c r="A11" s="120" t="s">
        <v>30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5" ht="15.6">
      <c r="A12" s="120" t="s">
        <v>3</v>
      </c>
      <c r="B12" s="120"/>
      <c r="C12" s="120"/>
      <c r="D12" s="120"/>
      <c r="E12" s="120"/>
      <c r="F12" s="42"/>
      <c r="G12" s="1"/>
      <c r="H12" s="1"/>
      <c r="I12" s="1"/>
      <c r="J12" s="1"/>
    </row>
    <row r="13" spans="1:15" ht="99.75" customHeight="1">
      <c r="A13" s="2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12" t="s">
        <v>99</v>
      </c>
      <c r="G13" s="7" t="s">
        <v>31</v>
      </c>
      <c r="H13" s="2" t="s">
        <v>9</v>
      </c>
      <c r="I13" s="2" t="s">
        <v>10</v>
      </c>
      <c r="J13" s="12" t="s">
        <v>11</v>
      </c>
      <c r="M13" s="10"/>
      <c r="N13" s="10"/>
      <c r="O13" s="10"/>
    </row>
    <row r="14" spans="1:15" ht="15.6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12">
        <v>6</v>
      </c>
      <c r="G14" s="2">
        <v>7</v>
      </c>
      <c r="H14" s="2">
        <v>8</v>
      </c>
      <c r="I14" s="2">
        <v>9</v>
      </c>
      <c r="J14" s="12">
        <v>10</v>
      </c>
    </row>
    <row r="15" spans="1:15" ht="105.75" customHeight="1">
      <c r="A15" s="143" t="s">
        <v>21</v>
      </c>
      <c r="B15" s="22" t="s">
        <v>34</v>
      </c>
      <c r="C15" s="17" t="s">
        <v>12</v>
      </c>
      <c r="D15" s="18" t="s">
        <v>26</v>
      </c>
      <c r="E15" s="19" t="s">
        <v>83</v>
      </c>
      <c r="F15" s="51">
        <v>241.5</v>
      </c>
      <c r="G15" s="68">
        <v>241.5</v>
      </c>
      <c r="H15" s="68">
        <v>153.5</v>
      </c>
      <c r="I15" s="69">
        <f t="shared" ref="I15:I20" si="0">H15/G15*100</f>
        <v>63.56107660455487</v>
      </c>
      <c r="J15" s="19" t="s">
        <v>160</v>
      </c>
      <c r="K15" s="49"/>
      <c r="L15" s="49"/>
    </row>
    <row r="16" spans="1:15" ht="78.75" customHeight="1">
      <c r="A16" s="144"/>
      <c r="B16" s="124" t="s">
        <v>36</v>
      </c>
      <c r="C16" s="31" t="s">
        <v>35</v>
      </c>
      <c r="D16" s="18" t="s">
        <v>26</v>
      </c>
      <c r="E16" s="19" t="s">
        <v>84</v>
      </c>
      <c r="F16" s="56">
        <f>F17+F18+F19+F20+F22+F23+F25+F26+F27+F28</f>
        <v>8413.0999999999985</v>
      </c>
      <c r="G16" s="56">
        <f t="shared" ref="G16:H16" si="1">G17+G18+G19+G20+G22+G23+G25+G26+G27+G28</f>
        <v>7641.1</v>
      </c>
      <c r="H16" s="56">
        <f t="shared" si="1"/>
        <v>7307.9900000000007</v>
      </c>
      <c r="I16" s="53">
        <f t="shared" si="0"/>
        <v>95.640549135595663</v>
      </c>
      <c r="J16" s="35"/>
      <c r="K16" s="50"/>
      <c r="L16" s="49"/>
    </row>
    <row r="17" spans="1:12" ht="246" customHeight="1">
      <c r="A17" s="144"/>
      <c r="B17" s="125"/>
      <c r="C17" s="17" t="s">
        <v>80</v>
      </c>
      <c r="D17" s="18"/>
      <c r="E17" s="19"/>
      <c r="F17" s="51">
        <v>3107.6</v>
      </c>
      <c r="G17" s="51">
        <v>2207.9</v>
      </c>
      <c r="H17" s="68">
        <v>2202.3000000000002</v>
      </c>
      <c r="I17" s="69">
        <f t="shared" si="0"/>
        <v>99.746365324516518</v>
      </c>
      <c r="J17" s="19" t="s">
        <v>172</v>
      </c>
      <c r="K17" s="50"/>
      <c r="L17" s="49"/>
    </row>
    <row r="18" spans="1:12" ht="57.75" customHeight="1">
      <c r="A18" s="144"/>
      <c r="B18" s="125"/>
      <c r="C18" s="23" t="s">
        <v>37</v>
      </c>
      <c r="D18" s="20"/>
      <c r="E18" s="21"/>
      <c r="F18" s="59">
        <v>2492.1999999999998</v>
      </c>
      <c r="G18" s="70">
        <v>2509.1999999999998</v>
      </c>
      <c r="H18" s="70">
        <v>2509.23</v>
      </c>
      <c r="I18" s="71">
        <f t="shared" si="0"/>
        <v>100.00119560019129</v>
      </c>
      <c r="J18" s="72" t="s">
        <v>161</v>
      </c>
    </row>
    <row r="19" spans="1:12" ht="133.5" customHeight="1">
      <c r="A19" s="144"/>
      <c r="B19" s="125"/>
      <c r="C19" s="17" t="s">
        <v>38</v>
      </c>
      <c r="D19" s="18"/>
      <c r="E19" s="19"/>
      <c r="F19" s="51">
        <v>237.2</v>
      </c>
      <c r="G19" s="68">
        <v>237.2</v>
      </c>
      <c r="H19" s="68">
        <v>122.84</v>
      </c>
      <c r="I19" s="69">
        <f t="shared" si="0"/>
        <v>51.787521079258013</v>
      </c>
      <c r="J19" s="19" t="s">
        <v>103</v>
      </c>
    </row>
    <row r="20" spans="1:12" ht="75" customHeight="1">
      <c r="A20" s="144"/>
      <c r="B20" s="125"/>
      <c r="C20" s="17" t="s">
        <v>39</v>
      </c>
      <c r="D20" s="18"/>
      <c r="E20" s="19"/>
      <c r="F20" s="56">
        <v>150</v>
      </c>
      <c r="G20" s="68">
        <v>172.7</v>
      </c>
      <c r="H20" s="68">
        <v>172.7</v>
      </c>
      <c r="I20" s="69">
        <f t="shared" si="0"/>
        <v>100</v>
      </c>
      <c r="J20" s="19" t="s">
        <v>162</v>
      </c>
    </row>
    <row r="21" spans="1:12" ht="75" hidden="1" customHeight="1">
      <c r="A21" s="144"/>
      <c r="B21" s="125"/>
      <c r="C21" s="34"/>
      <c r="D21" s="35"/>
      <c r="E21" s="36"/>
      <c r="F21" s="51"/>
      <c r="G21" s="68"/>
      <c r="H21" s="68"/>
      <c r="I21" s="69"/>
      <c r="J21" s="19"/>
    </row>
    <row r="22" spans="1:12" ht="75" customHeight="1">
      <c r="A22" s="144"/>
      <c r="B22" s="33"/>
      <c r="C22" s="17" t="s">
        <v>90</v>
      </c>
      <c r="D22" s="18" t="s">
        <v>47</v>
      </c>
      <c r="E22" s="19" t="s">
        <v>84</v>
      </c>
      <c r="F22" s="56">
        <v>191</v>
      </c>
      <c r="G22" s="68">
        <v>191</v>
      </c>
      <c r="H22" s="68">
        <v>191</v>
      </c>
      <c r="I22" s="69">
        <f>H22/G22*100</f>
        <v>100</v>
      </c>
      <c r="J22" s="19" t="s">
        <v>163</v>
      </c>
    </row>
    <row r="23" spans="1:12" ht="122.25" customHeight="1">
      <c r="A23" s="144"/>
      <c r="B23" s="33"/>
      <c r="C23" s="17" t="s">
        <v>91</v>
      </c>
      <c r="D23" s="18" t="s">
        <v>47</v>
      </c>
      <c r="E23" s="19" t="s">
        <v>84</v>
      </c>
      <c r="F23" s="51">
        <v>27.6</v>
      </c>
      <c r="G23" s="68">
        <v>27.6</v>
      </c>
      <c r="H23" s="68">
        <v>13.42</v>
      </c>
      <c r="I23" s="69">
        <f>H23/G23*100</f>
        <v>48.623188405797094</v>
      </c>
      <c r="J23" s="19" t="s">
        <v>105</v>
      </c>
    </row>
    <row r="24" spans="1:12" ht="75" hidden="1" customHeight="1">
      <c r="A24" s="144"/>
      <c r="B24" s="33"/>
      <c r="C24" s="17"/>
      <c r="D24" s="18"/>
      <c r="E24" s="19" t="s">
        <v>84</v>
      </c>
      <c r="F24" s="51"/>
      <c r="G24" s="68"/>
      <c r="H24" s="68"/>
      <c r="I24" s="69"/>
      <c r="J24" s="19"/>
    </row>
    <row r="25" spans="1:12" ht="84.75" customHeight="1">
      <c r="A25" s="144"/>
      <c r="B25" s="33"/>
      <c r="C25" s="24" t="s">
        <v>106</v>
      </c>
      <c r="D25" s="18" t="s">
        <v>109</v>
      </c>
      <c r="E25" s="19" t="s">
        <v>84</v>
      </c>
      <c r="F25" s="51">
        <v>1687.5</v>
      </c>
      <c r="G25" s="68">
        <v>1895.5</v>
      </c>
      <c r="H25" s="68">
        <v>1696.5</v>
      </c>
      <c r="I25" s="69">
        <f>H25/G25*100</f>
        <v>89.501450804537058</v>
      </c>
      <c r="J25" s="19" t="s">
        <v>164</v>
      </c>
    </row>
    <row r="26" spans="1:12" ht="167.25" customHeight="1">
      <c r="A26" s="144"/>
      <c r="B26" s="85"/>
      <c r="C26" s="87" t="s">
        <v>166</v>
      </c>
      <c r="D26" s="86" t="s">
        <v>109</v>
      </c>
      <c r="E26" s="19" t="s">
        <v>84</v>
      </c>
      <c r="F26" s="56">
        <v>370</v>
      </c>
      <c r="G26" s="68">
        <v>370</v>
      </c>
      <c r="H26" s="68">
        <v>370</v>
      </c>
      <c r="I26" s="69">
        <f>H26/G26*100</f>
        <v>100</v>
      </c>
      <c r="J26" s="19" t="s">
        <v>165</v>
      </c>
    </row>
    <row r="27" spans="1:12" ht="167.25" customHeight="1">
      <c r="A27" s="144"/>
      <c r="B27" s="85"/>
      <c r="C27" s="113" t="s">
        <v>186</v>
      </c>
      <c r="D27" s="86">
        <v>2018</v>
      </c>
      <c r="E27" s="19" t="s">
        <v>84</v>
      </c>
      <c r="F27" s="56">
        <v>120</v>
      </c>
      <c r="G27" s="68">
        <v>0</v>
      </c>
      <c r="H27" s="68">
        <v>0</v>
      </c>
      <c r="I27" s="69" t="e">
        <f>H27/G27*100</f>
        <v>#DIV/0!</v>
      </c>
      <c r="J27" s="19" t="s">
        <v>134</v>
      </c>
    </row>
    <row r="28" spans="1:12" ht="73.5" customHeight="1">
      <c r="A28" s="144"/>
      <c r="B28" s="85"/>
      <c r="C28" s="88" t="s">
        <v>167</v>
      </c>
      <c r="D28" s="86" t="s">
        <v>113</v>
      </c>
      <c r="E28" s="19" t="s">
        <v>84</v>
      </c>
      <c r="F28" s="56">
        <v>30</v>
      </c>
      <c r="G28" s="68">
        <v>30</v>
      </c>
      <c r="H28" s="68">
        <v>30</v>
      </c>
      <c r="I28" s="69">
        <f>H28/G28*100</f>
        <v>100</v>
      </c>
      <c r="J28" s="19" t="s">
        <v>165</v>
      </c>
    </row>
    <row r="29" spans="1:12" ht="84.75" customHeight="1">
      <c r="A29" s="144"/>
      <c r="B29" s="138" t="s">
        <v>40</v>
      </c>
      <c r="C29" s="89" t="s">
        <v>41</v>
      </c>
      <c r="D29" s="18" t="s">
        <v>26</v>
      </c>
      <c r="E29" s="19" t="s">
        <v>84</v>
      </c>
      <c r="F29" s="51">
        <v>199.8</v>
      </c>
      <c r="G29" s="68">
        <v>199.8</v>
      </c>
      <c r="H29" s="68">
        <v>48.8</v>
      </c>
      <c r="I29" s="69">
        <f>H29/G29*100</f>
        <v>24.424424424424419</v>
      </c>
      <c r="J29" s="19" t="s">
        <v>168</v>
      </c>
    </row>
    <row r="30" spans="1:12" ht="114" hidden="1" customHeight="1">
      <c r="A30" s="144"/>
      <c r="B30" s="140"/>
      <c r="C30" s="24"/>
      <c r="D30" s="25"/>
      <c r="E30" s="19"/>
      <c r="F30" s="61"/>
      <c r="G30" s="73"/>
      <c r="H30" s="73"/>
      <c r="I30" s="74"/>
      <c r="J30" s="26"/>
    </row>
    <row r="31" spans="1:12" ht="157.5" customHeight="1">
      <c r="A31" s="144"/>
      <c r="B31" s="27" t="s">
        <v>42</v>
      </c>
      <c r="C31" s="17" t="s">
        <v>43</v>
      </c>
      <c r="D31" s="18" t="s">
        <v>26</v>
      </c>
      <c r="E31" s="19" t="s">
        <v>44</v>
      </c>
      <c r="F31" s="60">
        <v>500</v>
      </c>
      <c r="G31" s="52">
        <v>500</v>
      </c>
      <c r="H31" s="68">
        <v>185.4</v>
      </c>
      <c r="I31" s="69">
        <f t="shared" ref="I31:I40" si="2">H31/G31*100</f>
        <v>37.08</v>
      </c>
      <c r="J31" s="19" t="s">
        <v>153</v>
      </c>
    </row>
    <row r="32" spans="1:12" ht="74.25" customHeight="1">
      <c r="A32" s="144"/>
      <c r="B32" s="13" t="s">
        <v>45</v>
      </c>
      <c r="C32" s="23" t="s">
        <v>46</v>
      </c>
      <c r="D32" s="18" t="s">
        <v>47</v>
      </c>
      <c r="E32" s="19" t="s">
        <v>84</v>
      </c>
      <c r="F32" s="58">
        <v>10</v>
      </c>
      <c r="G32" s="70">
        <v>10</v>
      </c>
      <c r="H32" s="70">
        <v>2</v>
      </c>
      <c r="I32" s="69">
        <f t="shared" si="2"/>
        <v>20</v>
      </c>
      <c r="J32" s="21" t="s">
        <v>169</v>
      </c>
    </row>
    <row r="33" spans="1:11" ht="46.5" customHeight="1">
      <c r="A33" s="144"/>
      <c r="B33" s="141" t="s">
        <v>48</v>
      </c>
      <c r="C33" s="23" t="s">
        <v>49</v>
      </c>
      <c r="D33" s="20" t="s">
        <v>26</v>
      </c>
      <c r="E33" s="19" t="s">
        <v>84</v>
      </c>
      <c r="F33" s="59">
        <v>115.3</v>
      </c>
      <c r="G33" s="70">
        <v>115.3</v>
      </c>
      <c r="H33" s="70">
        <v>42.7</v>
      </c>
      <c r="I33" s="71">
        <f t="shared" si="2"/>
        <v>37.033824804856899</v>
      </c>
      <c r="J33" s="21" t="s">
        <v>170</v>
      </c>
    </row>
    <row r="34" spans="1:11" ht="84.75" customHeight="1">
      <c r="A34" s="144"/>
      <c r="B34" s="141"/>
      <c r="C34" s="17" t="s">
        <v>50</v>
      </c>
      <c r="D34" s="18" t="s">
        <v>26</v>
      </c>
      <c r="E34" s="19" t="s">
        <v>84</v>
      </c>
      <c r="F34" s="56">
        <v>328</v>
      </c>
      <c r="G34" s="68">
        <v>328</v>
      </c>
      <c r="H34" s="68">
        <v>147.19999999999999</v>
      </c>
      <c r="I34" s="69">
        <f t="shared" si="2"/>
        <v>44.878048780487802</v>
      </c>
      <c r="J34" s="19" t="s">
        <v>171</v>
      </c>
    </row>
    <row r="35" spans="1:11" ht="48" customHeight="1">
      <c r="A35" s="144"/>
      <c r="B35" s="141"/>
      <c r="C35" s="34" t="s">
        <v>51</v>
      </c>
      <c r="D35" s="35" t="s">
        <v>26</v>
      </c>
      <c r="E35" s="36" t="s">
        <v>27</v>
      </c>
      <c r="F35" s="51">
        <v>1330.1</v>
      </c>
      <c r="G35" s="68">
        <v>1330.1</v>
      </c>
      <c r="H35" s="68">
        <v>636.79999999999995</v>
      </c>
      <c r="I35" s="69">
        <f t="shared" si="2"/>
        <v>47.876099541387866</v>
      </c>
      <c r="J35" s="19" t="s">
        <v>201</v>
      </c>
    </row>
    <row r="36" spans="1:11" ht="66">
      <c r="A36" s="144"/>
      <c r="B36" s="142"/>
      <c r="C36" s="34" t="s">
        <v>52</v>
      </c>
      <c r="D36" s="35" t="s">
        <v>26</v>
      </c>
      <c r="E36" s="36" t="s">
        <v>27</v>
      </c>
      <c r="F36" s="51">
        <v>40.9</v>
      </c>
      <c r="G36" s="68">
        <v>40.9</v>
      </c>
      <c r="H36" s="68">
        <v>0</v>
      </c>
      <c r="I36" s="69">
        <f t="shared" si="2"/>
        <v>0</v>
      </c>
      <c r="J36" s="19" t="s">
        <v>157</v>
      </c>
    </row>
    <row r="37" spans="1:11" ht="49.5" customHeight="1">
      <c r="A37" s="145"/>
      <c r="B37" s="3" t="s">
        <v>107</v>
      </c>
      <c r="C37" s="17" t="s">
        <v>108</v>
      </c>
      <c r="D37" s="18" t="s">
        <v>109</v>
      </c>
      <c r="E37" s="19" t="s">
        <v>84</v>
      </c>
      <c r="F37" s="51">
        <v>23.3</v>
      </c>
      <c r="G37" s="68">
        <v>23.3</v>
      </c>
      <c r="H37" s="68">
        <v>5</v>
      </c>
      <c r="I37" s="69">
        <f t="shared" si="2"/>
        <v>21.459227467811161</v>
      </c>
      <c r="J37" s="19" t="s">
        <v>158</v>
      </c>
      <c r="K37" s="10"/>
    </row>
    <row r="38" spans="1:11" ht="74.25" customHeight="1">
      <c r="A38" s="121" t="s">
        <v>131</v>
      </c>
      <c r="B38" s="126" t="s">
        <v>53</v>
      </c>
      <c r="C38" s="17" t="s">
        <v>14</v>
      </c>
      <c r="D38" s="18" t="s">
        <v>26</v>
      </c>
      <c r="E38" s="19" t="s">
        <v>84</v>
      </c>
      <c r="F38" s="51">
        <v>19.5</v>
      </c>
      <c r="G38" s="68">
        <v>19.5</v>
      </c>
      <c r="H38" s="68">
        <v>0</v>
      </c>
      <c r="I38" s="69">
        <f t="shared" si="2"/>
        <v>0</v>
      </c>
      <c r="J38" s="19" t="s">
        <v>104</v>
      </c>
    </row>
    <row r="39" spans="1:11" ht="115.5" customHeight="1">
      <c r="A39" s="122"/>
      <c r="B39" s="137"/>
      <c r="C39" s="17" t="s">
        <v>15</v>
      </c>
      <c r="D39" s="18" t="s">
        <v>26</v>
      </c>
      <c r="E39" s="19" t="s">
        <v>84</v>
      </c>
      <c r="F39" s="51">
        <v>4.4000000000000004</v>
      </c>
      <c r="G39" s="68">
        <v>4.4000000000000004</v>
      </c>
      <c r="H39" s="68">
        <v>0</v>
      </c>
      <c r="I39" s="69">
        <f t="shared" si="2"/>
        <v>0</v>
      </c>
      <c r="J39" s="19" t="s">
        <v>134</v>
      </c>
    </row>
    <row r="40" spans="1:11" ht="64.5" customHeight="1">
      <c r="A40" s="121" t="s">
        <v>54</v>
      </c>
      <c r="B40" s="126" t="s">
        <v>55</v>
      </c>
      <c r="C40" s="17" t="s">
        <v>16</v>
      </c>
      <c r="D40" s="18" t="s">
        <v>26</v>
      </c>
      <c r="E40" s="19" t="s">
        <v>84</v>
      </c>
      <c r="F40" s="51">
        <v>595.70000000000005</v>
      </c>
      <c r="G40" s="68">
        <v>595.70000000000005</v>
      </c>
      <c r="H40" s="68">
        <v>0</v>
      </c>
      <c r="I40" s="69">
        <f t="shared" si="2"/>
        <v>0</v>
      </c>
      <c r="J40" s="19" t="s">
        <v>134</v>
      </c>
    </row>
    <row r="41" spans="1:11" ht="33" hidden="1" customHeight="1">
      <c r="A41" s="123"/>
      <c r="B41" s="137"/>
      <c r="C41" s="17"/>
      <c r="D41" s="18"/>
      <c r="E41" s="19"/>
      <c r="F41" s="51"/>
      <c r="G41" s="68"/>
      <c r="H41" s="68"/>
      <c r="I41" s="69"/>
      <c r="J41" s="19"/>
    </row>
    <row r="42" spans="1:11" ht="0.75" hidden="1" customHeight="1">
      <c r="A42" s="123"/>
      <c r="B42" s="37"/>
      <c r="C42" s="34"/>
      <c r="D42" s="35"/>
      <c r="E42" s="36"/>
      <c r="F42" s="51"/>
      <c r="G42" s="68"/>
      <c r="H42" s="68"/>
      <c r="I42" s="69"/>
      <c r="J42" s="19"/>
    </row>
    <row r="43" spans="1:11" ht="90" customHeight="1">
      <c r="A43" s="123"/>
      <c r="B43" s="16" t="s">
        <v>56</v>
      </c>
      <c r="C43" s="17" t="s">
        <v>57</v>
      </c>
      <c r="D43" s="18" t="s">
        <v>26</v>
      </c>
      <c r="E43" s="19" t="s">
        <v>85</v>
      </c>
      <c r="F43" s="51">
        <v>3026.5</v>
      </c>
      <c r="G43" s="68">
        <v>3026.5</v>
      </c>
      <c r="H43" s="68">
        <v>1396.8</v>
      </c>
      <c r="I43" s="69">
        <f>H43/G43*100</f>
        <v>46.152321163059639</v>
      </c>
      <c r="J43" s="19" t="s">
        <v>110</v>
      </c>
    </row>
    <row r="44" spans="1:11" ht="112.5" customHeight="1">
      <c r="A44" s="123"/>
      <c r="B44" s="146" t="s">
        <v>189</v>
      </c>
      <c r="C44" s="17" t="s">
        <v>97</v>
      </c>
      <c r="D44" s="18" t="s">
        <v>47</v>
      </c>
      <c r="E44" s="19" t="s">
        <v>29</v>
      </c>
      <c r="F44" s="51">
        <v>763.5</v>
      </c>
      <c r="G44" s="68">
        <v>763.5</v>
      </c>
      <c r="H44" s="68">
        <v>688.4</v>
      </c>
      <c r="I44" s="69">
        <f>H44/G44*100</f>
        <v>90.163719711853304</v>
      </c>
      <c r="J44" s="19" t="s">
        <v>206</v>
      </c>
    </row>
    <row r="45" spans="1:11" ht="82.5" customHeight="1">
      <c r="A45" s="123"/>
      <c r="B45" s="147"/>
      <c r="C45" s="17" t="s">
        <v>98</v>
      </c>
      <c r="D45" s="18" t="s">
        <v>47</v>
      </c>
      <c r="E45" s="19" t="s">
        <v>29</v>
      </c>
      <c r="F45" s="51">
        <v>693.8</v>
      </c>
      <c r="G45" s="68">
        <v>693.8</v>
      </c>
      <c r="H45" s="68">
        <v>556.5</v>
      </c>
      <c r="I45" s="69">
        <f>H45/G45*100</f>
        <v>80.210435283943511</v>
      </c>
      <c r="J45" s="19" t="s">
        <v>204</v>
      </c>
    </row>
    <row r="46" spans="1:11" ht="104.25" customHeight="1">
      <c r="A46" s="122"/>
      <c r="B46" s="4" t="s">
        <v>58</v>
      </c>
      <c r="C46" s="17" t="s">
        <v>59</v>
      </c>
      <c r="D46" s="18" t="s">
        <v>47</v>
      </c>
      <c r="E46" s="19" t="s">
        <v>85</v>
      </c>
      <c r="F46" s="51">
        <v>73.7</v>
      </c>
      <c r="G46" s="68">
        <v>73.7</v>
      </c>
      <c r="H46" s="68">
        <v>35.4</v>
      </c>
      <c r="I46" s="69">
        <f>H46/G46*100</f>
        <v>48.032564450474894</v>
      </c>
      <c r="J46" s="19" t="s">
        <v>111</v>
      </c>
    </row>
    <row r="47" spans="1:11" ht="38.25" hidden="1" customHeight="1">
      <c r="A47" s="121" t="s">
        <v>60</v>
      </c>
      <c r="B47" s="138" t="s">
        <v>81</v>
      </c>
      <c r="C47" s="34"/>
      <c r="D47" s="35"/>
      <c r="E47" s="36"/>
      <c r="F47" s="51"/>
      <c r="G47" s="68"/>
      <c r="H47" s="68"/>
      <c r="I47" s="69" t="e">
        <f t="shared" ref="I47:I57" si="3">H47/G47*100</f>
        <v>#DIV/0!</v>
      </c>
      <c r="J47" s="19"/>
    </row>
    <row r="48" spans="1:11" ht="15.75" hidden="1" customHeight="1">
      <c r="A48" s="123"/>
      <c r="B48" s="139"/>
      <c r="C48" s="17"/>
      <c r="D48" s="18"/>
      <c r="E48" s="19"/>
      <c r="F48" s="51"/>
      <c r="G48" s="68"/>
      <c r="H48" s="68"/>
      <c r="I48" s="69" t="e">
        <f t="shared" si="3"/>
        <v>#DIV/0!</v>
      </c>
      <c r="J48" s="19"/>
    </row>
    <row r="49" spans="1:10" ht="48.75" hidden="1" customHeight="1">
      <c r="A49" s="123"/>
      <c r="B49" s="139"/>
      <c r="C49" s="17"/>
      <c r="D49" s="18"/>
      <c r="E49" s="19"/>
      <c r="F49" s="51"/>
      <c r="G49" s="68"/>
      <c r="H49" s="68"/>
      <c r="I49" s="69" t="e">
        <f t="shared" si="3"/>
        <v>#DIV/0!</v>
      </c>
      <c r="J49" s="19"/>
    </row>
    <row r="50" spans="1:10" ht="21.75" hidden="1" customHeight="1">
      <c r="A50" s="123"/>
      <c r="B50" s="139"/>
      <c r="C50" s="34"/>
      <c r="D50" s="35"/>
      <c r="E50" s="36"/>
      <c r="F50" s="51"/>
      <c r="G50" s="68"/>
      <c r="H50" s="68"/>
      <c r="I50" s="69" t="e">
        <f t="shared" si="3"/>
        <v>#DIV/0!</v>
      </c>
      <c r="J50" s="19"/>
    </row>
    <row r="51" spans="1:10" ht="177.75" customHeight="1">
      <c r="A51" s="123"/>
      <c r="B51" s="139"/>
      <c r="C51" s="17" t="s">
        <v>190</v>
      </c>
      <c r="D51" s="18" t="s">
        <v>26</v>
      </c>
      <c r="E51" s="19" t="s">
        <v>192</v>
      </c>
      <c r="F51" s="115">
        <v>271.2</v>
      </c>
      <c r="G51" s="68">
        <v>0</v>
      </c>
      <c r="H51" s="68">
        <v>0</v>
      </c>
      <c r="I51" s="69">
        <v>0</v>
      </c>
      <c r="J51" s="19"/>
    </row>
    <row r="52" spans="1:10" ht="124.5" customHeight="1">
      <c r="A52" s="123"/>
      <c r="B52" s="139"/>
      <c r="C52" s="17" t="s">
        <v>191</v>
      </c>
      <c r="D52" s="18" t="s">
        <v>26</v>
      </c>
      <c r="E52" s="19" t="s">
        <v>192</v>
      </c>
      <c r="F52" s="56">
        <v>3.2</v>
      </c>
      <c r="G52" s="68">
        <v>0</v>
      </c>
      <c r="H52" s="68">
        <v>0</v>
      </c>
      <c r="I52" s="69">
        <v>0</v>
      </c>
      <c r="J52" s="19"/>
    </row>
    <row r="53" spans="1:10" ht="101.25" customHeight="1">
      <c r="A53" s="123"/>
      <c r="B53" s="139"/>
      <c r="C53" s="17" t="s">
        <v>17</v>
      </c>
      <c r="D53" s="18" t="s">
        <v>26</v>
      </c>
      <c r="E53" s="19" t="s">
        <v>193</v>
      </c>
      <c r="F53" s="56">
        <v>500</v>
      </c>
      <c r="G53" s="68">
        <v>500</v>
      </c>
      <c r="H53" s="68">
        <v>500</v>
      </c>
      <c r="I53" s="69">
        <f t="shared" ref="I53" si="4">H53/G53*100</f>
        <v>100</v>
      </c>
      <c r="J53" s="19" t="s">
        <v>197</v>
      </c>
    </row>
    <row r="54" spans="1:10" ht="105.75" customHeight="1">
      <c r="A54" s="123"/>
      <c r="B54" s="139"/>
      <c r="C54" s="17" t="s">
        <v>112</v>
      </c>
      <c r="D54" s="18" t="s">
        <v>113</v>
      </c>
      <c r="E54" s="19" t="s">
        <v>115</v>
      </c>
      <c r="F54" s="60">
        <v>587232.19999999995</v>
      </c>
      <c r="G54" s="52">
        <v>587232.19999999995</v>
      </c>
      <c r="H54" s="52">
        <v>400273.5</v>
      </c>
      <c r="I54" s="53">
        <f t="shared" si="3"/>
        <v>68.162730177262091</v>
      </c>
      <c r="J54" s="19" t="s">
        <v>200</v>
      </c>
    </row>
    <row r="55" spans="1:10" ht="113.25" customHeight="1">
      <c r="A55" s="123"/>
      <c r="B55" s="139"/>
      <c r="C55" s="17" t="s">
        <v>116</v>
      </c>
      <c r="D55" s="18" t="s">
        <v>114</v>
      </c>
      <c r="E55" s="19" t="s">
        <v>115</v>
      </c>
      <c r="F55" s="60">
        <v>213.3</v>
      </c>
      <c r="G55" s="52">
        <v>213.3</v>
      </c>
      <c r="H55" s="52">
        <v>88.96</v>
      </c>
      <c r="I55" s="53">
        <f t="shared" si="3"/>
        <v>41.706516643225498</v>
      </c>
      <c r="J55" s="19" t="s">
        <v>198</v>
      </c>
    </row>
    <row r="56" spans="1:10" ht="108.75" customHeight="1">
      <c r="A56" s="123"/>
      <c r="B56" s="139"/>
      <c r="C56" s="41" t="s">
        <v>117</v>
      </c>
      <c r="D56" s="18" t="s">
        <v>109</v>
      </c>
      <c r="E56" s="19" t="s">
        <v>115</v>
      </c>
      <c r="F56" s="56">
        <v>343592.9</v>
      </c>
      <c r="G56" s="68">
        <v>343592.9</v>
      </c>
      <c r="H56" s="68">
        <v>147017.68</v>
      </c>
      <c r="I56" s="69">
        <f t="shared" si="3"/>
        <v>42.788334683283615</v>
      </c>
      <c r="J56" s="19" t="s">
        <v>196</v>
      </c>
    </row>
    <row r="57" spans="1:10" ht="104.25" customHeight="1">
      <c r="A57" s="123"/>
      <c r="B57" s="139"/>
      <c r="C57" s="41" t="s">
        <v>118</v>
      </c>
      <c r="D57" s="18"/>
      <c r="E57" s="19" t="s">
        <v>115</v>
      </c>
      <c r="F57" s="56">
        <v>501.8</v>
      </c>
      <c r="G57" s="68">
        <v>501.8</v>
      </c>
      <c r="H57" s="52">
        <v>188.37</v>
      </c>
      <c r="I57" s="53">
        <f t="shared" si="3"/>
        <v>37.538860103626945</v>
      </c>
      <c r="J57" s="19" t="s">
        <v>195</v>
      </c>
    </row>
    <row r="58" spans="1:10" ht="79.5" hidden="1" customHeight="1">
      <c r="A58" s="122"/>
      <c r="B58" s="140"/>
      <c r="C58" s="34"/>
      <c r="D58" s="35"/>
      <c r="E58" s="36"/>
      <c r="F58" s="51"/>
      <c r="G58" s="68"/>
      <c r="H58" s="68"/>
      <c r="I58" s="69"/>
      <c r="J58" s="19"/>
    </row>
    <row r="59" spans="1:10" ht="214.5" customHeight="1">
      <c r="A59" s="121" t="s">
        <v>61</v>
      </c>
      <c r="B59" s="126" t="s">
        <v>63</v>
      </c>
      <c r="C59" s="17" t="s">
        <v>33</v>
      </c>
      <c r="D59" s="18" t="s">
        <v>26</v>
      </c>
      <c r="E59" s="19" t="s">
        <v>92</v>
      </c>
      <c r="F59" s="51">
        <v>14192.4</v>
      </c>
      <c r="G59" s="68">
        <v>14192.4</v>
      </c>
      <c r="H59" s="68">
        <v>5873.3</v>
      </c>
      <c r="I59" s="69">
        <f>H59/G59*100</f>
        <v>41.383416476424003</v>
      </c>
      <c r="J59" s="19" t="s">
        <v>135</v>
      </c>
    </row>
    <row r="60" spans="1:10" ht="75" hidden="1" customHeight="1">
      <c r="A60" s="123"/>
      <c r="B60" s="127"/>
      <c r="C60" s="17"/>
      <c r="D60" s="18"/>
      <c r="E60" s="19"/>
      <c r="F60" s="51"/>
      <c r="G60" s="68"/>
      <c r="H60" s="68"/>
      <c r="I60" s="69"/>
      <c r="J60" s="19"/>
    </row>
    <row r="61" spans="1:10" ht="91.5" customHeight="1">
      <c r="A61" s="123"/>
      <c r="B61" s="43" t="s">
        <v>64</v>
      </c>
      <c r="C61" s="17" t="s">
        <v>94</v>
      </c>
      <c r="D61" s="18" t="s">
        <v>26</v>
      </c>
      <c r="E61" s="19" t="s">
        <v>93</v>
      </c>
      <c r="F61" s="51">
        <v>2230.8000000000002</v>
      </c>
      <c r="G61" s="68">
        <v>2230.8000000000002</v>
      </c>
      <c r="H61" s="68">
        <v>902.1</v>
      </c>
      <c r="I61" s="69">
        <f>H61/G61*100</f>
        <v>40.438407746100054</v>
      </c>
      <c r="J61" s="19" t="s">
        <v>136</v>
      </c>
    </row>
    <row r="62" spans="1:10" ht="97.5" customHeight="1">
      <c r="A62" s="12" t="s">
        <v>22</v>
      </c>
      <c r="B62" s="5" t="s">
        <v>65</v>
      </c>
      <c r="C62" s="24" t="s">
        <v>18</v>
      </c>
      <c r="D62" s="18" t="s">
        <v>26</v>
      </c>
      <c r="E62" s="19" t="s">
        <v>32</v>
      </c>
      <c r="F62" s="61">
        <v>3537.8</v>
      </c>
      <c r="G62" s="68">
        <v>3537.8</v>
      </c>
      <c r="H62" s="68">
        <v>1575.1</v>
      </c>
      <c r="I62" s="69">
        <f>H62/G62*100</f>
        <v>44.522019334049403</v>
      </c>
      <c r="J62" s="19" t="s">
        <v>199</v>
      </c>
    </row>
    <row r="63" spans="1:10" ht="66" customHeight="1">
      <c r="A63" s="121" t="s">
        <v>62</v>
      </c>
      <c r="B63" s="151" t="s">
        <v>66</v>
      </c>
      <c r="C63" s="24" t="s">
        <v>143</v>
      </c>
      <c r="D63" s="154" t="s">
        <v>26</v>
      </c>
      <c r="E63" s="148" t="s">
        <v>86</v>
      </c>
      <c r="F63" s="56">
        <f>F64+F65+F66+F69+F71+F72+F73+F74+F75</f>
        <v>273.10000000000002</v>
      </c>
      <c r="G63" s="56">
        <f t="shared" ref="G63:H63" si="5">G64+G65+G66+G69+G71+G72+G73+G74+G75</f>
        <v>273.10000000000002</v>
      </c>
      <c r="H63" s="56">
        <f t="shared" si="5"/>
        <v>107.05</v>
      </c>
      <c r="I63" s="69">
        <f t="shared" ref="I63:I75" si="6">H63/G63*100</f>
        <v>39.19809593555474</v>
      </c>
      <c r="J63" s="131" t="s">
        <v>154</v>
      </c>
    </row>
    <row r="64" spans="1:10" ht="25.5" customHeight="1">
      <c r="A64" s="123"/>
      <c r="B64" s="152"/>
      <c r="C64" s="66" t="s">
        <v>144</v>
      </c>
      <c r="D64" s="155"/>
      <c r="E64" s="149"/>
      <c r="F64" s="51">
        <v>66.7</v>
      </c>
      <c r="G64" s="51">
        <v>66.7</v>
      </c>
      <c r="H64" s="68">
        <v>16.3</v>
      </c>
      <c r="I64" s="69">
        <f t="shared" si="6"/>
        <v>24.437781109445279</v>
      </c>
      <c r="J64" s="132"/>
    </row>
    <row r="65" spans="1:15" ht="25.5" customHeight="1">
      <c r="A65" s="123"/>
      <c r="B65" s="152"/>
      <c r="C65" s="66" t="s">
        <v>145</v>
      </c>
      <c r="D65" s="155"/>
      <c r="E65" s="149"/>
      <c r="F65" s="51">
        <v>37.299999999999997</v>
      </c>
      <c r="G65" s="51">
        <v>37.299999999999997</v>
      </c>
      <c r="H65" s="68">
        <v>15.5</v>
      </c>
      <c r="I65" s="69">
        <f t="shared" si="6"/>
        <v>41.554959785522797</v>
      </c>
      <c r="J65" s="132"/>
      <c r="O65" s="49"/>
    </row>
    <row r="66" spans="1:15" ht="35.25" customHeight="1">
      <c r="A66" s="123"/>
      <c r="B66" s="152"/>
      <c r="C66" s="66" t="s">
        <v>146</v>
      </c>
      <c r="D66" s="155"/>
      <c r="E66" s="149"/>
      <c r="F66" s="56">
        <v>20</v>
      </c>
      <c r="G66" s="68">
        <v>20</v>
      </c>
      <c r="H66" s="68">
        <v>5.4</v>
      </c>
      <c r="I66" s="69">
        <f t="shared" si="6"/>
        <v>27</v>
      </c>
      <c r="J66" s="132"/>
      <c r="M66" s="49"/>
    </row>
    <row r="67" spans="1:15" ht="0.75" hidden="1" customHeight="1">
      <c r="A67" s="123"/>
      <c r="B67" s="152"/>
      <c r="C67" s="67"/>
      <c r="D67" s="155"/>
      <c r="E67" s="149"/>
      <c r="F67" s="51"/>
      <c r="G67" s="68"/>
      <c r="H67" s="68"/>
      <c r="I67" s="69"/>
      <c r="J67" s="132"/>
    </row>
    <row r="68" spans="1:15" ht="27" hidden="1" customHeight="1">
      <c r="A68" s="123"/>
      <c r="B68" s="152"/>
      <c r="C68" s="66"/>
      <c r="D68" s="155"/>
      <c r="E68" s="149"/>
      <c r="F68" s="51"/>
      <c r="G68" s="68"/>
      <c r="H68" s="68"/>
      <c r="I68" s="69"/>
      <c r="J68" s="132"/>
    </row>
    <row r="69" spans="1:15" ht="27.75" customHeight="1">
      <c r="A69" s="123"/>
      <c r="B69" s="152"/>
      <c r="C69" s="66" t="s">
        <v>147</v>
      </c>
      <c r="D69" s="155"/>
      <c r="E69" s="149"/>
      <c r="F69" s="51">
        <v>58.7</v>
      </c>
      <c r="G69" s="68">
        <v>58.7</v>
      </c>
      <c r="H69" s="68">
        <v>35.86</v>
      </c>
      <c r="I69" s="69">
        <f t="shared" si="6"/>
        <v>61.090289608177173</v>
      </c>
      <c r="J69" s="132"/>
    </row>
    <row r="70" spans="1:15" ht="0.75" hidden="1" customHeight="1">
      <c r="A70" s="123"/>
      <c r="B70" s="152"/>
      <c r="C70" s="67"/>
      <c r="D70" s="155"/>
      <c r="E70" s="149"/>
      <c r="F70" s="51"/>
      <c r="G70" s="68"/>
      <c r="H70" s="68"/>
      <c r="I70" s="69"/>
      <c r="J70" s="132"/>
    </row>
    <row r="71" spans="1:15" ht="36.75" customHeight="1">
      <c r="A71" s="123"/>
      <c r="B71" s="152"/>
      <c r="C71" s="66" t="s">
        <v>148</v>
      </c>
      <c r="D71" s="155"/>
      <c r="E71" s="149"/>
      <c r="F71" s="56">
        <v>12</v>
      </c>
      <c r="G71" s="56">
        <v>12</v>
      </c>
      <c r="H71" s="68">
        <v>0</v>
      </c>
      <c r="I71" s="69">
        <f t="shared" si="6"/>
        <v>0</v>
      </c>
      <c r="J71" s="132"/>
    </row>
    <row r="72" spans="1:15" ht="39.75" customHeight="1">
      <c r="A72" s="123"/>
      <c r="B72" s="152"/>
      <c r="C72" s="66" t="s">
        <v>149</v>
      </c>
      <c r="D72" s="155"/>
      <c r="E72" s="149"/>
      <c r="F72" s="56">
        <v>15</v>
      </c>
      <c r="G72" s="68">
        <v>15</v>
      </c>
      <c r="H72" s="68">
        <v>0</v>
      </c>
      <c r="I72" s="69">
        <f t="shared" si="6"/>
        <v>0</v>
      </c>
      <c r="J72" s="132"/>
    </row>
    <row r="73" spans="1:15" ht="39.75" customHeight="1">
      <c r="A73" s="123"/>
      <c r="B73" s="152"/>
      <c r="C73" s="66" t="s">
        <v>150</v>
      </c>
      <c r="D73" s="155"/>
      <c r="E73" s="149"/>
      <c r="F73" s="51">
        <v>16.899999999999999</v>
      </c>
      <c r="G73" s="68">
        <v>16.899999999999999</v>
      </c>
      <c r="H73" s="68">
        <v>12.95</v>
      </c>
      <c r="I73" s="69">
        <f t="shared" si="6"/>
        <v>76.627218934911241</v>
      </c>
      <c r="J73" s="132"/>
    </row>
    <row r="74" spans="1:15" ht="39" customHeight="1">
      <c r="A74" s="123"/>
      <c r="B74" s="152"/>
      <c r="C74" s="66" t="s">
        <v>151</v>
      </c>
      <c r="D74" s="155"/>
      <c r="E74" s="149"/>
      <c r="F74" s="56">
        <v>15</v>
      </c>
      <c r="G74" s="68">
        <v>15</v>
      </c>
      <c r="H74" s="68">
        <v>3.05</v>
      </c>
      <c r="I74" s="69">
        <f t="shared" si="6"/>
        <v>20.333333333333332</v>
      </c>
      <c r="J74" s="132"/>
    </row>
    <row r="75" spans="1:15" ht="38.25" customHeight="1">
      <c r="A75" s="123"/>
      <c r="B75" s="153"/>
      <c r="C75" s="23" t="s">
        <v>152</v>
      </c>
      <c r="D75" s="156"/>
      <c r="E75" s="150"/>
      <c r="F75" s="51">
        <v>31.5</v>
      </c>
      <c r="G75" s="68">
        <v>31.5</v>
      </c>
      <c r="H75" s="68">
        <v>17.989999999999998</v>
      </c>
      <c r="I75" s="69">
        <f t="shared" si="6"/>
        <v>57.1111111111111</v>
      </c>
      <c r="J75" s="133"/>
    </row>
    <row r="76" spans="1:15" ht="0.75" hidden="1" customHeight="1">
      <c r="A76" s="123"/>
      <c r="B76" s="37"/>
      <c r="C76" s="65"/>
      <c r="D76" s="35"/>
      <c r="E76" s="36"/>
      <c r="F76" s="75"/>
      <c r="G76" s="76"/>
      <c r="H76" s="76"/>
      <c r="I76" s="69"/>
      <c r="J76" s="77"/>
    </row>
    <row r="77" spans="1:15" ht="147.75" customHeight="1">
      <c r="A77" s="123"/>
      <c r="B77" s="37" t="s">
        <v>67</v>
      </c>
      <c r="C77" s="63" t="s">
        <v>132</v>
      </c>
      <c r="D77" s="38" t="s">
        <v>26</v>
      </c>
      <c r="E77" s="39" t="s">
        <v>88</v>
      </c>
      <c r="F77" s="59">
        <v>37.799999999999997</v>
      </c>
      <c r="G77" s="70">
        <v>37.799999999999997</v>
      </c>
      <c r="H77" s="70">
        <v>0</v>
      </c>
      <c r="I77" s="71">
        <f>H77/G77*100</f>
        <v>0</v>
      </c>
      <c r="J77" s="21" t="s">
        <v>104</v>
      </c>
    </row>
    <row r="78" spans="1:15" ht="209.25" customHeight="1">
      <c r="A78" s="123"/>
      <c r="B78" s="160" t="s">
        <v>68</v>
      </c>
      <c r="C78" s="17" t="s">
        <v>142</v>
      </c>
      <c r="D78" s="18" t="s">
        <v>26</v>
      </c>
      <c r="E78" s="19" t="s">
        <v>87</v>
      </c>
      <c r="F78" s="78">
        <v>5</v>
      </c>
      <c r="G78" s="79">
        <v>5</v>
      </c>
      <c r="H78" s="79">
        <v>2.5</v>
      </c>
      <c r="I78" s="80">
        <f>H78/G78*100</f>
        <v>50</v>
      </c>
      <c r="J78" s="81" t="s">
        <v>104</v>
      </c>
    </row>
    <row r="79" spans="1:15" ht="92.25" customHeight="1">
      <c r="A79" s="122"/>
      <c r="B79" s="161"/>
      <c r="C79" s="17" t="s">
        <v>119</v>
      </c>
      <c r="D79" s="18" t="s">
        <v>109</v>
      </c>
      <c r="E79" s="19" t="s">
        <v>120</v>
      </c>
      <c r="F79" s="56">
        <v>50</v>
      </c>
      <c r="G79" s="68">
        <v>50</v>
      </c>
      <c r="H79" s="68">
        <v>0</v>
      </c>
      <c r="I79" s="69">
        <f t="shared" ref="I79" si="7">H79/G79*100</f>
        <v>0</v>
      </c>
      <c r="J79" s="19" t="s">
        <v>104</v>
      </c>
    </row>
    <row r="80" spans="1:15" ht="188.25" customHeight="1">
      <c r="A80" s="44"/>
      <c r="B80" s="28" t="s">
        <v>121</v>
      </c>
      <c r="C80" s="17" t="s">
        <v>139</v>
      </c>
      <c r="D80" s="18"/>
      <c r="E80" s="19" t="s">
        <v>122</v>
      </c>
      <c r="F80" s="56" t="s">
        <v>133</v>
      </c>
      <c r="G80" s="68" t="s">
        <v>140</v>
      </c>
      <c r="H80" s="68" t="s">
        <v>141</v>
      </c>
      <c r="I80" s="69" t="s">
        <v>155</v>
      </c>
      <c r="J80" s="82" t="s">
        <v>104</v>
      </c>
    </row>
    <row r="81" spans="1:16" ht="112.2">
      <c r="A81" s="12" t="s">
        <v>69</v>
      </c>
      <c r="B81" s="6" t="s">
        <v>70</v>
      </c>
      <c r="C81" s="17" t="s">
        <v>71</v>
      </c>
      <c r="D81" s="18" t="s">
        <v>26</v>
      </c>
      <c r="E81" s="19" t="s">
        <v>138</v>
      </c>
      <c r="F81" s="56">
        <v>329</v>
      </c>
      <c r="G81" s="68">
        <v>329</v>
      </c>
      <c r="H81" s="68">
        <v>59</v>
      </c>
      <c r="I81" s="69">
        <f t="shared" ref="I81:I90" si="8">H81/G81*100</f>
        <v>17.933130699088146</v>
      </c>
      <c r="J81" s="83" t="s">
        <v>173</v>
      </c>
      <c r="K81" s="46"/>
    </row>
    <row r="82" spans="1:16" ht="110.4">
      <c r="A82" s="121" t="s">
        <v>23</v>
      </c>
      <c r="B82" s="5" t="s">
        <v>72</v>
      </c>
      <c r="C82" s="45" t="s">
        <v>19</v>
      </c>
      <c r="D82" s="18" t="s">
        <v>26</v>
      </c>
      <c r="E82" s="19" t="s">
        <v>125</v>
      </c>
      <c r="F82" s="51">
        <v>3638.4</v>
      </c>
      <c r="G82" s="68">
        <v>3638.4</v>
      </c>
      <c r="H82" s="68">
        <v>1627.8</v>
      </c>
      <c r="I82" s="69">
        <f t="shared" si="8"/>
        <v>44.739445910290236</v>
      </c>
      <c r="J82" s="84" t="s">
        <v>127</v>
      </c>
      <c r="K82" s="47"/>
    </row>
    <row r="83" spans="1:16" ht="156" customHeight="1">
      <c r="A83" s="122"/>
      <c r="B83" s="5" t="s">
        <v>123</v>
      </c>
      <c r="C83" s="17" t="s">
        <v>126</v>
      </c>
      <c r="D83" s="18">
        <v>2018</v>
      </c>
      <c r="E83" s="19" t="s">
        <v>124</v>
      </c>
      <c r="F83" s="56">
        <v>250</v>
      </c>
      <c r="G83" s="68">
        <v>250</v>
      </c>
      <c r="H83" s="68">
        <v>246.1</v>
      </c>
      <c r="I83" s="69">
        <f t="shared" si="8"/>
        <v>98.44</v>
      </c>
      <c r="J83" s="83" t="s">
        <v>156</v>
      </c>
      <c r="K83" s="46"/>
    </row>
    <row r="84" spans="1:16" ht="147.75" customHeight="1">
      <c r="A84" s="121" t="s">
        <v>24</v>
      </c>
      <c r="B84" s="16" t="s">
        <v>73</v>
      </c>
      <c r="C84" s="17" t="s">
        <v>74</v>
      </c>
      <c r="D84" s="25" t="s">
        <v>26</v>
      </c>
      <c r="E84" s="26" t="s">
        <v>89</v>
      </c>
      <c r="F84" s="61">
        <v>326.3</v>
      </c>
      <c r="G84" s="61">
        <v>326.3</v>
      </c>
      <c r="H84" s="64">
        <v>161.22999999999999</v>
      </c>
      <c r="I84" s="62">
        <f t="shared" si="8"/>
        <v>49.411584431504743</v>
      </c>
      <c r="J84" s="19" t="s">
        <v>202</v>
      </c>
    </row>
    <row r="85" spans="1:16" ht="247.5" customHeight="1">
      <c r="A85" s="123"/>
      <c r="B85" s="16" t="s">
        <v>176</v>
      </c>
      <c r="C85" s="92" t="s">
        <v>175</v>
      </c>
      <c r="D85" s="18" t="s">
        <v>26</v>
      </c>
      <c r="E85" s="91" t="s">
        <v>177</v>
      </c>
      <c r="F85" s="51">
        <v>11171.3</v>
      </c>
      <c r="G85" s="51">
        <v>11171.3</v>
      </c>
      <c r="H85" s="52">
        <v>0</v>
      </c>
      <c r="I85" s="62">
        <f t="shared" si="8"/>
        <v>0</v>
      </c>
      <c r="J85" s="19" t="s">
        <v>104</v>
      </c>
      <c r="K85" s="40"/>
      <c r="N85" s="32"/>
      <c r="O85" s="32"/>
      <c r="P85" s="11"/>
    </row>
    <row r="86" spans="1:16" ht="99.75" customHeight="1">
      <c r="A86" s="123"/>
      <c r="B86" s="48" t="s">
        <v>76</v>
      </c>
      <c r="C86" s="17" t="s">
        <v>75</v>
      </c>
      <c r="D86" s="35" t="s">
        <v>26</v>
      </c>
      <c r="E86" s="36" t="s">
        <v>28</v>
      </c>
      <c r="F86" s="57">
        <v>668.9</v>
      </c>
      <c r="G86" s="52">
        <v>668.9</v>
      </c>
      <c r="H86" s="117">
        <v>10.5</v>
      </c>
      <c r="I86" s="53">
        <f t="shared" si="8"/>
        <v>1.5697413664224846</v>
      </c>
      <c r="J86" s="21" t="s">
        <v>203</v>
      </c>
      <c r="K86" s="40"/>
      <c r="N86" s="32"/>
      <c r="O86" s="32"/>
      <c r="P86" s="11"/>
    </row>
    <row r="87" spans="1:16" ht="148.5" customHeight="1">
      <c r="A87" s="122"/>
      <c r="B87" s="29" t="s">
        <v>96</v>
      </c>
      <c r="C87" s="23" t="s">
        <v>95</v>
      </c>
      <c r="D87" s="38" t="s">
        <v>47</v>
      </c>
      <c r="E87" s="19" t="s">
        <v>85</v>
      </c>
      <c r="F87" s="58">
        <v>333</v>
      </c>
      <c r="G87" s="54">
        <v>333</v>
      </c>
      <c r="H87" s="54">
        <v>105.38</v>
      </c>
      <c r="I87" s="55">
        <f t="shared" si="8"/>
        <v>31.645645645645644</v>
      </c>
      <c r="J87" s="39" t="s">
        <v>174</v>
      </c>
    </row>
    <row r="88" spans="1:16" ht="83.25" customHeight="1">
      <c r="A88" s="101" t="s">
        <v>25</v>
      </c>
      <c r="B88" s="16" t="s">
        <v>77</v>
      </c>
      <c r="C88" s="17" t="s">
        <v>78</v>
      </c>
      <c r="D88" s="18" t="s">
        <v>26</v>
      </c>
      <c r="E88" s="19" t="s">
        <v>85</v>
      </c>
      <c r="F88" s="51">
        <v>618.79999999999995</v>
      </c>
      <c r="G88" s="52">
        <v>618.79999999999995</v>
      </c>
      <c r="H88" s="52">
        <v>272.77</v>
      </c>
      <c r="I88" s="53">
        <f t="shared" si="8"/>
        <v>44.080478345184225</v>
      </c>
      <c r="J88" s="36" t="s">
        <v>137</v>
      </c>
    </row>
    <row r="89" spans="1:16" ht="107.25" customHeight="1" thickBot="1">
      <c r="A89" s="102" t="s">
        <v>130</v>
      </c>
      <c r="B89" s="16" t="s">
        <v>79</v>
      </c>
      <c r="C89" s="24" t="s">
        <v>128</v>
      </c>
      <c r="D89" s="18" t="s">
        <v>109</v>
      </c>
      <c r="E89" s="26" t="s">
        <v>85</v>
      </c>
      <c r="F89" s="51">
        <v>23898.799999999999</v>
      </c>
      <c r="G89" s="51">
        <v>23898.799999999999</v>
      </c>
      <c r="H89" s="68">
        <v>6311.4</v>
      </c>
      <c r="I89" s="53">
        <f t="shared" si="8"/>
        <v>26.408857348486116</v>
      </c>
      <c r="J89" s="19" t="s">
        <v>129</v>
      </c>
    </row>
    <row r="90" spans="1:16" ht="107.25" customHeight="1" thickBot="1">
      <c r="A90" s="102"/>
      <c r="B90" s="90" t="s">
        <v>187</v>
      </c>
      <c r="C90" s="116" t="s">
        <v>188</v>
      </c>
      <c r="D90" s="18">
        <v>2018</v>
      </c>
      <c r="E90" s="26" t="s">
        <v>85</v>
      </c>
      <c r="F90" s="56">
        <v>10</v>
      </c>
      <c r="G90" s="56">
        <v>0</v>
      </c>
      <c r="H90" s="56">
        <v>0</v>
      </c>
      <c r="I90" s="53" t="e">
        <f t="shared" si="8"/>
        <v>#DIV/0!</v>
      </c>
      <c r="J90" s="19" t="s">
        <v>129</v>
      </c>
    </row>
    <row r="91" spans="1:16" ht="221.25" customHeight="1">
      <c r="A91" s="15"/>
      <c r="B91" s="99" t="s">
        <v>181</v>
      </c>
      <c r="C91" s="157" t="s">
        <v>179</v>
      </c>
      <c r="D91" s="158">
        <v>2018</v>
      </c>
      <c r="E91" s="159" t="s">
        <v>180</v>
      </c>
      <c r="F91" s="114">
        <v>574.20000000000005</v>
      </c>
      <c r="G91" s="110">
        <v>574.20000000000005</v>
      </c>
      <c r="H91" s="95">
        <v>0</v>
      </c>
      <c r="I91" s="53">
        <f t="shared" ref="I91:I95" si="9">H91/G91*100</f>
        <v>0</v>
      </c>
      <c r="J91" s="19" t="s">
        <v>185</v>
      </c>
    </row>
    <row r="92" spans="1:16" ht="6.75" hidden="1" customHeight="1">
      <c r="A92" s="15"/>
      <c r="B92" s="100" t="s">
        <v>178</v>
      </c>
      <c r="C92" s="157"/>
      <c r="D92" s="158"/>
      <c r="E92" s="159"/>
      <c r="F92" s="106"/>
      <c r="G92" s="95"/>
      <c r="H92" s="95"/>
      <c r="I92" s="53" t="e">
        <f t="shared" si="9"/>
        <v>#DIV/0!</v>
      </c>
      <c r="J92" s="12"/>
    </row>
    <row r="93" spans="1:16" ht="15.6" hidden="1">
      <c r="A93" s="15"/>
      <c r="B93" s="16"/>
      <c r="C93" s="93"/>
      <c r="D93" s="107"/>
      <c r="E93" s="94"/>
      <c r="F93" s="106"/>
      <c r="G93" s="95"/>
      <c r="H93" s="95"/>
      <c r="I93" s="53" t="e">
        <f t="shared" si="9"/>
        <v>#DIV/0!</v>
      </c>
      <c r="J93" s="12"/>
    </row>
    <row r="94" spans="1:16" ht="5.25" hidden="1" customHeight="1">
      <c r="A94" s="96"/>
      <c r="B94" s="96"/>
      <c r="C94" s="96"/>
      <c r="D94" s="104"/>
      <c r="E94" s="111"/>
      <c r="F94" s="97"/>
      <c r="G94" s="96"/>
      <c r="H94" s="96"/>
      <c r="I94" s="53" t="e">
        <f t="shared" si="9"/>
        <v>#DIV/0!</v>
      </c>
      <c r="J94" s="96"/>
    </row>
    <row r="95" spans="1:16" ht="123.75" customHeight="1">
      <c r="A95" s="103"/>
      <c r="B95" s="98" t="s">
        <v>183</v>
      </c>
      <c r="C95" s="98" t="s">
        <v>182</v>
      </c>
      <c r="D95" s="105">
        <v>2018</v>
      </c>
      <c r="E95" s="112" t="s">
        <v>184</v>
      </c>
      <c r="F95" s="109">
        <v>5000</v>
      </c>
      <c r="G95" s="108">
        <v>0</v>
      </c>
      <c r="H95" s="18">
        <v>0</v>
      </c>
      <c r="I95" s="53" t="e">
        <f t="shared" si="9"/>
        <v>#DIV/0!</v>
      </c>
      <c r="J95" s="36" t="s">
        <v>194</v>
      </c>
    </row>
    <row r="96" spans="1:16" ht="12" customHeight="1">
      <c r="A96" s="129"/>
      <c r="B96" s="129"/>
      <c r="C96" s="129"/>
      <c r="D96" s="129"/>
      <c r="E96" s="129"/>
      <c r="F96" s="129"/>
      <c r="G96" s="129"/>
      <c r="H96" s="129"/>
      <c r="I96" s="129"/>
      <c r="J96" s="129"/>
    </row>
    <row r="97" spans="1:9" ht="33" customHeight="1">
      <c r="A97" s="119" t="s">
        <v>100</v>
      </c>
      <c r="B97" s="119"/>
      <c r="C97" s="119"/>
      <c r="D97" s="119"/>
      <c r="E97" s="8"/>
      <c r="F97" s="8"/>
      <c r="G97" s="8"/>
      <c r="H97" s="8"/>
      <c r="I97" s="1" t="s">
        <v>101</v>
      </c>
    </row>
    <row r="99" spans="1:9" ht="3.75" customHeight="1"/>
    <row r="100" spans="1:9">
      <c r="A100" s="9" t="s">
        <v>102</v>
      </c>
      <c r="B100" s="9"/>
    </row>
    <row r="101" spans="1:9">
      <c r="A101" s="9"/>
      <c r="B101" s="9"/>
    </row>
  </sheetData>
  <mergeCells count="37">
    <mergeCell ref="C91:C92"/>
    <mergeCell ref="D91:D92"/>
    <mergeCell ref="E91:E92"/>
    <mergeCell ref="A84:A87"/>
    <mergeCell ref="B78:B79"/>
    <mergeCell ref="E63:E75"/>
    <mergeCell ref="B63:B75"/>
    <mergeCell ref="D63:D75"/>
    <mergeCell ref="A63:A79"/>
    <mergeCell ref="A82:A83"/>
    <mergeCell ref="B47:B58"/>
    <mergeCell ref="B29:B30"/>
    <mergeCell ref="B33:B36"/>
    <mergeCell ref="A15:A37"/>
    <mergeCell ref="B40:B41"/>
    <mergeCell ref="B44:B45"/>
    <mergeCell ref="A6:J6"/>
    <mergeCell ref="A7:J7"/>
    <mergeCell ref="A9:J9"/>
    <mergeCell ref="A8:J8"/>
    <mergeCell ref="B38:B39"/>
    <mergeCell ref="H1:I1"/>
    <mergeCell ref="A97:D97"/>
    <mergeCell ref="A10:J10"/>
    <mergeCell ref="A11:J11"/>
    <mergeCell ref="A12:E12"/>
    <mergeCell ref="A38:A39"/>
    <mergeCell ref="A40:A46"/>
    <mergeCell ref="A47:A58"/>
    <mergeCell ref="A59:A61"/>
    <mergeCell ref="B16:B21"/>
    <mergeCell ref="B59:B60"/>
    <mergeCell ref="A3:J3"/>
    <mergeCell ref="A4:J4"/>
    <mergeCell ref="A96:J96"/>
    <mergeCell ref="A5:J5"/>
    <mergeCell ref="J63:J75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88" orientation="landscape" verticalDpi="0" r:id="rId1"/>
  <headerFooter alignWithMargins="0"/>
  <colBreaks count="1" manualBreakCount="1">
    <brk id="1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2018-07-16T07:06:32Z</cp:lastPrinted>
  <dcterms:created xsi:type="dcterms:W3CDTF">1996-10-08T23:32:33Z</dcterms:created>
  <dcterms:modified xsi:type="dcterms:W3CDTF">2018-07-16T07:43:47Z</dcterms:modified>
</cp:coreProperties>
</file>