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3895" windowHeight="9990"/>
  </bookViews>
  <sheets>
    <sheet name="Лист1" sheetId="1" r:id="rId1"/>
    <sheet name="Лист2" sheetId="2" r:id="rId2"/>
    <sheet name="Лист3" sheetId="3" r:id="rId3"/>
  </sheets>
  <definedNames>
    <definedName name="_xlnm.Print_Area" localSheetId="0">Лист1!$A$1:$O$234</definedName>
  </definedNames>
  <calcPr calcId="125725"/>
</workbook>
</file>

<file path=xl/calcChain.xml><?xml version="1.0" encoding="utf-8"?>
<calcChain xmlns="http://schemas.openxmlformats.org/spreadsheetml/2006/main">
  <c r="L19" i="1"/>
  <c r="L57"/>
  <c r="K81"/>
  <c r="L81"/>
  <c r="M87" l="1"/>
  <c r="M88"/>
  <c r="M89"/>
  <c r="M86"/>
  <c r="M80" l="1"/>
  <c r="M79" l="1"/>
  <c r="M78"/>
  <c r="M77"/>
  <c r="L91"/>
  <c r="M90"/>
  <c r="M35"/>
  <c r="M34"/>
  <c r="M33"/>
  <c r="M32"/>
  <c r="M24"/>
  <c r="M23"/>
  <c r="M22"/>
  <c r="M21"/>
  <c r="M16"/>
  <c r="M15"/>
  <c r="M13"/>
  <c r="M14"/>
  <c r="K91"/>
  <c r="K84"/>
  <c r="K69"/>
  <c r="K64"/>
  <c r="K57"/>
  <c r="K48"/>
  <c r="K37"/>
  <c r="K26"/>
  <c r="K19"/>
  <c r="M76"/>
  <c r="L26"/>
  <c r="L30" s="1"/>
  <c r="J81"/>
  <c r="J91"/>
  <c r="J84"/>
  <c r="L84"/>
  <c r="J64"/>
  <c r="J26"/>
  <c r="J30" s="1"/>
  <c r="L37"/>
  <c r="L64"/>
  <c r="L69"/>
  <c r="J69"/>
  <c r="M68"/>
  <c r="M67"/>
  <c r="L48"/>
  <c r="M47"/>
  <c r="J48"/>
  <c r="M83"/>
  <c r="M71"/>
  <c r="M66"/>
  <c r="M63"/>
  <c r="M62"/>
  <c r="M61"/>
  <c r="M60"/>
  <c r="M59"/>
  <c r="M56"/>
  <c r="M55"/>
  <c r="M54"/>
  <c r="M53"/>
  <c r="M52"/>
  <c r="M51"/>
  <c r="M50"/>
  <c r="M46"/>
  <c r="M45"/>
  <c r="M44"/>
  <c r="M43"/>
  <c r="M42"/>
  <c r="M41"/>
  <c r="M40"/>
  <c r="M39"/>
  <c r="M25"/>
  <c r="J57"/>
  <c r="J37"/>
  <c r="J19"/>
  <c r="K92" l="1"/>
  <c r="L92"/>
  <c r="J92"/>
</calcChain>
</file>

<file path=xl/sharedStrings.xml><?xml version="1.0" encoding="utf-8"?>
<sst xmlns="http://schemas.openxmlformats.org/spreadsheetml/2006/main" count="259" uniqueCount="162">
  <si>
    <t>Додаток до листа</t>
  </si>
  <si>
    <t>Завіт</t>
  </si>
  <si>
    <t xml:space="preserve">про результати виконання </t>
  </si>
  <si>
    <t>Дата і номер рішення міської ради, яким затверджено Програму та зміни до неї</t>
  </si>
  <si>
    <t>Відповідальний виконавець Програми</t>
  </si>
  <si>
    <t>Термін реалізації програми</t>
  </si>
  <si>
    <t>1. Виконання заходів програми</t>
  </si>
  <si>
    <t xml:space="preserve">№ з/п </t>
  </si>
  <si>
    <t xml:space="preserve">Пріоритетні завдання </t>
  </si>
  <si>
    <t>Зміст заходів</t>
  </si>
  <si>
    <t>Термін виконання</t>
  </si>
  <si>
    <t>Виконавці</t>
  </si>
  <si>
    <t>Відсоток виконання заходу %</t>
  </si>
  <si>
    <t>Інформація про виконання,або причини невиконання заходу</t>
  </si>
  <si>
    <t>Забезпечення оплати праці працівників в початкових спеціалізованих мистецьких навчальних закладах (школах естетичного виховання ) міста</t>
  </si>
  <si>
    <t>Забезпечення оплати комунальних послуг та енергоносіїв   в початкових спеціалізованих мистецьких навчальних закладах (школах естетичного виховання ) міста</t>
  </si>
  <si>
    <t>2017 рік</t>
  </si>
  <si>
    <t>Управління культури міської ради, КПСМНЗ художня та музичні школи №1-5</t>
  </si>
  <si>
    <t>Всього:</t>
  </si>
  <si>
    <t xml:space="preserve">Управління культури Житомирської міської ради </t>
  </si>
  <si>
    <t>1.</t>
  </si>
  <si>
    <t>2.</t>
  </si>
  <si>
    <t>Забезпечення оплати праці працівників Централізованої бібліотечної системи</t>
  </si>
  <si>
    <t>Управління культури міської ради, КЗ "ЦБС"</t>
  </si>
  <si>
    <t xml:space="preserve">Забезпечення оплати комунальних послуг та енергоносіїв Централізованої бібліотечної системи  </t>
  </si>
  <si>
    <t xml:space="preserve">Забезпечення господарчого утримання Централізованої бібліотечної системи  </t>
  </si>
  <si>
    <t>Розвиток матеріально-технічної бази Централізованої бібліотечної системи, забезпечення передплати періодичних видань для використання бібліотечними закладами</t>
  </si>
  <si>
    <t>3.</t>
  </si>
  <si>
    <t>Забезпечення оплати праці працівників КЗ "Палац культури"</t>
  </si>
  <si>
    <t>Управління культури міської ради, КЗ "Палац культури"</t>
  </si>
  <si>
    <t>Забезпечення оплати комунальних послуг та енергоносіїв КЗ "Палац культури"</t>
  </si>
  <si>
    <t>Забезпечення господарчого утримання КЗ "Палац культури"</t>
  </si>
  <si>
    <t>4.</t>
  </si>
  <si>
    <t>Адміністрування програм культурно-мистецького спрямування</t>
  </si>
  <si>
    <t xml:space="preserve">Забезпечення оплати праці працівникам централізованої бухгалтерії </t>
  </si>
  <si>
    <t>Управління культури міської ради</t>
  </si>
  <si>
    <t xml:space="preserve">Забезпечення оплати праці працівникам апарату управління культури міської ради </t>
  </si>
  <si>
    <t xml:space="preserve">Зміцнення матеріально-технічної бази централізованої бухгалтерії </t>
  </si>
  <si>
    <t xml:space="preserve">Зміцнення матеріально-технічної бази апарату управління культури міської ради </t>
  </si>
  <si>
    <t xml:space="preserve">Забезпечення господарчого утримання централізованої бухгалтерії </t>
  </si>
  <si>
    <t xml:space="preserve">Забезпечення господарчого утримання апарату управління культури міської ради </t>
  </si>
  <si>
    <t xml:space="preserve">Забезпечення оплати комунальних послуг та енергоносіїв централізованої бухгалтерії </t>
  </si>
  <si>
    <t xml:space="preserve">Забезпечення оплати комунальних послуг та енергоносіїв апарату управління культури міської ради </t>
  </si>
  <si>
    <t>5.</t>
  </si>
  <si>
    <t>Щорічний загальноміський конкурс "Моє квітуче місто"</t>
  </si>
  <si>
    <t>6.</t>
  </si>
  <si>
    <t>Придбання сувенірної продукції, подарунків, рамок, лампадок тощо.</t>
  </si>
  <si>
    <t>Придбання квіткової продукції, рослинництва та продукції із штучних квітів</t>
  </si>
  <si>
    <t>Придбання та виготовлення буклетів, презинтаційної продукції з логотипом міста, запрошень, листівок</t>
  </si>
  <si>
    <t xml:space="preserve">Транспортні витрати </t>
  </si>
  <si>
    <t>7.</t>
  </si>
  <si>
    <t>Надання фінансової підтримки</t>
  </si>
  <si>
    <t>8.</t>
  </si>
  <si>
    <t>9.</t>
  </si>
  <si>
    <t>Управління культури міської ради КП "Парк"</t>
  </si>
  <si>
    <t>10.</t>
  </si>
  <si>
    <t>Начальник управління культури</t>
  </si>
  <si>
    <t>Н.І.Рябенко</t>
  </si>
  <si>
    <t>Головний бухгалтер</t>
  </si>
  <si>
    <t>О.В.Галіцька</t>
  </si>
  <si>
    <t>Реставраційні ремонтні роботи по утриманню адміністративної будівлі (підвалу та даху) по вул В.Бердичівська, 61/18 в м.Житомирі</t>
  </si>
  <si>
    <t>"Реконструкція кінотеатру "Жовтень під АРТ-центр"(виготовлення ПКД)</t>
  </si>
  <si>
    <t>Утримання ПзОВ "Супутник"</t>
  </si>
  <si>
    <t>Забезпечення придбання нагород, державної символіки міста , почесних знаків, медалей, нагрудних значків, відзнак тощо</t>
  </si>
  <si>
    <t>Комплексної цільової Програми розвитку культури "Нова основа культурного розвитку в місті Житомирі на 2018-2020 роки"</t>
  </si>
  <si>
    <t>2018-2020 роки</t>
  </si>
  <si>
    <t>Збереження та розвиток початкових спціалізованих мистецьких навчалних закладів (шкіл естетичного виховання), збільшення контингенту та розвиток індивідуальних здібностей і талантівдітей та молоді, забезпечення умовдля творчого розвитку особистості, підвищення культурного рівня та естетичного виховання дітей, юнацтваміста та надання музичної освіти через доступність до надбань вітчизняної і світової культур, створення умов для індивідуальної і колективної художньої творчості</t>
  </si>
  <si>
    <t>Проект 1.1 "Школи естетичного виховання"</t>
  </si>
  <si>
    <t>2018 рік</t>
  </si>
  <si>
    <t>Забезпечення господарчого утримання в школах естетичного виховання міста- оплата транспортних послуг для забезпечення участі у Міжнародному конкурсі зразкового хору "Глорія"</t>
  </si>
  <si>
    <t>Зміцнення матеріально-технічної бази в початкових спеціалізованих мистецьких навчальних закладах (школах естетичного виховання) міста, - ( депутатські кошти Манухін М.Л.) КПСМНЗ музична школа №1 ім. Б.М. Лятошинського пошиття класичних костюмів - придбання класичних костюмів учасникам зразкового хору "Глорія"</t>
  </si>
  <si>
    <t>Проект 1.2 "Бібліотечна справа"</t>
  </si>
  <si>
    <t>Проект 1.3 "Клубна справа"</t>
  </si>
  <si>
    <t>Підтримка діяльності та сприяння розвитку членам колективів міського Плацу культури, росту активності громадян у підвищенні культурного іміджу міста забезпечення проведення культурно-мистецьких заходів , ровиток музичного мистецтва у місті та роботу гуртків, сецій, аматорських колективів, сприяння концертній діяльності духових оркестрв та хорових колктивів</t>
  </si>
  <si>
    <t>Розвиток матеріально-технічної бази Палацу культури</t>
  </si>
  <si>
    <t>Проект 1.4 "Керівництво і управління в галузі "Культура"</t>
  </si>
  <si>
    <t>Проект 2.1 "Організація та проведення державних, загальноміських свят, культурно-освітніх т мистецьких заходів</t>
  </si>
  <si>
    <t>Реалізаці єдиної політики в сфері організації масових заходів, концертів, конкурсів, фестивалів, виявлення талановитих особистостей, відзначення свят та ювілейних дат</t>
  </si>
  <si>
    <t>Державні заходи</t>
  </si>
  <si>
    <t>Загальноміські заходи</t>
  </si>
  <si>
    <t xml:space="preserve">Мистецькі заходи </t>
  </si>
  <si>
    <t xml:space="preserve">Спільні заходи з громадськими оганізаціями </t>
  </si>
  <si>
    <t>Мистецька лабораторія  "Школа соціально-культурного менеджменту"</t>
  </si>
  <si>
    <t>Стипендія міського голови для творчо обдарованої молоді учнів шкіл естетичного виховання дітей</t>
  </si>
  <si>
    <t>Проект 2.2 "Проведення організаційно-масових заходів"</t>
  </si>
  <si>
    <t xml:space="preserve">Проведення на відповідному рівні офіційних прийомівпредставників установ, організацій, підприємствміста Житомира, інших міст України та закордонних держав  та гідне представлення міської влади на урочистих подіях, ювілейних та інших заходах, що відбуваються у містах України та закордоном </t>
  </si>
  <si>
    <t>Проект 2.3 "Кінообслуговування населення м. Житомира"</t>
  </si>
  <si>
    <t>Підтримка державної політики у сфері кінообслуговування населення, створення умов доступу глядачів до перегляду національних фільмів</t>
  </si>
  <si>
    <t>Збереженн паркового середовища, створення сприятливих умов для масового відпочинку та оздоровлення в парковихзонах мешканців міста, їх змістовногоповноцінного дозвілля та розваг</t>
  </si>
  <si>
    <t xml:space="preserve">Благоустрій міста;                                                          </t>
  </si>
  <si>
    <t>утриманн в належному санітарному стані території парку (благоустій парку)                                                                  забезпечення охорони та прибирання території літнього театру "Ракушка"                                                                    електроенергія для забезпечення належного функціонування літнього театру "Ракушка"                                                     догляд за зеленими насадженнями, сдіння дерев, кущів, та багаторічних квіткових рослин                                              боротьба з шкідниками та деревними хворобами                  догляд, утримання, видалення аварійних,засохлих, та пошкоджених дерев і кущів, знешкодження омели</t>
  </si>
  <si>
    <t xml:space="preserve">"Заходи з реалізації проектів розвитку культури міста Житомира на 2018-2020 роки" </t>
  </si>
  <si>
    <t>Забезпечення збнрнження , розвиток Централізованої бібліотечної системи міста Житомира</t>
  </si>
  <si>
    <t xml:space="preserve">Створення дитячих кімнат в бібліотеках-філіях №1,3,4,7,8,10,11,12,13,14,16 та ЦМБ ім. В. Земляка </t>
  </si>
  <si>
    <t>"Бюджет участі міста Житомира"</t>
  </si>
  <si>
    <t>Реконструкція території благоустрою з налаштуванням вуличного сценічного майданчика "Натхнення" на Бульварі Польському" в т.ч. виготовлення ПКД</t>
  </si>
  <si>
    <t xml:space="preserve">управління капітального будівництва міської ради </t>
  </si>
  <si>
    <t>"Реконструкція теритррії благоустрою з влаштування громадської інтернет-бібліотеки "Велесова книга на Бульварі Польському в т. ч. виготовлення ПКД</t>
  </si>
  <si>
    <t xml:space="preserve">Капітальний ремонт будівлі КПСМНЗ музична школа №3 за адресою: м. Житомир, вул. В. Бердичівська , 122  для реалізації прокту "Музична школа-симфонія дитячих мрій" в т.ч. виготовлення ПКД </t>
  </si>
  <si>
    <t>" в т.ч. виготовлення ПКД</t>
  </si>
  <si>
    <t>Будівництво SKI парку, в т.ч. виготовлення ПКД</t>
  </si>
  <si>
    <t xml:space="preserve">Департамент містобудування та земельних відносин міської ради, управління капітального будівництва міської ради </t>
  </si>
  <si>
    <t>Реалізація проекту "Інтелектуальна мережа" шахові клуби у міських бібліотеках (придбання обладнання та проведення заходів)</t>
  </si>
  <si>
    <t>управління культуриміської ради , КЗ "Централізована бібліотечна система" міської ради</t>
  </si>
  <si>
    <t>Управління культури міської ради , КП "Парк"</t>
  </si>
  <si>
    <t>назва міської цільової програми</t>
  </si>
  <si>
    <t>Орієнтовний обсяг фінансування відповідно до програми, тис. грн.</t>
  </si>
  <si>
    <t>Річний обсяг фінансування</t>
  </si>
  <si>
    <t>Поповнення статутного капіталу КП "Об′єднана дирекція кінотетрів міста" на проведення поточного ремонту фронтальної стіни будівлі структурног підрозділу  "Спеціалізований дитячий кінотеатр ім. І.Франка - 155,5 тис.грн.                                                                                                 - придбання конструкції зовнішньої реклами для структурного підрозділу "Спеціалізований дитячий кінотеатр ім.І.Франка -60,0 тис.грн.</t>
  </si>
  <si>
    <t>Фактично профінансовано у звітному періоді,тис. грн.</t>
  </si>
  <si>
    <r>
      <t>Забезпечення та розвиток централізованої бібліотечної системи м. Житомира , як культурно-освітнього та інформаційного закладу, забезпечення прав громадян на бібліотечне обслуговування, загальної доступності до інформації та культурних цінностей, приведення бібліотечної системи у відповідність до сучасних вимог автоматизації бібліотечних проццесів, забезпечення комп</t>
    </r>
    <r>
      <rPr>
        <b/>
        <sz val="12"/>
        <color theme="1"/>
        <rFont val="Calibri"/>
        <family val="2"/>
        <charset val="204"/>
      </rPr>
      <t>′</t>
    </r>
    <r>
      <rPr>
        <b/>
        <sz val="12"/>
        <color theme="1"/>
        <rFont val="Times New Roman"/>
        <family val="1"/>
        <charset val="204"/>
      </rPr>
      <t>ютерами та доступності до Інтернет ресурсів</t>
    </r>
  </si>
  <si>
    <r>
      <t>Управління культури міської ради КП Об</t>
    </r>
    <r>
      <rPr>
        <sz val="12"/>
        <color theme="1"/>
        <rFont val="Calibri"/>
        <family val="2"/>
        <charset val="204"/>
      </rPr>
      <t>′</t>
    </r>
    <r>
      <rPr>
        <sz val="12"/>
        <color theme="1"/>
        <rFont val="Times New Roman"/>
        <family val="1"/>
        <charset val="204"/>
      </rPr>
      <t>єднана дирекція кінотеатрів міста"</t>
    </r>
  </si>
  <si>
    <t>Проект 2.4 "Організаці благоустрою місць відпочинку в паркових зонах міста Житомира"</t>
  </si>
  <si>
    <t>Придбання лавок-качель з дахом (3шт.) (депутатські кошти  Забродський Г.О.)</t>
  </si>
  <si>
    <t>Управління культури міської, управління капітального будівництва, департамент містобудування та земельних відносин ради , КП "Парк"</t>
  </si>
  <si>
    <t>Виготовлення проекту землеустрою щодо відведення земельної ділянки площею 2,5 га. землі рекреаційного призначення, яка розташована уздовж річки Крошенка між порв. Прудний та вул. Покровська і належить до комунальної власності територіальної громади м. Житомира.</t>
  </si>
  <si>
    <t>Виготовлення технічної документації із землеустрою щодо встановлення (відновлення) меж земельної ділянки в натурі на (місцевості) за адресою: М. Житомир, лівий берег р. Тетерів КП "Парк" Житомирської міської ради  Бульвар Старий, 34 тап правий берег рю Тетерів КП "Парк№ Житомирської міської ради</t>
  </si>
  <si>
    <t>Рішення міської ради від 01.03.2018р.  № 932, рішення міської ради від 12.04.2018р. №990 "Про внесення змін та доповнень до Комплексної цільової програмирозвитку культури "Нова основа культурнго розвитку в місті Житомирі на 2018-2020 роки"</t>
  </si>
  <si>
    <t>Кошти будуть використані на забезпечення господарчого утримання (оплату послуг охорони приміщення, поточні ремонти приміщень та комп"ютерної техніки, музичних інструментів та ін.) в школах естетичного виховання дітенй</t>
  </si>
  <si>
    <t>Кошти будуть використані на зміцнення матеріально-технічної бази спеціалізованих мистецьких навчальних закладів (придбання господарчих та канцелярських товарів, меблів, комплектуючих до музичних інструментів та комп"ютерної техніки, електротоварів та ін.)</t>
  </si>
  <si>
    <t xml:space="preserve">Кошти будуть використані до кінця року на забезпечення оплати праці працівників КЗ "Централізована бібліотечна система"  зідно планів асигнувань </t>
  </si>
  <si>
    <t>Кошти будуть використані на забезпечення господарчого утримання (оплату послуг охорони приміщення, поточні ремонти приміщень та комп"ютерної техніки та ін.) в КЗ "Централізована бібліотечна система"</t>
  </si>
  <si>
    <t xml:space="preserve">Кошти будуть використані до кінця року на забезпечення оплати праці працівників  КЗ "Палац культури" зідно планів асигнувань </t>
  </si>
  <si>
    <t>Кошти будуть використані на забезпечення господарчого утримання (оплату послуг охорони приміщення, поточні ремонти приміщень та комп"ютерної техніки та ін.) в КЗ "Палац культури"</t>
  </si>
  <si>
    <t>Кошти будуть використані на зміцнення матеріально-технічної бази КЗ "Палац культури" (придбання господарчих та канцелярських товарів, меблів, періодичних видань, електротоварів та ін.)</t>
  </si>
  <si>
    <t xml:space="preserve">Кошти будуть використані до кінця року на забезпечення оплати праці працівників  централізованої бухгалтерії зідно планів асигнувань </t>
  </si>
  <si>
    <t>Кошти будуть використані на зміцнення матеріально-технічної бази централізованої бухгалтерії (придбання господарчих та канцелярських товарів, меблів, періодичних видань, електротоварів та ін.)</t>
  </si>
  <si>
    <t>Кошти будуть використані на зміцнення матеріально-технічної бази апарату управління культури (придбання господарчих та канцелярських товарів, меблів, періодичних видань, електротоварів та ін.)</t>
  </si>
  <si>
    <t>Кошти будуть використані на забезпечення господарчого утримання (оплату послуг охорони приміщення, поточні ремонти приміщень та комп"ютерної техніки та ін.) централізованої бухгалтерії управління культури</t>
  </si>
  <si>
    <t>Кошти будуть використані на забезпечення господарчого утримання (оплату послуг охорони приміщення, поточні ремонти приміщень та комп"ютерної техніки та ін.) апарату управління культури</t>
  </si>
  <si>
    <t xml:space="preserve">Кошти будуть використані до кінця року на забезпечення оплати комунальних послуг КЗ "Палац культури" зідно планів асигнувань </t>
  </si>
  <si>
    <t xml:space="preserve">Кошти будуть використані до кінця року на забезпечення оплати комунальних послуг централізованої бухгалтерії зідно планів асигнувань </t>
  </si>
  <si>
    <t xml:space="preserve">Кошти будуть використані до кінця року на забезпечення оплати комунальних послуг апарату управління культуризідно планів асигнувань </t>
  </si>
  <si>
    <t>Кошти будуть використані для проведення загальноміських заходів згідно затвердженого переліку.</t>
  </si>
  <si>
    <t>Кошти будуть використані для проведення державних заходів згідно затвердженого переліку.</t>
  </si>
  <si>
    <t>Кошти будуть використані для проведення мистецьких заходів згідно затвердженого переліку.</t>
  </si>
  <si>
    <t>Кошти будуть використані для проведення спільних заходів з громадськими організаціями згідно затвердженого переліку.</t>
  </si>
  <si>
    <t>Кошти використані на виплату стипендій міського голови творчо обдарованій молоді учнів шкіл естетичного виховання дітей</t>
  </si>
  <si>
    <t>Кошти будуть використані до кінця року</t>
  </si>
  <si>
    <t>Кошти будуть використані до кінця року на прдбання державної символіки, нагород, почесних знаків, медалей, значків, відзнак.</t>
  </si>
  <si>
    <t>Кошти будуть використані на придбання сувенірної продукції, подарунків та ін. для гостей міста та зарубіжних делегацій.</t>
  </si>
  <si>
    <t>Буклети, презентаційна продукція, листівки, запрошення будуть придбані до заходів згідно затвердженого переліку.</t>
  </si>
  <si>
    <t>Кошти будуть використані на транспортні витрати для організації та проведення заходів згідно затвердженого переліку</t>
  </si>
  <si>
    <t>Кошти будуть використані на надання фінансової підтримки КП "Об′єднана дирекція кінотеатрів міста"</t>
  </si>
  <si>
    <t xml:space="preserve">Кошти будуть використані до кінця року на благоустрій парку (утримання в належному санітарному стані території парку, забезпечення охорони та прибирання території літнього театру "Ракушка",  догляд за зеленими насадженнями та ін.) </t>
  </si>
  <si>
    <t>Кошти будуть використані на утримання ПзОВ "Супутник" (оплата праці охоронців)</t>
  </si>
  <si>
    <t xml:space="preserve">Кошти будуть використані до кінця року для забезпечення оплати праці працівників шкіл естетичного виховання дітей  зідно планів асигнувань. </t>
  </si>
  <si>
    <t xml:space="preserve">Кошти будуть використані до кінця року для  забезпечення оплати комунаальних послуг та енергоносіїв в школах естетичного виховання дітей  зідно планів асигнувань. </t>
  </si>
  <si>
    <t xml:space="preserve">Кошти будуть використані до кінця року на забезпечення оплати комунальних послуг та енергоосіїв КЗ "Централізована бібліотечна система" зідно планів асигнувань </t>
  </si>
  <si>
    <t>Кошти будуть використані на зміцнення матеріально-технічної бази спеціалізованих мистецьких навчальних закладів (придбання господарчих та канцелярських товарів, меблів, періодичних видань, електротоварів та ін.) в КЗ "Централізована бібліотечна система")</t>
  </si>
  <si>
    <t xml:space="preserve">Кошти будуть використані до кінця року на забезпечення оплати праці працівників  апарату управління культури зідно планів асигнувань </t>
  </si>
  <si>
    <t xml:space="preserve">Кошти будуть використані для придбання квіткової продукції до свят </t>
  </si>
  <si>
    <t>Кошти використані на придбання лавок-качель з дахом.</t>
  </si>
  <si>
    <r>
      <t>Виготовлення проекту щемлеустрою щодо відведення земельної ділянки площею 4.0 га. для будівництва та обслуговування об</t>
    </r>
    <r>
      <rPr>
        <sz val="12"/>
        <color theme="1"/>
        <rFont val="Calibri"/>
        <family val="2"/>
        <charset val="204"/>
      </rPr>
      <t>′</t>
    </r>
    <r>
      <rPr>
        <sz val="12"/>
        <color theme="1"/>
        <rFont val="Times New Roman"/>
        <family val="1"/>
        <charset val="204"/>
      </rPr>
      <t xml:space="preserve">єктів рекреаційного призначення </t>
    </r>
  </si>
  <si>
    <t xml:space="preserve">Управління капітального будівництва міської ради </t>
  </si>
  <si>
    <t>Виконавець робіт та розпорядник коштів управління апітального будівництва Житомирської міської ради</t>
  </si>
  <si>
    <t>Передбачено програмою, кошти не виділено.</t>
  </si>
  <si>
    <t xml:space="preserve">Кошти будуть використані для створення дитячих кімнат в бібліотеках-філіях після проведення процедур державних закупівель </t>
  </si>
  <si>
    <t>Виконавець робіт та розпорядник коштів департамент містобудування та земельних відносин Житомирської міської ради, управління капітального будівництва Житомирської міської ради</t>
  </si>
  <si>
    <t>Кошти використані на придбання проектора, ноутбуків, стільців, столів та оснащення приміщень шахових клубів, залишок коштів буде використано на проведення гуртків та організацію заходів.</t>
  </si>
  <si>
    <t>за 9 місяців 2018 року</t>
  </si>
  <si>
    <t>Конкурс не  проведений .</t>
  </si>
</sst>
</file>

<file path=xl/styles.xml><?xml version="1.0" encoding="utf-8"?>
<styleSheet xmlns="http://schemas.openxmlformats.org/spreadsheetml/2006/main">
  <numFmts count="2">
    <numFmt numFmtId="164" formatCode="0.0"/>
    <numFmt numFmtId="165" formatCode="0.000"/>
  </numFmts>
  <fonts count="8">
    <font>
      <sz val="11"/>
      <color theme="1"/>
      <name val="Calibri"/>
      <family val="2"/>
      <charset val="204"/>
      <scheme val="minor"/>
    </font>
    <font>
      <sz val="11"/>
      <color theme="1"/>
      <name val="Times New Roman"/>
      <family val="1"/>
      <charset val="204"/>
    </font>
    <font>
      <b/>
      <sz val="12"/>
      <color theme="1"/>
      <name val="Times New Roman"/>
      <family val="1"/>
      <charset val="204"/>
    </font>
    <font>
      <sz val="12"/>
      <color theme="1"/>
      <name val="Times New Roman"/>
      <family val="1"/>
      <charset val="204"/>
    </font>
    <font>
      <sz val="12"/>
      <color theme="1"/>
      <name val="Calibri"/>
      <family val="2"/>
      <charset val="204"/>
      <scheme val="minor"/>
    </font>
    <font>
      <b/>
      <sz val="12"/>
      <color theme="1"/>
      <name val="Calibri"/>
      <family val="2"/>
      <charset val="204"/>
      <scheme val="minor"/>
    </font>
    <font>
      <b/>
      <sz val="12"/>
      <color theme="1"/>
      <name val="Calibri"/>
      <family val="2"/>
      <charset val="204"/>
    </font>
    <font>
      <sz val="12"/>
      <color theme="1"/>
      <name val="Calibri"/>
      <family val="2"/>
      <charset val="204"/>
    </font>
  </fonts>
  <fills count="2">
    <fill>
      <patternFill patternType="none"/>
    </fill>
    <fill>
      <patternFill patternType="gray125"/>
    </fill>
  </fills>
  <borders count="2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167">
    <xf numFmtId="0" fontId="0" fillId="0" borderId="0" xfId="0"/>
    <xf numFmtId="0" fontId="1" fillId="0" borderId="0" xfId="0" applyFont="1"/>
    <xf numFmtId="0" fontId="0" fillId="0" borderId="0" xfId="0" applyAlignment="1">
      <alignment horizontal="left"/>
    </xf>
    <xf numFmtId="0" fontId="0" fillId="0" borderId="0" xfId="0" applyFont="1"/>
    <xf numFmtId="0" fontId="3" fillId="0" borderId="0" xfId="0" applyFont="1" applyAlignment="1"/>
    <xf numFmtId="0" fontId="3" fillId="0" borderId="0" xfId="0" applyFont="1"/>
    <xf numFmtId="0" fontId="3" fillId="0" borderId="4" xfId="0" applyFont="1" applyBorder="1" applyAlignment="1">
      <alignment wrapText="1"/>
    </xf>
    <xf numFmtId="0" fontId="3" fillId="0" borderId="4" xfId="0" applyFont="1" applyBorder="1"/>
    <xf numFmtId="0" fontId="3" fillId="0" borderId="12" xfId="0" applyFont="1" applyBorder="1" applyAlignment="1">
      <alignment wrapText="1"/>
    </xf>
    <xf numFmtId="0" fontId="3" fillId="0" borderId="5" xfId="0" applyFont="1" applyBorder="1" applyAlignment="1">
      <alignment wrapText="1"/>
    </xf>
    <xf numFmtId="0" fontId="3" fillId="0" borderId="4" xfId="0" applyFont="1" applyBorder="1" applyAlignment="1">
      <alignment horizontal="center" wrapText="1"/>
    </xf>
    <xf numFmtId="0" fontId="3" fillId="0" borderId="13" xfId="0" applyFont="1" applyBorder="1" applyAlignment="1">
      <alignment horizontal="center" wrapText="1"/>
    </xf>
    <xf numFmtId="1" fontId="3" fillId="0" borderId="7" xfId="0" applyNumberFormat="1" applyFont="1" applyBorder="1"/>
    <xf numFmtId="0" fontId="3" fillId="0" borderId="7" xfId="0" applyFont="1" applyBorder="1"/>
    <xf numFmtId="1" fontId="3" fillId="0" borderId="4" xfId="0" applyNumberFormat="1" applyFont="1" applyBorder="1"/>
    <xf numFmtId="164" fontId="3" fillId="0" borderId="4" xfId="0" applyNumberFormat="1" applyFont="1" applyBorder="1"/>
    <xf numFmtId="0" fontId="4" fillId="0" borderId="4" xfId="0" applyFont="1" applyBorder="1"/>
    <xf numFmtId="2" fontId="2" fillId="0" borderId="4" xfId="0" applyNumberFormat="1" applyFont="1" applyBorder="1"/>
    <xf numFmtId="164" fontId="2" fillId="0" borderId="4" xfId="0" applyNumberFormat="1" applyFont="1" applyBorder="1"/>
    <xf numFmtId="0" fontId="3" fillId="0" borderId="6" xfId="0" applyFont="1" applyBorder="1" applyAlignment="1">
      <alignment horizontal="center" vertical="top"/>
    </xf>
    <xf numFmtId="0" fontId="2" fillId="0" borderId="4" xfId="0" applyFont="1" applyBorder="1"/>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Border="1"/>
    <xf numFmtId="0" fontId="3" fillId="0" borderId="4" xfId="0" applyFont="1" applyFill="1" applyBorder="1"/>
    <xf numFmtId="164" fontId="3" fillId="0" borderId="4" xfId="0" applyNumberFormat="1" applyFont="1" applyFill="1" applyBorder="1"/>
    <xf numFmtId="164" fontId="2" fillId="0" borderId="4" xfId="0" applyNumberFormat="1" applyFont="1" applyFill="1" applyBorder="1"/>
    <xf numFmtId="0" fontId="4" fillId="0" borderId="6" xfId="0" applyFont="1" applyBorder="1" applyAlignment="1">
      <alignment horizontal="center" vertical="top"/>
    </xf>
    <xf numFmtId="0" fontId="3" fillId="0" borderId="14" xfId="0" applyFont="1" applyBorder="1" applyAlignment="1">
      <alignment horizontal="left" wrapText="1"/>
    </xf>
    <xf numFmtId="0" fontId="3" fillId="0" borderId="15" xfId="0" applyFont="1" applyBorder="1" applyAlignment="1">
      <alignment horizontal="left" wrapText="1"/>
    </xf>
    <xf numFmtId="0" fontId="2" fillId="0" borderId="10" xfId="0" applyFont="1" applyBorder="1" applyAlignment="1"/>
    <xf numFmtId="0" fontId="2" fillId="0" borderId="3" xfId="0" applyFont="1" applyBorder="1" applyAlignment="1"/>
    <xf numFmtId="0" fontId="2" fillId="0" borderId="11" xfId="0" applyFont="1" applyBorder="1" applyAlignment="1"/>
    <xf numFmtId="0" fontId="4" fillId="0" borderId="4" xfId="0" applyFont="1" applyBorder="1" applyAlignment="1">
      <alignment horizontal="left"/>
    </xf>
    <xf numFmtId="0" fontId="3" fillId="0" borderId="4" xfId="0" applyFont="1" applyBorder="1" applyAlignment="1">
      <alignment horizontal="right"/>
    </xf>
    <xf numFmtId="164" fontId="3" fillId="0" borderId="4" xfId="0" applyNumberFormat="1" applyFont="1" applyBorder="1" applyAlignment="1">
      <alignment horizontal="right"/>
    </xf>
    <xf numFmtId="0" fontId="3" fillId="0" borderId="0" xfId="0" applyFont="1" applyAlignment="1">
      <alignment horizontal="left"/>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13" xfId="0" applyFont="1" applyBorder="1" applyAlignment="1">
      <alignment horizontal="left" vertical="top" wrapText="1"/>
    </xf>
    <xf numFmtId="0" fontId="2" fillId="0" borderId="8" xfId="0" applyFont="1" applyBorder="1" applyAlignment="1">
      <alignment horizontal="left" vertical="top" wrapText="1"/>
    </xf>
    <xf numFmtId="0" fontId="3" fillId="0" borderId="7" xfId="0" applyFont="1" applyBorder="1" applyAlignment="1">
      <alignment horizontal="center" vertical="top"/>
    </xf>
    <xf numFmtId="0" fontId="3" fillId="0" borderId="4" xfId="0" applyFont="1" applyBorder="1" applyAlignment="1">
      <alignment horizontal="left" wrapText="1"/>
    </xf>
    <xf numFmtId="0" fontId="4" fillId="0" borderId="5" xfId="0" applyFont="1" applyBorder="1" applyAlignment="1">
      <alignment horizontal="center" vertical="top"/>
    </xf>
    <xf numFmtId="0" fontId="3" fillId="0" borderId="7" xfId="0" applyFont="1" applyBorder="1" applyAlignment="1">
      <alignment horizontal="center" vertical="center"/>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 fillId="0" borderId="5" xfId="0" applyFont="1" applyBorder="1" applyAlignment="1">
      <alignment horizontal="center" vertical="center"/>
    </xf>
    <xf numFmtId="165" fontId="3" fillId="0" borderId="4" xfId="0" applyNumberFormat="1" applyFont="1" applyFill="1" applyBorder="1"/>
    <xf numFmtId="165" fontId="2" fillId="0" borderId="4" xfId="0" applyNumberFormat="1" applyFont="1" applyBorder="1"/>
    <xf numFmtId="0" fontId="4" fillId="0" borderId="0" xfId="0" applyFont="1"/>
    <xf numFmtId="0" fontId="3" fillId="0" borderId="4" xfId="0" applyFont="1" applyBorder="1" applyAlignment="1">
      <alignment horizontal="center"/>
    </xf>
    <xf numFmtId="0" fontId="3" fillId="0" borderId="7" xfId="0" applyFont="1" applyBorder="1" applyAlignment="1">
      <alignment horizontal="center" vertical="center"/>
    </xf>
    <xf numFmtId="164" fontId="3" fillId="0" borderId="7" xfId="0" applyNumberFormat="1" applyFont="1" applyFill="1" applyBorder="1" applyAlignment="1">
      <alignment horizontal="right"/>
    </xf>
    <xf numFmtId="164" fontId="3" fillId="0" borderId="7" xfId="0" applyNumberFormat="1" applyFont="1" applyBorder="1" applyAlignment="1">
      <alignment horizontal="right"/>
    </xf>
    <xf numFmtId="1" fontId="3" fillId="0" borderId="7" xfId="0" applyNumberFormat="1" applyFont="1" applyBorder="1" applyAlignment="1">
      <alignment horizontal="right"/>
    </xf>
    <xf numFmtId="164" fontId="3" fillId="0" borderId="4" xfId="0" applyNumberFormat="1" applyFont="1" applyFill="1" applyBorder="1" applyAlignment="1">
      <alignment horizontal="right"/>
    </xf>
    <xf numFmtId="164" fontId="2" fillId="0" borderId="4" xfId="0" applyNumberFormat="1" applyFont="1" applyBorder="1" applyAlignment="1">
      <alignment horizontal="right"/>
    </xf>
    <xf numFmtId="1" fontId="3" fillId="0" borderId="4" xfId="0" applyNumberFormat="1" applyFont="1" applyBorder="1" applyAlignment="1">
      <alignment horizontal="right"/>
    </xf>
    <xf numFmtId="0" fontId="2" fillId="0" borderId="3" xfId="0" applyFont="1" applyBorder="1" applyAlignment="1">
      <alignment horizontal="left"/>
    </xf>
    <xf numFmtId="0" fontId="3" fillId="0" borderId="4" xfId="0" applyFont="1" applyBorder="1" applyAlignment="1">
      <alignment wrapText="1"/>
    </xf>
    <xf numFmtId="0" fontId="3" fillId="0" borderId="7" xfId="0" applyFont="1"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164" fontId="3" fillId="0" borderId="5" xfId="0" applyNumberFormat="1" applyFont="1" applyFill="1" applyBorder="1" applyAlignment="1">
      <alignment horizontal="right"/>
    </xf>
    <xf numFmtId="164" fontId="3" fillId="0" borderId="6" xfId="0" applyNumberFormat="1" applyFont="1" applyFill="1" applyBorder="1" applyAlignment="1">
      <alignment horizontal="right"/>
    </xf>
    <xf numFmtId="164" fontId="3" fillId="0" borderId="7" xfId="0" applyNumberFormat="1" applyFont="1" applyFill="1" applyBorder="1" applyAlignment="1">
      <alignment horizontal="right"/>
    </xf>
    <xf numFmtId="164" fontId="3" fillId="0" borderId="5" xfId="0" applyNumberFormat="1" applyFont="1" applyBorder="1" applyAlignment="1">
      <alignment horizontal="right"/>
    </xf>
    <xf numFmtId="164" fontId="3" fillId="0" borderId="6" xfId="0" applyNumberFormat="1" applyFont="1" applyBorder="1" applyAlignment="1">
      <alignment horizontal="right"/>
    </xf>
    <xf numFmtId="164" fontId="3" fillId="0" borderId="7" xfId="0" applyNumberFormat="1" applyFont="1" applyBorder="1" applyAlignment="1">
      <alignment horizontal="right"/>
    </xf>
    <xf numFmtId="1" fontId="3" fillId="0" borderId="5" xfId="0" applyNumberFormat="1" applyFont="1" applyBorder="1" applyAlignment="1">
      <alignment horizontal="right"/>
    </xf>
    <xf numFmtId="1" fontId="3" fillId="0" borderId="6" xfId="0" applyNumberFormat="1" applyFont="1" applyBorder="1" applyAlignment="1">
      <alignment horizontal="right"/>
    </xf>
    <xf numFmtId="1" fontId="3" fillId="0" borderId="7" xfId="0" applyNumberFormat="1" applyFont="1" applyBorder="1" applyAlignment="1">
      <alignment horizontal="right"/>
    </xf>
    <xf numFmtId="0" fontId="3" fillId="0" borderId="26" xfId="0" applyFont="1" applyBorder="1" applyAlignment="1">
      <alignment horizontal="left" wrapText="1"/>
    </xf>
    <xf numFmtId="0" fontId="3" fillId="0" borderId="19" xfId="0" applyFont="1" applyBorder="1" applyAlignment="1">
      <alignment horizontal="left" wrapText="1"/>
    </xf>
    <xf numFmtId="0" fontId="3" fillId="0" borderId="13" xfId="0" applyFont="1" applyBorder="1" applyAlignment="1">
      <alignment horizontal="left" wrapText="1"/>
    </xf>
    <xf numFmtId="0" fontId="3" fillId="0" borderId="8" xfId="0" applyFont="1" applyBorder="1" applyAlignment="1">
      <alignment horizontal="left"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2" fillId="0" borderId="12"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3" fillId="0" borderId="13" xfId="0" applyFont="1" applyBorder="1" applyAlignment="1">
      <alignment horizontal="left" vertical="top" wrapText="1"/>
    </xf>
    <xf numFmtId="0" fontId="3" fillId="0" borderId="8"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2" fillId="0" borderId="10" xfId="0" applyFont="1" applyBorder="1" applyAlignment="1">
      <alignment horizontal="left"/>
    </xf>
    <xf numFmtId="0" fontId="2" fillId="0" borderId="3" xfId="0" applyFont="1" applyBorder="1" applyAlignment="1">
      <alignment horizontal="left"/>
    </xf>
    <xf numFmtId="0" fontId="2" fillId="0" borderId="11"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14" xfId="0" applyFont="1" applyBorder="1" applyAlignment="1">
      <alignment horizontal="center"/>
    </xf>
    <xf numFmtId="0" fontId="3" fillId="0" borderId="1" xfId="0" applyFont="1" applyBorder="1" applyAlignment="1">
      <alignment horizontal="center"/>
    </xf>
    <xf numFmtId="0" fontId="3" fillId="0" borderId="15" xfId="0" applyFont="1" applyBorder="1" applyAlignment="1">
      <alignment horizontal="center"/>
    </xf>
    <xf numFmtId="0" fontId="5" fillId="0" borderId="4" xfId="0" applyFont="1" applyBorder="1" applyAlignment="1"/>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vertical="center" wrapText="1"/>
    </xf>
    <xf numFmtId="0" fontId="3" fillId="0" borderId="4" xfId="0" applyFont="1" applyBorder="1" applyAlignment="1">
      <alignment horizontal="center"/>
    </xf>
    <xf numFmtId="0" fontId="2" fillId="0" borderId="0" xfId="0" applyFont="1" applyAlignment="1">
      <alignment horizontal="center"/>
    </xf>
    <xf numFmtId="0" fontId="3" fillId="0" borderId="1" xfId="0" applyFont="1" applyBorder="1" applyAlignment="1">
      <alignment horizontal="left" wrapText="1"/>
    </xf>
    <xf numFmtId="0" fontId="3" fillId="0" borderId="3" xfId="0" applyFont="1" applyBorder="1" applyAlignment="1">
      <alignment horizontal="left"/>
    </xf>
    <xf numFmtId="0" fontId="3" fillId="0" borderId="0" xfId="0" applyFont="1" applyAlignment="1">
      <alignment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13" xfId="0" applyFont="1" applyBorder="1" applyAlignment="1">
      <alignment horizontal="left" vertical="top" wrapText="1"/>
    </xf>
    <xf numFmtId="0" fontId="2" fillId="0" borderId="8"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4" xfId="0" applyFont="1" applyBorder="1" applyAlignment="1"/>
    <xf numFmtId="0" fontId="3" fillId="0" borderId="4"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4" fillId="0" borderId="4" xfId="0" applyFont="1" applyBorder="1" applyAlignment="1">
      <alignment horizontal="center"/>
    </xf>
    <xf numFmtId="0" fontId="4" fillId="0" borderId="0" xfId="0" applyFont="1" applyAlignment="1">
      <alignment horizontal="center"/>
    </xf>
    <xf numFmtId="0" fontId="2" fillId="0" borderId="4" xfId="0" applyFont="1" applyBorder="1" applyAlignment="1"/>
    <xf numFmtId="0" fontId="2" fillId="0" borderId="10" xfId="0" applyFont="1" applyBorder="1" applyAlignment="1"/>
    <xf numFmtId="0" fontId="2" fillId="0" borderId="11" xfId="0" applyFont="1" applyBorder="1" applyAlignment="1"/>
    <xf numFmtId="0" fontId="4" fillId="0" borderId="4" xfId="0" applyFont="1" applyBorder="1" applyAlignment="1">
      <alignment horizontal="center" vertical="top"/>
    </xf>
    <xf numFmtId="0" fontId="3" fillId="0" borderId="0" xfId="0" applyFont="1" applyAlignment="1">
      <alignment horizontal="center"/>
    </xf>
    <xf numFmtId="0" fontId="1" fillId="0" borderId="0" xfId="0" applyFont="1" applyAlignment="1">
      <alignment horizontal="right"/>
    </xf>
    <xf numFmtId="0" fontId="2" fillId="0" borderId="4" xfId="0" applyFont="1" applyBorder="1" applyAlignment="1">
      <alignment horizontal="left" vertical="top" wrapText="1"/>
    </xf>
    <xf numFmtId="0" fontId="3" fillId="0" borderId="1" xfId="0" applyFont="1" applyBorder="1" applyAlignment="1">
      <alignment horizontal="left"/>
    </xf>
    <xf numFmtId="0" fontId="3" fillId="0" borderId="0" xfId="0" applyFont="1" applyAlignment="1">
      <alignment horizontal="left" wrapText="1"/>
    </xf>
    <xf numFmtId="0" fontId="3" fillId="0" borderId="4"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0" borderId="16" xfId="0" applyFont="1" applyBorder="1" applyAlignment="1">
      <alignment horizontal="center" wrapText="1"/>
    </xf>
    <xf numFmtId="0" fontId="2" fillId="0" borderId="10" xfId="0" applyFont="1" applyBorder="1" applyAlignment="1">
      <alignment horizontal="center"/>
    </xf>
    <xf numFmtId="0" fontId="2" fillId="0" borderId="11"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left" wrapText="1"/>
    </xf>
    <xf numFmtId="0" fontId="3" fillId="0" borderId="25" xfId="0" applyFont="1" applyBorder="1" applyAlignment="1">
      <alignment horizontal="left" wrapText="1"/>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3" fillId="0" borderId="4" xfId="0" applyFont="1" applyBorder="1" applyAlignment="1">
      <alignment horizontal="left" vertical="top"/>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34"/>
  <sheetViews>
    <sheetView tabSelected="1" view="pageBreakPreview" zoomScale="76" zoomScaleSheetLayoutView="76" workbookViewId="0">
      <selection activeCell="N24" sqref="N24:O24"/>
    </sheetView>
  </sheetViews>
  <sheetFormatPr defaultRowHeight="15"/>
  <cols>
    <col min="1" max="1" width="4.42578125" customWidth="1"/>
    <col min="3" max="3" width="25.7109375" customWidth="1"/>
    <col min="4" max="4" width="1.7109375" hidden="1" customWidth="1"/>
    <col min="5" max="5" width="0.7109375" hidden="1" customWidth="1"/>
    <col min="7" max="7" width="49.85546875" customWidth="1"/>
    <col min="8" max="8" width="11.42578125" customWidth="1"/>
    <col min="9" max="9" width="26.42578125" customWidth="1"/>
    <col min="10" max="10" width="19" customWidth="1"/>
    <col min="11" max="11" width="17" customWidth="1"/>
    <col min="12" max="12" width="18.42578125" customWidth="1"/>
    <col min="13" max="13" width="11.7109375" customWidth="1"/>
    <col min="15" max="15" width="21.140625" customWidth="1"/>
    <col min="16" max="16" width="6.42578125" hidden="1" customWidth="1"/>
    <col min="17" max="17" width="1.5703125" hidden="1" customWidth="1"/>
  </cols>
  <sheetData>
    <row r="1" spans="1:16">
      <c r="A1" s="145" t="s">
        <v>0</v>
      </c>
      <c r="B1" s="145"/>
      <c r="C1" s="145"/>
      <c r="D1" s="145"/>
      <c r="E1" s="145"/>
      <c r="F1" s="145"/>
      <c r="G1" s="145"/>
      <c r="H1" s="145"/>
      <c r="I1" s="145"/>
      <c r="J1" s="145"/>
      <c r="K1" s="145"/>
      <c r="L1" s="145"/>
      <c r="M1" s="145"/>
      <c r="N1" s="145"/>
      <c r="O1" s="145"/>
      <c r="P1" s="145"/>
    </row>
    <row r="2" spans="1:16" ht="15.75">
      <c r="A2" s="121" t="s">
        <v>1</v>
      </c>
      <c r="B2" s="121"/>
      <c r="C2" s="121"/>
      <c r="D2" s="121"/>
      <c r="E2" s="121"/>
      <c r="F2" s="121"/>
      <c r="G2" s="121"/>
      <c r="H2" s="121"/>
      <c r="I2" s="121"/>
      <c r="J2" s="121"/>
      <c r="K2" s="121"/>
      <c r="L2" s="121"/>
      <c r="M2" s="121"/>
      <c r="N2" s="121"/>
      <c r="O2" s="121"/>
      <c r="P2" s="121"/>
    </row>
    <row r="3" spans="1:16" ht="15.75">
      <c r="A3" s="121" t="s">
        <v>2</v>
      </c>
      <c r="B3" s="121"/>
      <c r="C3" s="121"/>
      <c r="D3" s="121"/>
      <c r="E3" s="121"/>
      <c r="F3" s="121"/>
      <c r="G3" s="121"/>
      <c r="H3" s="121"/>
      <c r="I3" s="121"/>
      <c r="J3" s="121"/>
      <c r="K3" s="121"/>
      <c r="L3" s="121"/>
      <c r="M3" s="121"/>
      <c r="N3" s="121"/>
      <c r="O3" s="121"/>
      <c r="P3" s="121"/>
    </row>
    <row r="4" spans="1:16" ht="15.75">
      <c r="A4" s="112" t="s">
        <v>64</v>
      </c>
      <c r="B4" s="112"/>
      <c r="C4" s="112"/>
      <c r="D4" s="112"/>
      <c r="E4" s="112"/>
      <c r="F4" s="112"/>
      <c r="G4" s="112"/>
      <c r="H4" s="112"/>
      <c r="I4" s="112"/>
      <c r="J4" s="112"/>
      <c r="K4" s="112"/>
      <c r="L4" s="112"/>
      <c r="M4" s="112"/>
      <c r="N4" s="112"/>
      <c r="O4" s="112"/>
      <c r="P4" s="112"/>
    </row>
    <row r="5" spans="1:16" ht="15.75">
      <c r="A5" s="109" t="s">
        <v>105</v>
      </c>
      <c r="B5" s="109"/>
      <c r="C5" s="109"/>
      <c r="D5" s="109"/>
      <c r="E5" s="109"/>
      <c r="F5" s="109"/>
      <c r="G5" s="109"/>
      <c r="H5" s="109"/>
      <c r="I5" s="109"/>
      <c r="J5" s="109"/>
      <c r="K5" s="109"/>
      <c r="L5" s="109"/>
      <c r="M5" s="109"/>
      <c r="N5" s="109"/>
      <c r="O5" s="109"/>
      <c r="P5" s="109"/>
    </row>
    <row r="6" spans="1:16" ht="15.75">
      <c r="A6" s="121" t="s">
        <v>160</v>
      </c>
      <c r="B6" s="121"/>
      <c r="C6" s="121"/>
      <c r="D6" s="121"/>
      <c r="E6" s="121"/>
      <c r="F6" s="121"/>
      <c r="G6" s="121"/>
      <c r="H6" s="121"/>
      <c r="I6" s="121"/>
      <c r="J6" s="121"/>
      <c r="K6" s="121"/>
      <c r="L6" s="121"/>
      <c r="M6" s="121"/>
      <c r="N6" s="121"/>
      <c r="O6" s="121"/>
      <c r="P6" s="121"/>
    </row>
    <row r="7" spans="1:16" ht="58.5" customHeight="1">
      <c r="A7" s="124" t="s">
        <v>3</v>
      </c>
      <c r="B7" s="124"/>
      <c r="C7" s="124"/>
      <c r="D7" s="124"/>
      <c r="E7" s="124"/>
      <c r="F7" s="122" t="s">
        <v>117</v>
      </c>
      <c r="G7" s="122"/>
      <c r="H7" s="122"/>
      <c r="I7" s="122"/>
      <c r="J7" s="122"/>
      <c r="K7" s="122"/>
      <c r="L7" s="122"/>
      <c r="M7" s="122"/>
      <c r="N7" s="122"/>
      <c r="O7" s="122"/>
      <c r="P7" s="122"/>
    </row>
    <row r="8" spans="1:16" ht="30.75" customHeight="1">
      <c r="A8" s="124" t="s">
        <v>4</v>
      </c>
      <c r="B8" s="124"/>
      <c r="C8" s="124"/>
      <c r="D8" s="124"/>
      <c r="E8" s="4"/>
      <c r="F8" s="123" t="s">
        <v>19</v>
      </c>
      <c r="G8" s="123"/>
      <c r="H8" s="123"/>
      <c r="I8" s="123"/>
      <c r="J8" s="123"/>
      <c r="K8" s="123"/>
      <c r="L8" s="123"/>
      <c r="M8" s="123"/>
      <c r="N8" s="123"/>
      <c r="O8" s="123"/>
      <c r="P8" s="123"/>
    </row>
    <row r="9" spans="1:16" ht="18" customHeight="1">
      <c r="A9" s="4" t="s">
        <v>5</v>
      </c>
      <c r="B9" s="4"/>
      <c r="C9" s="4"/>
      <c r="D9" s="147" t="s">
        <v>65</v>
      </c>
      <c r="E9" s="147"/>
      <c r="F9" s="147"/>
      <c r="G9" s="147"/>
      <c r="H9" s="147"/>
      <c r="I9" s="147"/>
      <c r="J9" s="147"/>
      <c r="K9" s="147"/>
      <c r="L9" s="147"/>
      <c r="M9" s="147"/>
      <c r="N9" s="147"/>
      <c r="O9" s="147"/>
      <c r="P9" s="147"/>
    </row>
    <row r="10" spans="1:16" ht="32.25" customHeight="1" thickBot="1">
      <c r="A10" s="148" t="s">
        <v>6</v>
      </c>
      <c r="B10" s="148"/>
      <c r="C10" s="148"/>
      <c r="D10" s="148"/>
      <c r="E10" s="5"/>
      <c r="F10" s="5"/>
      <c r="G10" s="5"/>
      <c r="H10" s="5"/>
      <c r="I10" s="5"/>
      <c r="J10" s="5"/>
      <c r="K10" s="5"/>
      <c r="L10" s="5"/>
      <c r="M10" s="5"/>
      <c r="N10" s="5"/>
      <c r="O10" s="5"/>
      <c r="P10" s="5"/>
    </row>
    <row r="11" spans="1:16" ht="119.25" customHeight="1" thickBot="1">
      <c r="A11" s="6" t="s">
        <v>7</v>
      </c>
      <c r="B11" s="149" t="s">
        <v>8</v>
      </c>
      <c r="C11" s="149"/>
      <c r="D11" s="149"/>
      <c r="E11" s="7"/>
      <c r="F11" s="120" t="s">
        <v>9</v>
      </c>
      <c r="G11" s="120"/>
      <c r="H11" s="6" t="s">
        <v>10</v>
      </c>
      <c r="I11" s="7" t="s">
        <v>11</v>
      </c>
      <c r="J11" s="6" t="s">
        <v>106</v>
      </c>
      <c r="K11" s="6" t="s">
        <v>107</v>
      </c>
      <c r="L11" s="6" t="s">
        <v>109</v>
      </c>
      <c r="M11" s="8" t="s">
        <v>12</v>
      </c>
      <c r="N11" s="150" t="s">
        <v>13</v>
      </c>
      <c r="O11" s="151"/>
      <c r="P11" s="152"/>
    </row>
    <row r="12" spans="1:16" ht="36.75" customHeight="1">
      <c r="A12" s="9"/>
      <c r="B12" s="106"/>
      <c r="C12" s="107"/>
      <c r="D12" s="10"/>
      <c r="E12" s="7"/>
      <c r="F12" s="101" t="s">
        <v>67</v>
      </c>
      <c r="G12" s="103"/>
      <c r="H12" s="6"/>
      <c r="I12" s="7"/>
      <c r="J12" s="6"/>
      <c r="K12" s="6"/>
      <c r="L12" s="6"/>
      <c r="M12" s="6"/>
      <c r="N12" s="106"/>
      <c r="O12" s="107"/>
      <c r="P12" s="11"/>
    </row>
    <row r="13" spans="1:16" ht="117.75" customHeight="1" thickBot="1">
      <c r="A13" s="131" t="s">
        <v>20</v>
      </c>
      <c r="B13" s="146" t="s">
        <v>66</v>
      </c>
      <c r="C13" s="146"/>
      <c r="D13" s="7"/>
      <c r="E13" s="7"/>
      <c r="F13" s="119" t="s">
        <v>14</v>
      </c>
      <c r="G13" s="119"/>
      <c r="H13" s="7" t="s">
        <v>68</v>
      </c>
      <c r="I13" s="42" t="s">
        <v>17</v>
      </c>
      <c r="J13" s="7">
        <v>49982.7</v>
      </c>
      <c r="K13" s="7">
        <v>43482.7</v>
      </c>
      <c r="L13" s="15">
        <v>28524.7</v>
      </c>
      <c r="M13" s="12">
        <f>L13/K13*100</f>
        <v>65.600112228541477</v>
      </c>
      <c r="N13" s="81" t="s">
        <v>146</v>
      </c>
      <c r="O13" s="82"/>
      <c r="P13" s="13"/>
    </row>
    <row r="14" spans="1:16" ht="100.5" customHeight="1" thickBot="1">
      <c r="A14" s="132"/>
      <c r="B14" s="146"/>
      <c r="C14" s="146"/>
      <c r="D14" s="7"/>
      <c r="E14" s="7"/>
      <c r="F14" s="119" t="s">
        <v>15</v>
      </c>
      <c r="G14" s="119"/>
      <c r="H14" s="7" t="s">
        <v>68</v>
      </c>
      <c r="I14" s="42" t="s">
        <v>17</v>
      </c>
      <c r="J14" s="7">
        <v>1330.9</v>
      </c>
      <c r="K14" s="7">
        <v>1330.9</v>
      </c>
      <c r="L14" s="7">
        <v>684.7</v>
      </c>
      <c r="M14" s="12">
        <f>L14/K14*100</f>
        <v>51.446389661131562</v>
      </c>
      <c r="N14" s="115" t="s">
        <v>147</v>
      </c>
      <c r="O14" s="116"/>
      <c r="P14" s="7"/>
    </row>
    <row r="15" spans="1:16" ht="145.5" customHeight="1" thickBot="1">
      <c r="A15" s="132"/>
      <c r="B15" s="146"/>
      <c r="C15" s="146"/>
      <c r="D15" s="7"/>
      <c r="E15" s="7"/>
      <c r="F15" s="119" t="s">
        <v>69</v>
      </c>
      <c r="G15" s="119"/>
      <c r="H15" s="7" t="s">
        <v>68</v>
      </c>
      <c r="I15" s="42" t="s">
        <v>17</v>
      </c>
      <c r="J15" s="7">
        <v>1194.5999999999999</v>
      </c>
      <c r="K15" s="7">
        <v>1448.3</v>
      </c>
      <c r="L15" s="7">
        <v>1260.8</v>
      </c>
      <c r="M15" s="12">
        <f>L15/K15*100</f>
        <v>87.053787198784789</v>
      </c>
      <c r="N15" s="115" t="s">
        <v>118</v>
      </c>
      <c r="O15" s="116"/>
      <c r="P15" s="7"/>
    </row>
    <row r="16" spans="1:16" ht="162" customHeight="1">
      <c r="A16" s="132"/>
      <c r="B16" s="146"/>
      <c r="C16" s="146"/>
      <c r="D16" s="7"/>
      <c r="E16" s="7"/>
      <c r="F16" s="135" t="s">
        <v>70</v>
      </c>
      <c r="G16" s="135"/>
      <c r="H16" s="7" t="s">
        <v>68</v>
      </c>
      <c r="I16" s="42" t="s">
        <v>17</v>
      </c>
      <c r="J16" s="15">
        <v>327.8</v>
      </c>
      <c r="K16" s="15">
        <v>500.8</v>
      </c>
      <c r="L16" s="15">
        <v>449.9</v>
      </c>
      <c r="M16" s="12">
        <f>L16/K16*100</f>
        <v>89.83626198083067</v>
      </c>
      <c r="N16" s="115" t="s">
        <v>119</v>
      </c>
      <c r="O16" s="116"/>
      <c r="P16" s="7"/>
    </row>
    <row r="17" spans="1:18" ht="93" hidden="1" customHeight="1">
      <c r="A17" s="132"/>
      <c r="B17" s="146"/>
      <c r="C17" s="146"/>
      <c r="D17" s="7"/>
      <c r="E17" s="7"/>
      <c r="F17" s="108">
        <v>0</v>
      </c>
      <c r="G17" s="109"/>
      <c r="H17" s="109"/>
      <c r="I17" s="109"/>
      <c r="J17" s="109"/>
      <c r="K17" s="109"/>
      <c r="L17" s="109"/>
      <c r="M17" s="109"/>
      <c r="N17" s="109"/>
      <c r="O17" s="110"/>
      <c r="P17" s="7"/>
    </row>
    <row r="18" spans="1:18" ht="43.5" hidden="1" customHeight="1">
      <c r="A18" s="132"/>
      <c r="B18" s="146"/>
      <c r="C18" s="146"/>
      <c r="D18" s="7"/>
      <c r="E18" s="7"/>
      <c r="F18" s="111"/>
      <c r="G18" s="112"/>
      <c r="H18" s="112"/>
      <c r="I18" s="112"/>
      <c r="J18" s="112"/>
      <c r="K18" s="112"/>
      <c r="L18" s="112"/>
      <c r="M18" s="112"/>
      <c r="N18" s="112"/>
      <c r="O18" s="113"/>
      <c r="P18" s="7"/>
    </row>
    <row r="19" spans="1:18" ht="27.75" customHeight="1">
      <c r="A19" s="133"/>
      <c r="B19" s="146"/>
      <c r="C19" s="146"/>
      <c r="D19" s="16"/>
      <c r="E19" s="16"/>
      <c r="F19" s="114" t="s">
        <v>18</v>
      </c>
      <c r="G19" s="114"/>
      <c r="H19" s="16"/>
      <c r="I19" s="16"/>
      <c r="J19" s="17">
        <f>SUM(J13:J18)</f>
        <v>52836</v>
      </c>
      <c r="K19" s="17">
        <f>SUM(K13:K18)</f>
        <v>46762.700000000004</v>
      </c>
      <c r="L19" s="17">
        <f>SUM(L13:L18)</f>
        <v>30920.100000000002</v>
      </c>
      <c r="M19" s="7"/>
      <c r="N19" s="120"/>
      <c r="O19" s="120"/>
      <c r="P19" s="7"/>
    </row>
    <row r="20" spans="1:18" ht="24.75" customHeight="1">
      <c r="A20" s="19"/>
      <c r="B20" s="86"/>
      <c r="C20" s="87"/>
      <c r="D20" s="16"/>
      <c r="E20" s="16"/>
      <c r="F20" s="101" t="s">
        <v>71</v>
      </c>
      <c r="G20" s="103"/>
      <c r="H20" s="16"/>
      <c r="I20" s="16"/>
      <c r="J20" s="20"/>
      <c r="K20" s="20"/>
      <c r="L20" s="20"/>
      <c r="M20" s="7"/>
      <c r="N20" s="21"/>
      <c r="O20" s="22"/>
      <c r="P20" s="23"/>
    </row>
    <row r="21" spans="1:18" ht="102.75" customHeight="1" thickBot="1">
      <c r="A21" s="163" t="s">
        <v>21</v>
      </c>
      <c r="B21" s="146" t="s">
        <v>110</v>
      </c>
      <c r="C21" s="146"/>
      <c r="D21" s="16"/>
      <c r="E21" s="16"/>
      <c r="F21" s="119" t="s">
        <v>22</v>
      </c>
      <c r="G21" s="119"/>
      <c r="H21" s="7" t="s">
        <v>68</v>
      </c>
      <c r="I21" s="60" t="s">
        <v>23</v>
      </c>
      <c r="J21" s="24">
        <v>5355.7</v>
      </c>
      <c r="K21" s="24">
        <v>5355.7</v>
      </c>
      <c r="L21" s="15">
        <v>3589.6</v>
      </c>
      <c r="M21" s="12">
        <f>L21/K21*100</f>
        <v>67.023918442033732</v>
      </c>
      <c r="N21" s="81" t="s">
        <v>120</v>
      </c>
      <c r="O21" s="82"/>
      <c r="P21" s="5"/>
      <c r="R21" s="50"/>
    </row>
    <row r="22" spans="1:18" ht="126.75" customHeight="1" thickBot="1">
      <c r="A22" s="164"/>
      <c r="B22" s="146"/>
      <c r="C22" s="146"/>
      <c r="D22" s="16"/>
      <c r="E22" s="16"/>
      <c r="F22" s="119" t="s">
        <v>24</v>
      </c>
      <c r="G22" s="119"/>
      <c r="H22" s="7" t="s">
        <v>68</v>
      </c>
      <c r="I22" s="60" t="s">
        <v>23</v>
      </c>
      <c r="J22" s="24">
        <v>502.1</v>
      </c>
      <c r="K22" s="24">
        <v>502.1</v>
      </c>
      <c r="L22" s="15">
        <v>276</v>
      </c>
      <c r="M22" s="12">
        <f>L22/K22*100</f>
        <v>54.969129655447126</v>
      </c>
      <c r="N22" s="115" t="s">
        <v>148</v>
      </c>
      <c r="O22" s="116"/>
      <c r="P22" s="5"/>
    </row>
    <row r="23" spans="1:18" ht="134.25" customHeight="1" thickBot="1">
      <c r="A23" s="164"/>
      <c r="B23" s="146"/>
      <c r="C23" s="146"/>
      <c r="D23" s="16"/>
      <c r="E23" s="16"/>
      <c r="F23" s="119" t="s">
        <v>25</v>
      </c>
      <c r="G23" s="119"/>
      <c r="H23" s="7" t="s">
        <v>68</v>
      </c>
      <c r="I23" s="60" t="s">
        <v>23</v>
      </c>
      <c r="J23" s="25">
        <v>863.9</v>
      </c>
      <c r="K23" s="25">
        <v>863.9</v>
      </c>
      <c r="L23" s="7">
        <v>404.6</v>
      </c>
      <c r="M23" s="12">
        <f>L23/K23*100</f>
        <v>46.834124319944443</v>
      </c>
      <c r="N23" s="115" t="s">
        <v>121</v>
      </c>
      <c r="O23" s="116"/>
      <c r="P23" s="5"/>
    </row>
    <row r="24" spans="1:18" ht="168.75" customHeight="1" thickBot="1">
      <c r="A24" s="164"/>
      <c r="B24" s="146"/>
      <c r="C24" s="146"/>
      <c r="D24" s="16"/>
      <c r="E24" s="16"/>
      <c r="F24" s="135" t="s">
        <v>26</v>
      </c>
      <c r="G24" s="135"/>
      <c r="H24" s="7" t="s">
        <v>68</v>
      </c>
      <c r="I24" s="60" t="s">
        <v>23</v>
      </c>
      <c r="J24" s="24">
        <v>221.2</v>
      </c>
      <c r="K24" s="25">
        <v>221.2</v>
      </c>
      <c r="L24" s="15">
        <v>182.2</v>
      </c>
      <c r="M24" s="12">
        <f>L24/K24*100</f>
        <v>82.368896925858948</v>
      </c>
      <c r="N24" s="115" t="s">
        <v>149</v>
      </c>
      <c r="O24" s="116"/>
      <c r="P24" s="5"/>
    </row>
    <row r="25" spans="1:18" ht="13.5" hidden="1" customHeight="1" thickBot="1">
      <c r="A25" s="164"/>
      <c r="B25" s="146"/>
      <c r="C25" s="146"/>
      <c r="D25" s="16"/>
      <c r="E25" s="16"/>
      <c r="F25" s="135"/>
      <c r="G25" s="135"/>
      <c r="H25" s="7"/>
      <c r="I25" s="42"/>
      <c r="J25" s="25"/>
      <c r="K25" s="25"/>
      <c r="L25" s="7"/>
      <c r="M25" s="14" t="e">
        <f t="shared" ref="M25" si="0">L25/J25*100</f>
        <v>#DIV/0!</v>
      </c>
      <c r="N25" s="115"/>
      <c r="O25" s="116"/>
      <c r="P25" s="5"/>
    </row>
    <row r="26" spans="1:18" ht="32.25" customHeight="1">
      <c r="A26" s="164"/>
      <c r="B26" s="146"/>
      <c r="C26" s="146"/>
      <c r="D26" s="16"/>
      <c r="E26" s="16"/>
      <c r="F26" s="114" t="s">
        <v>18</v>
      </c>
      <c r="G26" s="114"/>
      <c r="H26" s="7"/>
      <c r="I26" s="42"/>
      <c r="J26" s="26">
        <f>SUM(J21:J25)</f>
        <v>6942.9</v>
      </c>
      <c r="K26" s="26">
        <f>SUM(K21:K25)</f>
        <v>6942.9</v>
      </c>
      <c r="L26" s="26">
        <f>SUM(L21:L25)</f>
        <v>4452.3999999999996</v>
      </c>
      <c r="M26" s="14"/>
      <c r="N26" s="115"/>
      <c r="O26" s="116"/>
      <c r="P26" s="5"/>
    </row>
    <row r="27" spans="1:18" ht="14.25" hidden="1" customHeight="1" thickBot="1">
      <c r="A27" s="164"/>
      <c r="B27" s="146"/>
      <c r="C27" s="146"/>
      <c r="D27" s="16"/>
      <c r="E27" s="16"/>
      <c r="F27" s="99"/>
      <c r="G27" s="100"/>
      <c r="H27" s="7"/>
      <c r="I27" s="42"/>
      <c r="J27" s="25"/>
      <c r="K27" s="25"/>
      <c r="L27" s="7"/>
      <c r="M27" s="14"/>
      <c r="N27" s="115"/>
      <c r="O27" s="116"/>
      <c r="P27" s="5"/>
    </row>
    <row r="28" spans="1:18" ht="51.75" hidden="1" customHeight="1" thickBot="1">
      <c r="A28" s="164"/>
      <c r="B28" s="146"/>
      <c r="C28" s="146"/>
      <c r="D28" s="16"/>
      <c r="E28" s="16"/>
      <c r="F28" s="99"/>
      <c r="G28" s="100"/>
      <c r="H28" s="7"/>
      <c r="I28" s="42"/>
      <c r="J28" s="25"/>
      <c r="K28" s="25"/>
      <c r="L28" s="7"/>
      <c r="M28" s="14"/>
      <c r="N28" s="115"/>
      <c r="O28" s="116"/>
      <c r="P28" s="5"/>
    </row>
    <row r="29" spans="1:18" ht="42.75" hidden="1" customHeight="1" thickBot="1">
      <c r="A29" s="164"/>
      <c r="B29" s="146"/>
      <c r="C29" s="146"/>
      <c r="D29" s="16"/>
      <c r="E29" s="16"/>
      <c r="F29" s="99"/>
      <c r="G29" s="100"/>
      <c r="H29" s="7"/>
      <c r="I29" s="42"/>
      <c r="J29" s="25"/>
      <c r="K29" s="25"/>
      <c r="L29" s="7"/>
      <c r="M29" s="14"/>
      <c r="N29" s="157"/>
      <c r="O29" s="158"/>
      <c r="P29" s="5"/>
    </row>
    <row r="30" spans="1:18" ht="15.75" hidden="1">
      <c r="A30" s="165"/>
      <c r="B30" s="146"/>
      <c r="C30" s="146"/>
      <c r="D30" s="16"/>
      <c r="E30" s="16"/>
      <c r="F30" s="153" t="s">
        <v>18</v>
      </c>
      <c r="G30" s="154"/>
      <c r="H30" s="16"/>
      <c r="I30" s="33"/>
      <c r="J30" s="20">
        <f>SUM(J21:J29)</f>
        <v>13885.8</v>
      </c>
      <c r="K30" s="20"/>
      <c r="L30" s="18">
        <f>SUM(L21:L29)</f>
        <v>8904.7999999999993</v>
      </c>
      <c r="M30" s="7"/>
      <c r="N30" s="120"/>
      <c r="O30" s="120"/>
      <c r="P30" s="5"/>
    </row>
    <row r="31" spans="1:18" ht="34.5" customHeight="1">
      <c r="A31" s="27"/>
      <c r="B31" s="86"/>
      <c r="C31" s="87"/>
      <c r="D31" s="16"/>
      <c r="E31" s="16"/>
      <c r="F31" s="101" t="s">
        <v>72</v>
      </c>
      <c r="G31" s="103"/>
      <c r="H31" s="16"/>
      <c r="I31" s="33"/>
      <c r="J31" s="20"/>
      <c r="K31" s="20"/>
      <c r="L31" s="18"/>
      <c r="M31" s="7"/>
      <c r="N31" s="21"/>
      <c r="O31" s="22"/>
      <c r="P31" s="5"/>
    </row>
    <row r="32" spans="1:18" ht="90.75" customHeight="1" thickBot="1">
      <c r="A32" s="163" t="s">
        <v>27</v>
      </c>
      <c r="B32" s="146" t="s">
        <v>73</v>
      </c>
      <c r="C32" s="146"/>
      <c r="D32" s="16"/>
      <c r="E32" s="16"/>
      <c r="F32" s="119" t="s">
        <v>28</v>
      </c>
      <c r="G32" s="119"/>
      <c r="H32" s="7" t="s">
        <v>68</v>
      </c>
      <c r="I32" s="42" t="s">
        <v>29</v>
      </c>
      <c r="J32" s="24">
        <v>5175.5</v>
      </c>
      <c r="K32" s="24">
        <v>5175.5</v>
      </c>
      <c r="L32" s="15">
        <v>3503.8</v>
      </c>
      <c r="M32" s="12">
        <f>L32/K32*100</f>
        <v>67.699739155637133</v>
      </c>
      <c r="N32" s="81" t="s">
        <v>122</v>
      </c>
      <c r="O32" s="82"/>
      <c r="P32" s="5"/>
    </row>
    <row r="33" spans="1:16" ht="92.25" customHeight="1" thickBot="1">
      <c r="A33" s="164"/>
      <c r="B33" s="146"/>
      <c r="C33" s="146"/>
      <c r="D33" s="16"/>
      <c r="E33" s="16"/>
      <c r="F33" s="119" t="s">
        <v>30</v>
      </c>
      <c r="G33" s="119"/>
      <c r="H33" s="7" t="s">
        <v>68</v>
      </c>
      <c r="I33" s="42" t="s">
        <v>29</v>
      </c>
      <c r="J33" s="25">
        <v>350.4</v>
      </c>
      <c r="K33" s="25">
        <v>350.4</v>
      </c>
      <c r="L33" s="15">
        <v>193.8</v>
      </c>
      <c r="M33" s="12">
        <f>L33/K33*100</f>
        <v>55.308219178082197</v>
      </c>
      <c r="N33" s="115" t="s">
        <v>130</v>
      </c>
      <c r="O33" s="116"/>
      <c r="P33" s="5"/>
    </row>
    <row r="34" spans="1:16" ht="124.5" customHeight="1" thickBot="1">
      <c r="A34" s="164"/>
      <c r="B34" s="146"/>
      <c r="C34" s="146"/>
      <c r="D34" s="16"/>
      <c r="E34" s="16"/>
      <c r="F34" s="119" t="s">
        <v>31</v>
      </c>
      <c r="G34" s="119"/>
      <c r="H34" s="7" t="s">
        <v>68</v>
      </c>
      <c r="I34" s="42" t="s">
        <v>29</v>
      </c>
      <c r="J34" s="24">
        <v>427.5</v>
      </c>
      <c r="K34" s="24">
        <v>427.5</v>
      </c>
      <c r="L34" s="15">
        <v>277.2</v>
      </c>
      <c r="M34" s="12">
        <f>L34/K34*100</f>
        <v>64.84210526315789</v>
      </c>
      <c r="N34" s="115" t="s">
        <v>123</v>
      </c>
      <c r="O34" s="116"/>
      <c r="P34" s="5"/>
    </row>
    <row r="35" spans="1:16" ht="118.5" customHeight="1">
      <c r="A35" s="164"/>
      <c r="B35" s="146"/>
      <c r="C35" s="146"/>
      <c r="D35" s="16"/>
      <c r="E35" s="16"/>
      <c r="F35" s="135" t="s">
        <v>74</v>
      </c>
      <c r="G35" s="135"/>
      <c r="H35" s="7" t="s">
        <v>68</v>
      </c>
      <c r="I35" s="42" t="s">
        <v>29</v>
      </c>
      <c r="J35" s="24">
        <v>321.8</v>
      </c>
      <c r="K35" s="24">
        <v>321.8</v>
      </c>
      <c r="L35" s="7">
        <v>255.8</v>
      </c>
      <c r="M35" s="12">
        <f>L35/K35*100</f>
        <v>79.490366687383471</v>
      </c>
      <c r="N35" s="115" t="s">
        <v>124</v>
      </c>
      <c r="O35" s="116"/>
      <c r="P35" s="5"/>
    </row>
    <row r="36" spans="1:16" ht="44.25" hidden="1" customHeight="1">
      <c r="A36" s="164"/>
      <c r="B36" s="146"/>
      <c r="C36" s="146"/>
      <c r="D36" s="16"/>
      <c r="E36" s="16"/>
      <c r="F36" s="99"/>
      <c r="G36" s="100"/>
      <c r="H36" s="7" t="s">
        <v>68</v>
      </c>
      <c r="I36" s="42" t="s">
        <v>29</v>
      </c>
      <c r="J36" s="24"/>
      <c r="K36" s="24"/>
      <c r="L36" s="15"/>
      <c r="M36" s="14"/>
      <c r="N36" s="28"/>
      <c r="O36" s="29"/>
      <c r="P36" s="5"/>
    </row>
    <row r="37" spans="1:16" ht="24.75" customHeight="1">
      <c r="A37" s="165"/>
      <c r="B37" s="146"/>
      <c r="C37" s="146"/>
      <c r="D37" s="16"/>
      <c r="E37" s="16"/>
      <c r="F37" s="114" t="s">
        <v>18</v>
      </c>
      <c r="G37" s="114"/>
      <c r="H37" s="16"/>
      <c r="I37" s="33"/>
      <c r="J37" s="20">
        <f>SUM(J32:J35)</f>
        <v>6275.2</v>
      </c>
      <c r="K37" s="20">
        <f>SUM(K32:K35)</f>
        <v>6275.2</v>
      </c>
      <c r="L37" s="18">
        <f>SUM(L32:L36)</f>
        <v>4230.6000000000004</v>
      </c>
      <c r="M37" s="7"/>
      <c r="N37" s="120"/>
      <c r="O37" s="120"/>
      <c r="P37" s="5"/>
    </row>
    <row r="38" spans="1:16" ht="21" customHeight="1">
      <c r="A38" s="27"/>
      <c r="B38" s="86"/>
      <c r="C38" s="87"/>
      <c r="D38" s="16"/>
      <c r="E38" s="16"/>
      <c r="F38" s="30" t="s">
        <v>75</v>
      </c>
      <c r="G38" s="31"/>
      <c r="H38" s="31"/>
      <c r="I38" s="59"/>
      <c r="J38" s="31"/>
      <c r="K38" s="31"/>
      <c r="L38" s="31"/>
      <c r="M38" s="32"/>
      <c r="N38" s="21"/>
      <c r="O38" s="22"/>
      <c r="P38" s="5"/>
    </row>
    <row r="39" spans="1:16" ht="89.25" customHeight="1">
      <c r="A39" s="163" t="s">
        <v>32</v>
      </c>
      <c r="B39" s="146" t="s">
        <v>33</v>
      </c>
      <c r="C39" s="146"/>
      <c r="D39" s="16"/>
      <c r="E39" s="16"/>
      <c r="F39" s="119" t="s">
        <v>34</v>
      </c>
      <c r="G39" s="119"/>
      <c r="H39" s="7" t="s">
        <v>68</v>
      </c>
      <c r="I39" s="60" t="s">
        <v>35</v>
      </c>
      <c r="J39" s="24">
        <v>1277.3</v>
      </c>
      <c r="K39" s="24">
        <v>1277.3</v>
      </c>
      <c r="L39" s="7">
        <v>928.4</v>
      </c>
      <c r="M39" s="14">
        <f t="shared" ref="M39:M47" si="1">L39/J39*100</f>
        <v>72.684569012761287</v>
      </c>
      <c r="N39" s="81" t="s">
        <v>125</v>
      </c>
      <c r="O39" s="82"/>
      <c r="P39" s="5"/>
    </row>
    <row r="40" spans="1:16" ht="91.5" customHeight="1" thickBot="1">
      <c r="A40" s="164"/>
      <c r="B40" s="146"/>
      <c r="C40" s="146"/>
      <c r="D40" s="16"/>
      <c r="E40" s="16"/>
      <c r="F40" s="119" t="s">
        <v>36</v>
      </c>
      <c r="G40" s="119"/>
      <c r="H40" s="7" t="s">
        <v>68</v>
      </c>
      <c r="I40" s="60" t="s">
        <v>35</v>
      </c>
      <c r="J40" s="24">
        <v>1703.9</v>
      </c>
      <c r="K40" s="24">
        <v>1703.9</v>
      </c>
      <c r="L40" s="7">
        <v>1144.8</v>
      </c>
      <c r="M40" s="14">
        <f t="shared" si="1"/>
        <v>67.187041493045356</v>
      </c>
      <c r="N40" s="81" t="s">
        <v>150</v>
      </c>
      <c r="O40" s="82"/>
      <c r="P40" s="5"/>
    </row>
    <row r="41" spans="1:16" ht="123.75" customHeight="1" thickBot="1">
      <c r="A41" s="164"/>
      <c r="B41" s="146"/>
      <c r="C41" s="146"/>
      <c r="D41" s="16"/>
      <c r="E41" s="16"/>
      <c r="F41" s="135" t="s">
        <v>37</v>
      </c>
      <c r="G41" s="135"/>
      <c r="H41" s="7" t="s">
        <v>68</v>
      </c>
      <c r="I41" s="60" t="s">
        <v>35</v>
      </c>
      <c r="J41" s="25">
        <v>35</v>
      </c>
      <c r="K41" s="25">
        <v>35</v>
      </c>
      <c r="L41" s="7">
        <v>26.2</v>
      </c>
      <c r="M41" s="14">
        <f t="shared" si="1"/>
        <v>74.857142857142861</v>
      </c>
      <c r="N41" s="115" t="s">
        <v>126</v>
      </c>
      <c r="O41" s="116"/>
      <c r="P41" s="5"/>
    </row>
    <row r="42" spans="1:16" s="2" customFormat="1" ht="137.25" customHeight="1" thickBot="1">
      <c r="A42" s="164"/>
      <c r="B42" s="146"/>
      <c r="C42" s="146"/>
      <c r="D42" s="33"/>
      <c r="E42" s="33"/>
      <c r="F42" s="135" t="s">
        <v>38</v>
      </c>
      <c r="G42" s="135"/>
      <c r="H42" s="7" t="s">
        <v>68</v>
      </c>
      <c r="I42" s="60" t="s">
        <v>35</v>
      </c>
      <c r="J42" s="34">
        <v>8.8000000000000007</v>
      </c>
      <c r="K42" s="34">
        <v>8.8000000000000007</v>
      </c>
      <c r="L42" s="35">
        <v>6.6</v>
      </c>
      <c r="M42" s="14">
        <f t="shared" si="1"/>
        <v>74.999999999999986</v>
      </c>
      <c r="N42" s="115" t="s">
        <v>127</v>
      </c>
      <c r="O42" s="116"/>
      <c r="P42" s="36"/>
    </row>
    <row r="43" spans="1:16" ht="141" customHeight="1" thickBot="1">
      <c r="A43" s="164"/>
      <c r="B43" s="146"/>
      <c r="C43" s="146"/>
      <c r="D43" s="16"/>
      <c r="E43" s="16"/>
      <c r="F43" s="119" t="s">
        <v>39</v>
      </c>
      <c r="G43" s="119"/>
      <c r="H43" s="7" t="s">
        <v>68</v>
      </c>
      <c r="I43" s="60" t="s">
        <v>35</v>
      </c>
      <c r="J43" s="25">
        <v>140</v>
      </c>
      <c r="K43" s="25">
        <v>140</v>
      </c>
      <c r="L43" s="7">
        <v>71.7</v>
      </c>
      <c r="M43" s="14">
        <f t="shared" si="1"/>
        <v>51.214285714285715</v>
      </c>
      <c r="N43" s="115" t="s">
        <v>128</v>
      </c>
      <c r="O43" s="116"/>
      <c r="P43" s="5"/>
    </row>
    <row r="44" spans="1:16" ht="111.75" customHeight="1" thickBot="1">
      <c r="A44" s="164"/>
      <c r="B44" s="146"/>
      <c r="C44" s="146"/>
      <c r="D44" s="16"/>
      <c r="E44" s="16"/>
      <c r="F44" s="119" t="s">
        <v>40</v>
      </c>
      <c r="G44" s="119"/>
      <c r="H44" s="7" t="s">
        <v>68</v>
      </c>
      <c r="I44" s="60" t="s">
        <v>35</v>
      </c>
      <c r="J44" s="24">
        <v>19.2</v>
      </c>
      <c r="K44" s="24">
        <v>19.2</v>
      </c>
      <c r="L44" s="15">
        <v>9.6999999999999993</v>
      </c>
      <c r="M44" s="14">
        <f t="shared" si="1"/>
        <v>50.520833333333336</v>
      </c>
      <c r="N44" s="115" t="s">
        <v>129</v>
      </c>
      <c r="O44" s="116"/>
      <c r="P44" s="5"/>
    </row>
    <row r="45" spans="1:16" ht="97.5" customHeight="1" thickBot="1">
      <c r="A45" s="164"/>
      <c r="B45" s="146"/>
      <c r="C45" s="146"/>
      <c r="D45" s="16"/>
      <c r="E45" s="16"/>
      <c r="F45" s="119" t="s">
        <v>41</v>
      </c>
      <c r="G45" s="119"/>
      <c r="H45" s="7" t="s">
        <v>68</v>
      </c>
      <c r="I45" s="60" t="s">
        <v>35</v>
      </c>
      <c r="J45" s="24">
        <v>66.8</v>
      </c>
      <c r="K45" s="24">
        <v>66.8</v>
      </c>
      <c r="L45" s="15">
        <v>18.8</v>
      </c>
      <c r="M45" s="14">
        <f t="shared" si="1"/>
        <v>28.143712574850298</v>
      </c>
      <c r="N45" s="115" t="s">
        <v>131</v>
      </c>
      <c r="O45" s="116"/>
      <c r="P45" s="5"/>
    </row>
    <row r="46" spans="1:16" ht="102" customHeight="1">
      <c r="A46" s="164"/>
      <c r="B46" s="146"/>
      <c r="C46" s="146"/>
      <c r="D46" s="16"/>
      <c r="E46" s="16"/>
      <c r="F46" s="119" t="s">
        <v>42</v>
      </c>
      <c r="G46" s="119"/>
      <c r="H46" s="7" t="s">
        <v>68</v>
      </c>
      <c r="I46" s="60" t="s">
        <v>35</v>
      </c>
      <c r="J46" s="24">
        <v>34.700000000000003</v>
      </c>
      <c r="K46" s="24">
        <v>34.700000000000003</v>
      </c>
      <c r="L46" s="7">
        <v>18.600000000000001</v>
      </c>
      <c r="M46" s="14">
        <f t="shared" si="1"/>
        <v>53.602305475504316</v>
      </c>
      <c r="N46" s="115" t="s">
        <v>132</v>
      </c>
      <c r="O46" s="116"/>
      <c r="P46" s="5"/>
    </row>
    <row r="47" spans="1:16" ht="42.75" hidden="1" customHeight="1">
      <c r="A47" s="164"/>
      <c r="B47" s="146"/>
      <c r="C47" s="146"/>
      <c r="D47" s="16"/>
      <c r="E47" s="16"/>
      <c r="F47" s="117" t="s">
        <v>60</v>
      </c>
      <c r="G47" s="118"/>
      <c r="H47" s="7" t="s">
        <v>68</v>
      </c>
      <c r="I47" s="6" t="s">
        <v>35</v>
      </c>
      <c r="J47" s="24"/>
      <c r="K47" s="24"/>
      <c r="L47" s="7">
        <v>0</v>
      </c>
      <c r="M47" s="14" t="e">
        <f t="shared" si="1"/>
        <v>#DIV/0!</v>
      </c>
      <c r="N47" s="115"/>
      <c r="O47" s="116"/>
      <c r="P47" s="5"/>
    </row>
    <row r="48" spans="1:16" ht="23.25" customHeight="1">
      <c r="A48" s="165"/>
      <c r="B48" s="146"/>
      <c r="C48" s="146"/>
      <c r="D48" s="16"/>
      <c r="E48" s="16"/>
      <c r="F48" s="114" t="s">
        <v>18</v>
      </c>
      <c r="G48" s="114"/>
      <c r="H48" s="16"/>
      <c r="I48" s="16"/>
      <c r="J48" s="18">
        <f>SUM(J39:J47)</f>
        <v>3285.7</v>
      </c>
      <c r="K48" s="18">
        <f>SUM(K39:K47)</f>
        <v>3285.7</v>
      </c>
      <c r="L48" s="18">
        <f>SUM(L39:L47)</f>
        <v>2224.7999999999993</v>
      </c>
      <c r="M48" s="7"/>
      <c r="N48" s="120"/>
      <c r="O48" s="120"/>
      <c r="P48" s="5"/>
    </row>
    <row r="49" spans="1:16" ht="23.25" customHeight="1">
      <c r="A49" s="27"/>
      <c r="B49" s="37"/>
      <c r="C49" s="38"/>
      <c r="D49" s="16"/>
      <c r="E49" s="16"/>
      <c r="F49" s="101" t="s">
        <v>76</v>
      </c>
      <c r="G49" s="102"/>
      <c r="H49" s="102"/>
      <c r="I49" s="102"/>
      <c r="J49" s="102"/>
      <c r="K49" s="102"/>
      <c r="L49" s="102"/>
      <c r="M49" s="102"/>
      <c r="N49" s="102"/>
      <c r="O49" s="103"/>
      <c r="P49" s="5"/>
    </row>
    <row r="50" spans="1:16" ht="71.25" customHeight="1">
      <c r="A50" s="131" t="s">
        <v>43</v>
      </c>
      <c r="B50" s="125" t="s">
        <v>77</v>
      </c>
      <c r="C50" s="126"/>
      <c r="D50" s="7"/>
      <c r="E50" s="7"/>
      <c r="F50" s="134" t="s">
        <v>78</v>
      </c>
      <c r="G50" s="134"/>
      <c r="H50" s="7" t="s">
        <v>68</v>
      </c>
      <c r="I50" s="42" t="s">
        <v>35</v>
      </c>
      <c r="J50" s="25">
        <v>1277</v>
      </c>
      <c r="K50" s="25">
        <v>1277</v>
      </c>
      <c r="L50" s="15">
        <v>1118.9000000000001</v>
      </c>
      <c r="M50" s="14">
        <f t="shared" ref="M50:M56" si="2">L50/J50*100</f>
        <v>87.619420516836342</v>
      </c>
      <c r="N50" s="99" t="s">
        <v>134</v>
      </c>
      <c r="O50" s="100"/>
      <c r="P50" s="5"/>
    </row>
    <row r="51" spans="1:16" ht="83.25" customHeight="1">
      <c r="A51" s="132"/>
      <c r="B51" s="127"/>
      <c r="C51" s="128"/>
      <c r="D51" s="7"/>
      <c r="E51" s="7"/>
      <c r="F51" s="134" t="s">
        <v>79</v>
      </c>
      <c r="G51" s="134"/>
      <c r="H51" s="7" t="s">
        <v>68</v>
      </c>
      <c r="I51" s="42" t="s">
        <v>35</v>
      </c>
      <c r="J51" s="25">
        <v>2541</v>
      </c>
      <c r="K51" s="25">
        <v>2541</v>
      </c>
      <c r="L51" s="15">
        <v>1989.2</v>
      </c>
      <c r="M51" s="14">
        <f t="shared" si="2"/>
        <v>78.284140102321913</v>
      </c>
      <c r="N51" s="99" t="s">
        <v>133</v>
      </c>
      <c r="O51" s="100"/>
      <c r="P51" s="5"/>
    </row>
    <row r="52" spans="1:16" ht="63.75" customHeight="1">
      <c r="A52" s="132"/>
      <c r="B52" s="127"/>
      <c r="C52" s="128"/>
      <c r="D52" s="7"/>
      <c r="E52" s="7"/>
      <c r="F52" s="104" t="s">
        <v>80</v>
      </c>
      <c r="G52" s="105"/>
      <c r="H52" s="7" t="s">
        <v>68</v>
      </c>
      <c r="I52" s="42" t="s">
        <v>35</v>
      </c>
      <c r="J52" s="25">
        <v>1170</v>
      </c>
      <c r="K52" s="25">
        <v>1170</v>
      </c>
      <c r="L52" s="15">
        <v>1070</v>
      </c>
      <c r="M52" s="14">
        <f t="shared" si="2"/>
        <v>91.452991452991455</v>
      </c>
      <c r="N52" s="99" t="s">
        <v>135</v>
      </c>
      <c r="O52" s="100"/>
      <c r="P52" s="5"/>
    </row>
    <row r="53" spans="1:16" ht="84" customHeight="1">
      <c r="A53" s="132"/>
      <c r="B53" s="127"/>
      <c r="C53" s="128"/>
      <c r="D53" s="7"/>
      <c r="E53" s="7"/>
      <c r="F53" s="134" t="s">
        <v>81</v>
      </c>
      <c r="G53" s="134"/>
      <c r="H53" s="7" t="s">
        <v>68</v>
      </c>
      <c r="I53" s="42" t="s">
        <v>35</v>
      </c>
      <c r="J53" s="25">
        <v>1300</v>
      </c>
      <c r="K53" s="25">
        <v>1300</v>
      </c>
      <c r="L53" s="15">
        <v>1045</v>
      </c>
      <c r="M53" s="14">
        <f t="shared" si="2"/>
        <v>80.384615384615387</v>
      </c>
      <c r="N53" s="99" t="s">
        <v>136</v>
      </c>
      <c r="O53" s="100"/>
      <c r="P53" s="5"/>
    </row>
    <row r="54" spans="1:16" ht="30" customHeight="1">
      <c r="A54" s="132"/>
      <c r="B54" s="127"/>
      <c r="C54" s="128"/>
      <c r="D54" s="7"/>
      <c r="E54" s="7"/>
      <c r="F54" s="135" t="s">
        <v>44</v>
      </c>
      <c r="G54" s="135"/>
      <c r="H54" s="7" t="s">
        <v>68</v>
      </c>
      <c r="I54" s="42" t="s">
        <v>35</v>
      </c>
      <c r="J54" s="25">
        <v>45</v>
      </c>
      <c r="K54" s="25">
        <v>45</v>
      </c>
      <c r="L54" s="7">
        <v>0</v>
      </c>
      <c r="M54" s="14">
        <f t="shared" si="2"/>
        <v>0</v>
      </c>
      <c r="N54" s="99" t="s">
        <v>161</v>
      </c>
      <c r="O54" s="100"/>
      <c r="P54" s="5"/>
    </row>
    <row r="55" spans="1:16" ht="45" customHeight="1">
      <c r="A55" s="132"/>
      <c r="B55" s="127"/>
      <c r="C55" s="128"/>
      <c r="D55" s="7"/>
      <c r="E55" s="7"/>
      <c r="F55" s="136" t="s">
        <v>82</v>
      </c>
      <c r="G55" s="137"/>
      <c r="H55" s="7" t="s">
        <v>68</v>
      </c>
      <c r="I55" s="42" t="s">
        <v>35</v>
      </c>
      <c r="J55" s="25">
        <v>50</v>
      </c>
      <c r="K55" s="25">
        <v>50</v>
      </c>
      <c r="L55" s="7">
        <v>0</v>
      </c>
      <c r="M55" s="14">
        <f t="shared" si="2"/>
        <v>0</v>
      </c>
      <c r="N55" s="99" t="s">
        <v>138</v>
      </c>
      <c r="O55" s="100"/>
      <c r="P55" s="5"/>
    </row>
    <row r="56" spans="1:16" ht="99.75" customHeight="1">
      <c r="A56" s="132"/>
      <c r="B56" s="127"/>
      <c r="C56" s="128"/>
      <c r="D56" s="7"/>
      <c r="E56" s="7"/>
      <c r="F56" s="136" t="s">
        <v>83</v>
      </c>
      <c r="G56" s="137"/>
      <c r="H56" s="7" t="s">
        <v>68</v>
      </c>
      <c r="I56" s="42" t="s">
        <v>35</v>
      </c>
      <c r="J56" s="25">
        <v>60</v>
      </c>
      <c r="K56" s="25">
        <v>60</v>
      </c>
      <c r="L56" s="15">
        <v>60</v>
      </c>
      <c r="M56" s="14">
        <f t="shared" si="2"/>
        <v>100</v>
      </c>
      <c r="N56" s="99" t="s">
        <v>137</v>
      </c>
      <c r="O56" s="100"/>
      <c r="P56" s="5"/>
    </row>
    <row r="57" spans="1:16" ht="15.75">
      <c r="A57" s="133"/>
      <c r="B57" s="129"/>
      <c r="C57" s="130"/>
      <c r="D57" s="7"/>
      <c r="E57" s="7"/>
      <c r="F57" s="140" t="s">
        <v>18</v>
      </c>
      <c r="G57" s="140"/>
      <c r="H57" s="7"/>
      <c r="I57" s="7"/>
      <c r="J57" s="18">
        <f>SUM(J50:J56)</f>
        <v>6443</v>
      </c>
      <c r="K57" s="18">
        <f>SUM(K50:K56)</f>
        <v>6443</v>
      </c>
      <c r="L57" s="18">
        <f>SUM(L50:L56)</f>
        <v>5283.1</v>
      </c>
      <c r="M57" s="7"/>
      <c r="N57" s="120"/>
      <c r="O57" s="120"/>
      <c r="P57" s="5"/>
    </row>
    <row r="58" spans="1:16" ht="30.75" customHeight="1" thickBot="1">
      <c r="A58" s="19"/>
      <c r="B58" s="39"/>
      <c r="C58" s="40"/>
      <c r="D58" s="7"/>
      <c r="E58" s="7"/>
      <c r="F58" s="101" t="s">
        <v>84</v>
      </c>
      <c r="G58" s="102"/>
      <c r="H58" s="102"/>
      <c r="I58" s="102"/>
      <c r="J58" s="102"/>
      <c r="K58" s="102"/>
      <c r="L58" s="102"/>
      <c r="M58" s="103"/>
      <c r="N58" s="159"/>
      <c r="O58" s="160"/>
      <c r="P58" s="5"/>
    </row>
    <row r="59" spans="1:16" ht="82.5" customHeight="1" thickBot="1">
      <c r="A59" s="131" t="s">
        <v>45</v>
      </c>
      <c r="B59" s="125" t="s">
        <v>85</v>
      </c>
      <c r="C59" s="126"/>
      <c r="D59" s="7"/>
      <c r="E59" s="7"/>
      <c r="F59" s="135" t="s">
        <v>63</v>
      </c>
      <c r="G59" s="135"/>
      <c r="H59" s="7" t="s">
        <v>68</v>
      </c>
      <c r="I59" s="42" t="s">
        <v>35</v>
      </c>
      <c r="J59" s="25">
        <v>100</v>
      </c>
      <c r="K59" s="25">
        <v>100</v>
      </c>
      <c r="L59" s="15">
        <v>15</v>
      </c>
      <c r="M59" s="14">
        <f>L59/J59*100</f>
        <v>15</v>
      </c>
      <c r="N59" s="115" t="s">
        <v>139</v>
      </c>
      <c r="O59" s="116"/>
      <c r="P59" s="5"/>
    </row>
    <row r="60" spans="1:16" ht="84" customHeight="1" thickBot="1">
      <c r="A60" s="132"/>
      <c r="B60" s="127"/>
      <c r="C60" s="128"/>
      <c r="D60" s="7"/>
      <c r="E60" s="7"/>
      <c r="F60" s="135" t="s">
        <v>46</v>
      </c>
      <c r="G60" s="135"/>
      <c r="H60" s="7" t="s">
        <v>68</v>
      </c>
      <c r="I60" s="42" t="s">
        <v>35</v>
      </c>
      <c r="J60" s="25">
        <v>240</v>
      </c>
      <c r="K60" s="25">
        <v>240</v>
      </c>
      <c r="L60" s="15">
        <v>229.7</v>
      </c>
      <c r="M60" s="14">
        <f>L60/J60*100</f>
        <v>95.708333333333329</v>
      </c>
      <c r="N60" s="115" t="s">
        <v>140</v>
      </c>
      <c r="O60" s="116"/>
      <c r="P60" s="5"/>
    </row>
    <row r="61" spans="1:16" ht="59.25" customHeight="1" thickBot="1">
      <c r="A61" s="132"/>
      <c r="B61" s="127"/>
      <c r="C61" s="128"/>
      <c r="D61" s="7"/>
      <c r="E61" s="7"/>
      <c r="F61" s="135" t="s">
        <v>47</v>
      </c>
      <c r="G61" s="135"/>
      <c r="H61" s="7" t="s">
        <v>68</v>
      </c>
      <c r="I61" s="42" t="s">
        <v>35</v>
      </c>
      <c r="J61" s="25">
        <v>70</v>
      </c>
      <c r="K61" s="25">
        <v>70</v>
      </c>
      <c r="L61" s="7">
        <v>44.1</v>
      </c>
      <c r="M61" s="14">
        <f>L61/J61*100</f>
        <v>63</v>
      </c>
      <c r="N61" s="115" t="s">
        <v>151</v>
      </c>
      <c r="O61" s="116"/>
      <c r="P61" s="5"/>
    </row>
    <row r="62" spans="1:16" ht="85.5" customHeight="1" thickBot="1">
      <c r="A62" s="132"/>
      <c r="B62" s="127"/>
      <c r="C62" s="128"/>
      <c r="D62" s="7"/>
      <c r="E62" s="7"/>
      <c r="F62" s="135" t="s">
        <v>48</v>
      </c>
      <c r="G62" s="135"/>
      <c r="H62" s="7" t="s">
        <v>68</v>
      </c>
      <c r="I62" s="42" t="s">
        <v>35</v>
      </c>
      <c r="J62" s="25">
        <v>100</v>
      </c>
      <c r="K62" s="25">
        <v>100</v>
      </c>
      <c r="L62" s="15">
        <v>39.9</v>
      </c>
      <c r="M62" s="14">
        <f>L62/J62*100</f>
        <v>39.9</v>
      </c>
      <c r="N62" s="115" t="s">
        <v>141</v>
      </c>
      <c r="O62" s="116"/>
      <c r="P62" s="5"/>
    </row>
    <row r="63" spans="1:16" ht="83.25" customHeight="1">
      <c r="A63" s="132"/>
      <c r="B63" s="127"/>
      <c r="C63" s="128"/>
      <c r="D63" s="7"/>
      <c r="E63" s="7"/>
      <c r="F63" s="135" t="s">
        <v>49</v>
      </c>
      <c r="G63" s="135"/>
      <c r="H63" s="7" t="s">
        <v>68</v>
      </c>
      <c r="I63" s="42" t="s">
        <v>35</v>
      </c>
      <c r="J63" s="25">
        <v>200</v>
      </c>
      <c r="K63" s="25">
        <v>200</v>
      </c>
      <c r="L63" s="7">
        <v>135.69999999999999</v>
      </c>
      <c r="M63" s="14">
        <f>L63/J63*100</f>
        <v>67.849999999999994</v>
      </c>
      <c r="N63" s="115" t="s">
        <v>142</v>
      </c>
      <c r="O63" s="116"/>
      <c r="P63" s="5"/>
    </row>
    <row r="64" spans="1:16" ht="36" customHeight="1">
      <c r="A64" s="133"/>
      <c r="B64" s="129"/>
      <c r="C64" s="130"/>
      <c r="D64" s="7"/>
      <c r="E64" s="7"/>
      <c r="F64" s="140" t="s">
        <v>18</v>
      </c>
      <c r="G64" s="140"/>
      <c r="H64" s="7"/>
      <c r="I64" s="7"/>
      <c r="J64" s="18">
        <f>SUM(J59:J63)</f>
        <v>710</v>
      </c>
      <c r="K64" s="18">
        <f>SUM(K59:K63)</f>
        <v>710</v>
      </c>
      <c r="L64" s="18">
        <f>SUM(L59:L63)</f>
        <v>464.4</v>
      </c>
      <c r="M64" s="7"/>
      <c r="N64" s="120"/>
      <c r="O64" s="120"/>
      <c r="P64" s="5"/>
    </row>
    <row r="65" spans="1:16" ht="36" customHeight="1" thickBot="1">
      <c r="A65" s="41"/>
      <c r="B65" s="39"/>
      <c r="C65" s="40"/>
      <c r="D65" s="7"/>
      <c r="E65" s="7"/>
      <c r="F65" s="101" t="s">
        <v>86</v>
      </c>
      <c r="G65" s="102"/>
      <c r="H65" s="102"/>
      <c r="I65" s="102"/>
      <c r="J65" s="102"/>
      <c r="K65" s="102"/>
      <c r="L65" s="102"/>
      <c r="M65" s="103"/>
      <c r="N65" s="21"/>
      <c r="O65" s="22"/>
      <c r="P65" s="5"/>
    </row>
    <row r="66" spans="1:16" ht="66" customHeight="1">
      <c r="A66" s="143" t="s">
        <v>50</v>
      </c>
      <c r="B66" s="125" t="s">
        <v>87</v>
      </c>
      <c r="C66" s="126"/>
      <c r="D66" s="16"/>
      <c r="E66" s="16"/>
      <c r="F66" s="134" t="s">
        <v>51</v>
      </c>
      <c r="G66" s="134"/>
      <c r="H66" s="7" t="s">
        <v>68</v>
      </c>
      <c r="I66" s="42" t="s">
        <v>111</v>
      </c>
      <c r="J66" s="25">
        <v>1188.3</v>
      </c>
      <c r="K66" s="25">
        <v>1188.3</v>
      </c>
      <c r="L66" s="15">
        <v>898</v>
      </c>
      <c r="M66" s="14">
        <f>L66/J66*100</f>
        <v>75.570142219978123</v>
      </c>
      <c r="N66" s="115" t="s">
        <v>143</v>
      </c>
      <c r="O66" s="116"/>
      <c r="P66" s="5"/>
    </row>
    <row r="67" spans="1:16" ht="93.75" hidden="1" customHeight="1">
      <c r="A67" s="143"/>
      <c r="B67" s="127"/>
      <c r="C67" s="128"/>
      <c r="D67" s="16"/>
      <c r="E67" s="16"/>
      <c r="F67" s="99" t="s">
        <v>108</v>
      </c>
      <c r="G67" s="100"/>
      <c r="H67" s="7" t="s">
        <v>16</v>
      </c>
      <c r="I67" s="6" t="s">
        <v>111</v>
      </c>
      <c r="J67" s="25"/>
      <c r="K67" s="25"/>
      <c r="L67" s="7"/>
      <c r="M67" s="14" t="e">
        <f>L67/J67*100</f>
        <v>#DIV/0!</v>
      </c>
      <c r="N67" s="106"/>
      <c r="O67" s="107"/>
      <c r="P67" s="5"/>
    </row>
    <row r="68" spans="1:16" ht="57.75" hidden="1" customHeight="1">
      <c r="A68" s="143"/>
      <c r="B68" s="127"/>
      <c r="C68" s="128"/>
      <c r="D68" s="16"/>
      <c r="E68" s="16"/>
      <c r="F68" s="99" t="s">
        <v>61</v>
      </c>
      <c r="G68" s="100"/>
      <c r="H68" s="7" t="s">
        <v>16</v>
      </c>
      <c r="I68" s="42" t="s">
        <v>111</v>
      </c>
      <c r="J68" s="25"/>
      <c r="K68" s="25"/>
      <c r="L68" s="15"/>
      <c r="M68" s="14" t="e">
        <f>L68/J68*100</f>
        <v>#DIV/0!</v>
      </c>
      <c r="N68" s="106"/>
      <c r="O68" s="107"/>
      <c r="P68" s="5"/>
    </row>
    <row r="69" spans="1:16" ht="33" customHeight="1">
      <c r="A69" s="143"/>
      <c r="B69" s="129"/>
      <c r="C69" s="130"/>
      <c r="D69" s="16"/>
      <c r="E69" s="16"/>
      <c r="F69" s="140" t="s">
        <v>18</v>
      </c>
      <c r="G69" s="140"/>
      <c r="H69" s="16"/>
      <c r="I69" s="16"/>
      <c r="J69" s="18">
        <f>SUM(J66:J68)</f>
        <v>1188.3</v>
      </c>
      <c r="K69" s="18">
        <f>SUM(K66:K68)</f>
        <v>1188.3</v>
      </c>
      <c r="L69" s="18">
        <f>SUM(L66:L68)</f>
        <v>898</v>
      </c>
      <c r="M69" s="7"/>
      <c r="N69" s="120"/>
      <c r="O69" s="120"/>
      <c r="P69" s="5"/>
    </row>
    <row r="70" spans="1:16" ht="45" customHeight="1" thickBot="1">
      <c r="A70" s="43"/>
      <c r="B70" s="39"/>
      <c r="C70" s="40"/>
      <c r="D70" s="16"/>
      <c r="E70" s="16"/>
      <c r="F70" s="101" t="s">
        <v>112</v>
      </c>
      <c r="G70" s="102"/>
      <c r="H70" s="102"/>
      <c r="I70" s="102"/>
      <c r="J70" s="102"/>
      <c r="K70" s="102"/>
      <c r="L70" s="102"/>
      <c r="M70" s="103"/>
      <c r="N70" s="21"/>
      <c r="O70" s="22"/>
      <c r="P70" s="5"/>
    </row>
    <row r="71" spans="1:16" s="1" customFormat="1" ht="20.25" customHeight="1">
      <c r="A71" s="131" t="s">
        <v>52</v>
      </c>
      <c r="B71" s="125" t="s">
        <v>88</v>
      </c>
      <c r="C71" s="126"/>
      <c r="D71" s="7"/>
      <c r="E71" s="7"/>
      <c r="F71" s="135" t="s">
        <v>89</v>
      </c>
      <c r="G71" s="135"/>
      <c r="H71" s="62" t="s">
        <v>68</v>
      </c>
      <c r="I71" s="65" t="s">
        <v>54</v>
      </c>
      <c r="J71" s="68">
        <v>2640.1</v>
      </c>
      <c r="K71" s="68">
        <v>2640.1</v>
      </c>
      <c r="L71" s="71">
        <v>1436.1</v>
      </c>
      <c r="M71" s="74">
        <f>L71/J71*100</f>
        <v>54.395666830801858</v>
      </c>
      <c r="N71" s="77" t="s">
        <v>144</v>
      </c>
      <c r="O71" s="78"/>
      <c r="P71" s="5"/>
    </row>
    <row r="72" spans="1:16" s="1" customFormat="1" ht="33.75" customHeight="1">
      <c r="A72" s="132"/>
      <c r="B72" s="127"/>
      <c r="C72" s="128"/>
      <c r="D72" s="7"/>
      <c r="E72" s="7"/>
      <c r="F72" s="91" t="s">
        <v>90</v>
      </c>
      <c r="G72" s="92"/>
      <c r="H72" s="63"/>
      <c r="I72" s="66"/>
      <c r="J72" s="69"/>
      <c r="K72" s="69"/>
      <c r="L72" s="72"/>
      <c r="M72" s="75"/>
      <c r="N72" s="79"/>
      <c r="O72" s="80"/>
      <c r="P72" s="5"/>
    </row>
    <row r="73" spans="1:16" s="1" customFormat="1" ht="30.75" customHeight="1">
      <c r="A73" s="132"/>
      <c r="B73" s="127"/>
      <c r="C73" s="128"/>
      <c r="D73" s="7"/>
      <c r="E73" s="7"/>
      <c r="F73" s="93"/>
      <c r="G73" s="94"/>
      <c r="H73" s="63"/>
      <c r="I73" s="66"/>
      <c r="J73" s="69"/>
      <c r="K73" s="69"/>
      <c r="L73" s="72"/>
      <c r="M73" s="75"/>
      <c r="N73" s="79"/>
      <c r="O73" s="80"/>
      <c r="P73" s="5"/>
    </row>
    <row r="74" spans="1:16" s="1" customFormat="1" ht="42.75" customHeight="1">
      <c r="A74" s="132"/>
      <c r="B74" s="127"/>
      <c r="C74" s="128"/>
      <c r="D74" s="7"/>
      <c r="E74" s="7"/>
      <c r="F74" s="93"/>
      <c r="G74" s="94"/>
      <c r="H74" s="63"/>
      <c r="I74" s="66"/>
      <c r="J74" s="69"/>
      <c r="K74" s="69"/>
      <c r="L74" s="72"/>
      <c r="M74" s="75"/>
      <c r="N74" s="79"/>
      <c r="O74" s="80"/>
      <c r="P74" s="5"/>
    </row>
    <row r="75" spans="1:16" s="1" customFormat="1" ht="90.75" customHeight="1">
      <c r="A75" s="132"/>
      <c r="B75" s="127"/>
      <c r="C75" s="128"/>
      <c r="D75" s="7"/>
      <c r="E75" s="7"/>
      <c r="F75" s="95"/>
      <c r="G75" s="96"/>
      <c r="H75" s="64"/>
      <c r="I75" s="67"/>
      <c r="J75" s="70"/>
      <c r="K75" s="70"/>
      <c r="L75" s="73"/>
      <c r="M75" s="76"/>
      <c r="N75" s="81"/>
      <c r="O75" s="82"/>
      <c r="P75" s="5"/>
    </row>
    <row r="76" spans="1:16" s="1" customFormat="1" ht="72" customHeight="1">
      <c r="A76" s="132"/>
      <c r="B76" s="127"/>
      <c r="C76" s="128"/>
      <c r="D76" s="7"/>
      <c r="E76" s="7"/>
      <c r="F76" s="97" t="s">
        <v>62</v>
      </c>
      <c r="G76" s="98"/>
      <c r="H76" s="44" t="s">
        <v>68</v>
      </c>
      <c r="I76" s="61" t="s">
        <v>104</v>
      </c>
      <c r="J76" s="53">
        <v>242.7</v>
      </c>
      <c r="K76" s="53">
        <v>242.7</v>
      </c>
      <c r="L76" s="54">
        <v>124.9</v>
      </c>
      <c r="M76" s="55">
        <f>L76/J76*100</f>
        <v>51.462711166048628</v>
      </c>
      <c r="N76" s="99" t="s">
        <v>145</v>
      </c>
      <c r="O76" s="100"/>
      <c r="P76" s="5"/>
    </row>
    <row r="77" spans="1:16" s="1" customFormat="1" ht="63" customHeight="1">
      <c r="A77" s="132"/>
      <c r="B77" s="127"/>
      <c r="C77" s="128"/>
      <c r="D77" s="7"/>
      <c r="E77" s="7"/>
      <c r="F77" s="97" t="s">
        <v>113</v>
      </c>
      <c r="G77" s="98"/>
      <c r="H77" s="52" t="s">
        <v>68</v>
      </c>
      <c r="I77" s="61" t="s">
        <v>104</v>
      </c>
      <c r="J77" s="53">
        <v>0</v>
      </c>
      <c r="K77" s="53">
        <v>45</v>
      </c>
      <c r="L77" s="54">
        <v>45</v>
      </c>
      <c r="M77" s="55">
        <f>L77/K77*100</f>
        <v>100</v>
      </c>
      <c r="N77" s="99" t="s">
        <v>152</v>
      </c>
      <c r="O77" s="100"/>
      <c r="P77" s="5"/>
    </row>
    <row r="78" spans="1:16" s="1" customFormat="1" ht="126" customHeight="1">
      <c r="A78" s="132"/>
      <c r="B78" s="127"/>
      <c r="C78" s="128"/>
      <c r="D78" s="7"/>
      <c r="E78" s="7"/>
      <c r="F78" s="97" t="s">
        <v>115</v>
      </c>
      <c r="G78" s="98"/>
      <c r="H78" s="52" t="s">
        <v>68</v>
      </c>
      <c r="I78" s="61" t="s">
        <v>114</v>
      </c>
      <c r="J78" s="53">
        <v>0</v>
      </c>
      <c r="K78" s="53">
        <v>28</v>
      </c>
      <c r="L78" s="54">
        <v>0</v>
      </c>
      <c r="M78" s="55">
        <f>L78/K78*100</f>
        <v>0</v>
      </c>
      <c r="N78" s="99" t="s">
        <v>156</v>
      </c>
      <c r="O78" s="100"/>
      <c r="P78" s="5"/>
    </row>
    <row r="79" spans="1:16" s="1" customFormat="1" ht="126" customHeight="1">
      <c r="A79" s="132"/>
      <c r="B79" s="127"/>
      <c r="C79" s="128"/>
      <c r="D79" s="7"/>
      <c r="E79" s="7"/>
      <c r="F79" s="97" t="s">
        <v>153</v>
      </c>
      <c r="G79" s="98"/>
      <c r="H79" s="52" t="s">
        <v>68</v>
      </c>
      <c r="I79" s="61" t="s">
        <v>114</v>
      </c>
      <c r="J79" s="53">
        <v>0</v>
      </c>
      <c r="K79" s="53">
        <v>40</v>
      </c>
      <c r="L79" s="54">
        <v>0</v>
      </c>
      <c r="M79" s="55">
        <f>L79/K79*100</f>
        <v>0</v>
      </c>
      <c r="N79" s="99" t="s">
        <v>156</v>
      </c>
      <c r="O79" s="100"/>
      <c r="P79" s="5"/>
    </row>
    <row r="80" spans="1:16" s="1" customFormat="1" ht="114.75" customHeight="1">
      <c r="A80" s="132"/>
      <c r="B80" s="127"/>
      <c r="C80" s="128"/>
      <c r="D80" s="7"/>
      <c r="E80" s="7"/>
      <c r="F80" s="97" t="s">
        <v>116</v>
      </c>
      <c r="G80" s="98"/>
      <c r="H80" s="52" t="s">
        <v>68</v>
      </c>
      <c r="I80" s="61" t="s">
        <v>114</v>
      </c>
      <c r="J80" s="53"/>
      <c r="K80" s="53">
        <v>45</v>
      </c>
      <c r="L80" s="54">
        <v>0</v>
      </c>
      <c r="M80" s="55">
        <f>L80/K80*100</f>
        <v>0</v>
      </c>
      <c r="N80" s="99" t="s">
        <v>156</v>
      </c>
      <c r="O80" s="100"/>
      <c r="P80" s="5"/>
    </row>
    <row r="81" spans="1:16" s="1" customFormat="1" ht="24" customHeight="1">
      <c r="A81" s="133"/>
      <c r="B81" s="129"/>
      <c r="C81" s="130"/>
      <c r="D81" s="7"/>
      <c r="E81" s="7"/>
      <c r="F81" s="140" t="s">
        <v>18</v>
      </c>
      <c r="G81" s="140"/>
      <c r="H81" s="7"/>
      <c r="I81" s="7"/>
      <c r="J81" s="18">
        <f>SUM(J71:J76)</f>
        <v>2882.7999999999997</v>
      </c>
      <c r="K81" s="18">
        <f>SUM(K71:K80)</f>
        <v>3040.7999999999997</v>
      </c>
      <c r="L81" s="18">
        <f>SUM(L71:L76)+L77</f>
        <v>1606</v>
      </c>
      <c r="M81" s="7"/>
      <c r="N81" s="120"/>
      <c r="O81" s="120"/>
      <c r="P81" s="5"/>
    </row>
    <row r="82" spans="1:16" s="1" customFormat="1" ht="36.75" customHeight="1" thickBot="1">
      <c r="A82" s="41"/>
      <c r="B82" s="45"/>
      <c r="C82" s="46"/>
      <c r="D82" s="7"/>
      <c r="E82" s="7"/>
      <c r="F82" s="83" t="s">
        <v>91</v>
      </c>
      <c r="G82" s="84"/>
      <c r="H82" s="84"/>
      <c r="I82" s="84"/>
      <c r="J82" s="84"/>
      <c r="K82" s="84"/>
      <c r="L82" s="84"/>
      <c r="M82" s="84"/>
      <c r="N82" s="84"/>
      <c r="O82" s="85"/>
      <c r="P82" s="5"/>
    </row>
    <row r="83" spans="1:16" ht="90.75" customHeight="1">
      <c r="A83" s="131" t="s">
        <v>53</v>
      </c>
      <c r="B83" s="146" t="s">
        <v>92</v>
      </c>
      <c r="C83" s="146"/>
      <c r="D83" s="7"/>
      <c r="E83" s="7"/>
      <c r="F83" s="135" t="s">
        <v>93</v>
      </c>
      <c r="G83" s="135"/>
      <c r="H83" s="47" t="s">
        <v>68</v>
      </c>
      <c r="I83" s="42" t="s">
        <v>23</v>
      </c>
      <c r="J83" s="56">
        <v>234</v>
      </c>
      <c r="K83" s="56">
        <v>234</v>
      </c>
      <c r="L83" s="35">
        <v>26</v>
      </c>
      <c r="M83" s="58">
        <f>L83/J83*100</f>
        <v>11.111111111111111</v>
      </c>
      <c r="N83" s="115" t="s">
        <v>157</v>
      </c>
      <c r="O83" s="116"/>
      <c r="P83" s="5"/>
    </row>
    <row r="84" spans="1:16" ht="23.25" customHeight="1" thickBot="1">
      <c r="A84" s="133"/>
      <c r="B84" s="146"/>
      <c r="C84" s="146"/>
      <c r="D84" s="7"/>
      <c r="E84" s="7"/>
      <c r="F84" s="141" t="s">
        <v>18</v>
      </c>
      <c r="G84" s="142"/>
      <c r="H84" s="7"/>
      <c r="I84" s="7"/>
      <c r="J84" s="57">
        <f>SUM(J83:J83)</f>
        <v>234</v>
      </c>
      <c r="K84" s="57">
        <f>SUM(K83:K83)</f>
        <v>234</v>
      </c>
      <c r="L84" s="57">
        <f>SUM(L83:L83)</f>
        <v>26</v>
      </c>
      <c r="M84" s="51"/>
      <c r="N84" s="159"/>
      <c r="O84" s="160"/>
      <c r="P84" s="5"/>
    </row>
    <row r="85" spans="1:16" ht="35.25" customHeight="1" thickBot="1">
      <c r="A85" s="41"/>
      <c r="B85" s="86"/>
      <c r="C85" s="87"/>
      <c r="D85" s="7"/>
      <c r="E85" s="7"/>
      <c r="F85" s="88" t="s">
        <v>94</v>
      </c>
      <c r="G85" s="89"/>
      <c r="H85" s="89"/>
      <c r="I85" s="89"/>
      <c r="J85" s="89"/>
      <c r="K85" s="89"/>
      <c r="L85" s="89"/>
      <c r="M85" s="89"/>
      <c r="N85" s="89"/>
      <c r="O85" s="90"/>
      <c r="P85" s="5"/>
    </row>
    <row r="86" spans="1:16" ht="96.75" customHeight="1" thickBot="1">
      <c r="A86" s="166" t="s">
        <v>55</v>
      </c>
      <c r="B86" s="146" t="s">
        <v>99</v>
      </c>
      <c r="C86" s="146"/>
      <c r="D86" s="7"/>
      <c r="E86" s="7"/>
      <c r="F86" s="136" t="s">
        <v>95</v>
      </c>
      <c r="G86" s="137"/>
      <c r="H86" s="47" t="s">
        <v>68</v>
      </c>
      <c r="I86" s="42" t="s">
        <v>154</v>
      </c>
      <c r="J86" s="25">
        <v>950</v>
      </c>
      <c r="K86" s="25">
        <v>950</v>
      </c>
      <c r="L86" s="7">
        <v>0</v>
      </c>
      <c r="M86" s="58">
        <f>L86/J86*100</f>
        <v>0</v>
      </c>
      <c r="N86" s="161" t="s">
        <v>155</v>
      </c>
      <c r="O86" s="162"/>
      <c r="P86" s="5"/>
    </row>
    <row r="87" spans="1:16" ht="101.25" customHeight="1" thickBot="1">
      <c r="A87" s="166"/>
      <c r="B87" s="146"/>
      <c r="C87" s="146"/>
      <c r="D87" s="7"/>
      <c r="E87" s="7"/>
      <c r="F87" s="136" t="s">
        <v>97</v>
      </c>
      <c r="G87" s="137"/>
      <c r="H87" s="47" t="s">
        <v>68</v>
      </c>
      <c r="I87" s="42" t="s">
        <v>154</v>
      </c>
      <c r="J87" s="25">
        <v>997</v>
      </c>
      <c r="K87" s="25">
        <v>997</v>
      </c>
      <c r="L87" s="15">
        <v>0</v>
      </c>
      <c r="M87" s="58">
        <f t="shared" ref="M87:M89" si="3">L87/J87*100</f>
        <v>0</v>
      </c>
      <c r="N87" s="161" t="s">
        <v>155</v>
      </c>
      <c r="O87" s="162"/>
      <c r="P87" s="5"/>
    </row>
    <row r="88" spans="1:16" ht="138.75" customHeight="1" thickBot="1">
      <c r="A88" s="166"/>
      <c r="B88" s="146"/>
      <c r="C88" s="146"/>
      <c r="D88" s="7"/>
      <c r="E88" s="7"/>
      <c r="F88" s="136" t="s">
        <v>98</v>
      </c>
      <c r="G88" s="137"/>
      <c r="H88" s="47" t="s">
        <v>68</v>
      </c>
      <c r="I88" s="42" t="s">
        <v>96</v>
      </c>
      <c r="J88" s="25">
        <v>990</v>
      </c>
      <c r="K88" s="25">
        <v>990</v>
      </c>
      <c r="L88" s="7">
        <v>0</v>
      </c>
      <c r="M88" s="58">
        <f t="shared" si="3"/>
        <v>0</v>
      </c>
      <c r="N88" s="161" t="s">
        <v>158</v>
      </c>
      <c r="O88" s="162"/>
      <c r="P88" s="5"/>
    </row>
    <row r="89" spans="1:16" ht="139.5" customHeight="1" thickBot="1">
      <c r="A89" s="166"/>
      <c r="B89" s="146"/>
      <c r="C89" s="146"/>
      <c r="D89" s="7"/>
      <c r="E89" s="7"/>
      <c r="F89" s="135" t="s">
        <v>100</v>
      </c>
      <c r="G89" s="135"/>
      <c r="H89" s="47" t="s">
        <v>68</v>
      </c>
      <c r="I89" s="42" t="s">
        <v>101</v>
      </c>
      <c r="J89" s="48">
        <v>999.99900000000002</v>
      </c>
      <c r="K89" s="48">
        <v>999.99900000000002</v>
      </c>
      <c r="L89" s="15">
        <v>0</v>
      </c>
      <c r="M89" s="58">
        <f t="shared" si="3"/>
        <v>0</v>
      </c>
      <c r="N89" s="161" t="s">
        <v>158</v>
      </c>
      <c r="O89" s="162"/>
      <c r="P89" s="5"/>
    </row>
    <row r="90" spans="1:16" ht="138.75" customHeight="1">
      <c r="A90" s="166"/>
      <c r="B90" s="146"/>
      <c r="C90" s="146"/>
      <c r="D90" s="7"/>
      <c r="E90" s="7"/>
      <c r="F90" s="135" t="s">
        <v>102</v>
      </c>
      <c r="G90" s="135"/>
      <c r="H90" s="47" t="s">
        <v>68</v>
      </c>
      <c r="I90" s="42" t="s">
        <v>103</v>
      </c>
      <c r="J90" s="48">
        <v>427.36</v>
      </c>
      <c r="K90" s="48">
        <v>427.36</v>
      </c>
      <c r="L90" s="35">
        <v>221</v>
      </c>
      <c r="M90" s="55">
        <f>L90/J90*100</f>
        <v>51.712841632347427</v>
      </c>
      <c r="N90" s="115" t="s">
        <v>159</v>
      </c>
      <c r="O90" s="116"/>
      <c r="P90" s="5"/>
    </row>
    <row r="91" spans="1:16" ht="15.75">
      <c r="A91" s="166"/>
      <c r="B91" s="146"/>
      <c r="C91" s="146"/>
      <c r="D91" s="7"/>
      <c r="E91" s="7"/>
      <c r="F91" s="140"/>
      <c r="G91" s="140"/>
      <c r="H91" s="7"/>
      <c r="I91" s="7"/>
      <c r="J91" s="49">
        <f>SUM(J86:J90)</f>
        <v>4364.3589999999995</v>
      </c>
      <c r="K91" s="49">
        <f>SUM(K86:K90)</f>
        <v>4364.3589999999995</v>
      </c>
      <c r="L91" s="49">
        <f>SUM(L86:L90)</f>
        <v>221</v>
      </c>
      <c r="M91" s="7"/>
      <c r="N91" s="120"/>
      <c r="O91" s="120"/>
      <c r="P91" s="5"/>
    </row>
    <row r="92" spans="1:16" ht="15.75">
      <c r="A92" s="16"/>
      <c r="B92" s="138"/>
      <c r="C92" s="138"/>
      <c r="D92" s="16"/>
      <c r="E92" s="16"/>
      <c r="F92" s="138"/>
      <c r="G92" s="138"/>
      <c r="H92" s="16"/>
      <c r="I92" s="16"/>
      <c r="J92" s="49">
        <f>J19+J26+J37+J48+J57+J64+J69+J81+J84+J91</f>
        <v>85162.259000000005</v>
      </c>
      <c r="K92" s="49">
        <f>K19+K26+K37+K48+K57+K64+K69+K81+K84+K91</f>
        <v>79246.959000000003</v>
      </c>
      <c r="L92" s="49">
        <f>L19+L26+L37+L48+L57+L64+L69+L81+L84+L91</f>
        <v>50326.399999999994</v>
      </c>
      <c r="M92" s="16"/>
      <c r="N92" s="120"/>
      <c r="O92" s="120"/>
      <c r="P92" s="50"/>
    </row>
    <row r="93" spans="1:16" ht="15.75" hidden="1">
      <c r="A93" s="50"/>
      <c r="B93" s="139"/>
      <c r="C93" s="139"/>
      <c r="D93" s="50"/>
      <c r="E93" s="50"/>
      <c r="F93" s="139"/>
      <c r="G93" s="139"/>
      <c r="H93" s="50"/>
      <c r="I93" s="50"/>
      <c r="J93" s="50"/>
      <c r="K93" s="50"/>
      <c r="L93" s="50"/>
      <c r="M93" s="50"/>
      <c r="N93" s="139"/>
      <c r="O93" s="139"/>
      <c r="P93" s="50"/>
    </row>
    <row r="94" spans="1:16" ht="15.75" hidden="1">
      <c r="A94" s="50"/>
      <c r="B94" s="139"/>
      <c r="C94" s="139"/>
      <c r="D94" s="50"/>
      <c r="E94" s="50"/>
      <c r="F94" s="139"/>
      <c r="G94" s="139"/>
      <c r="H94" s="50"/>
      <c r="I94" s="50"/>
      <c r="J94" s="50"/>
      <c r="K94" s="50"/>
      <c r="L94" s="50"/>
      <c r="M94" s="50"/>
      <c r="N94" s="139"/>
      <c r="O94" s="139"/>
      <c r="P94" s="50"/>
    </row>
    <row r="95" spans="1:16" ht="15.75">
      <c r="A95" s="50"/>
      <c r="B95" s="139"/>
      <c r="C95" s="139"/>
      <c r="D95" s="50"/>
      <c r="E95" s="50"/>
      <c r="F95" s="139"/>
      <c r="G95" s="139"/>
      <c r="H95" s="50"/>
      <c r="I95" s="50"/>
      <c r="J95" s="50"/>
      <c r="K95" s="50"/>
      <c r="L95" s="50"/>
      <c r="M95" s="50"/>
      <c r="N95" s="139"/>
      <c r="O95" s="139"/>
      <c r="P95" s="50"/>
    </row>
    <row r="96" spans="1:16" ht="15.75">
      <c r="A96" s="50"/>
      <c r="B96" s="4" t="s">
        <v>56</v>
      </c>
      <c r="C96" s="4"/>
      <c r="D96" s="5"/>
      <c r="E96" s="5"/>
      <c r="F96" s="4"/>
      <c r="G96" s="4"/>
      <c r="H96" s="5"/>
      <c r="I96" s="5" t="s">
        <v>57</v>
      </c>
      <c r="J96" s="50"/>
      <c r="K96" s="50"/>
      <c r="L96" s="50"/>
      <c r="M96" s="50"/>
      <c r="N96" s="139"/>
      <c r="O96" s="139"/>
      <c r="P96" s="50"/>
    </row>
    <row r="97" spans="1:16" ht="15.75">
      <c r="A97" s="50"/>
      <c r="B97" s="144"/>
      <c r="C97" s="144"/>
      <c r="D97" s="5"/>
      <c r="E97" s="5"/>
      <c r="F97" s="144"/>
      <c r="G97" s="144"/>
      <c r="H97" s="5"/>
      <c r="I97" s="5"/>
      <c r="J97" s="50"/>
      <c r="K97" s="50"/>
      <c r="L97" s="50"/>
      <c r="M97" s="50"/>
      <c r="N97" s="139"/>
      <c r="O97" s="139"/>
      <c r="P97" s="50"/>
    </row>
    <row r="98" spans="1:16" ht="15.75">
      <c r="A98" s="50"/>
      <c r="B98" s="144"/>
      <c r="C98" s="144"/>
      <c r="D98" s="5"/>
      <c r="E98" s="5"/>
      <c r="F98" s="144"/>
      <c r="G98" s="144"/>
      <c r="H98" s="5"/>
      <c r="I98" s="5"/>
      <c r="J98" s="50"/>
      <c r="K98" s="50"/>
      <c r="L98" s="50"/>
      <c r="M98" s="50"/>
      <c r="N98" s="139"/>
      <c r="O98" s="139"/>
      <c r="P98" s="50"/>
    </row>
    <row r="99" spans="1:16" ht="15.75">
      <c r="A99" s="50"/>
      <c r="B99" s="4" t="s">
        <v>58</v>
      </c>
      <c r="C99" s="4"/>
      <c r="D99" s="5"/>
      <c r="E99" s="5"/>
      <c r="F99" s="4"/>
      <c r="G99" s="4"/>
      <c r="H99" s="5"/>
      <c r="I99" s="5" t="s">
        <v>59</v>
      </c>
      <c r="J99" s="50"/>
      <c r="K99" s="50"/>
      <c r="L99" s="50"/>
      <c r="M99" s="50"/>
      <c r="N99" s="139"/>
      <c r="O99" s="139"/>
      <c r="P99" s="50"/>
    </row>
    <row r="100" spans="1:16" ht="15.75">
      <c r="A100" s="50"/>
      <c r="B100" s="139"/>
      <c r="C100" s="139"/>
      <c r="D100" s="50"/>
      <c r="E100" s="50"/>
      <c r="F100" s="139"/>
      <c r="G100" s="139"/>
      <c r="H100" s="50"/>
      <c r="I100" s="50"/>
      <c r="J100" s="50"/>
      <c r="K100" s="50"/>
      <c r="L100" s="50"/>
      <c r="M100" s="50"/>
      <c r="N100" s="139"/>
      <c r="O100" s="139"/>
      <c r="P100" s="50"/>
    </row>
    <row r="101" spans="1:16" ht="15.75">
      <c r="A101" s="50"/>
      <c r="B101" s="139"/>
      <c r="C101" s="139"/>
      <c r="D101" s="50"/>
      <c r="E101" s="50"/>
      <c r="F101" s="50"/>
      <c r="G101" s="50"/>
      <c r="H101" s="50"/>
      <c r="I101" s="50"/>
      <c r="J101" s="50"/>
      <c r="K101" s="50"/>
      <c r="L101" s="50"/>
      <c r="M101" s="50"/>
      <c r="N101" s="139"/>
      <c r="O101" s="139"/>
      <c r="P101" s="50"/>
    </row>
    <row r="102" spans="1:16" ht="15.75">
      <c r="A102" s="50"/>
      <c r="B102" s="139"/>
      <c r="C102" s="139"/>
      <c r="D102" s="50"/>
      <c r="E102" s="50"/>
      <c r="F102" s="50"/>
      <c r="G102" s="50"/>
      <c r="H102" s="50"/>
      <c r="I102" s="50"/>
      <c r="J102" s="50"/>
      <c r="K102" s="50"/>
      <c r="L102" s="50"/>
      <c r="M102" s="50"/>
      <c r="N102" s="139"/>
      <c r="O102" s="139"/>
      <c r="P102" s="50"/>
    </row>
    <row r="103" spans="1:16" ht="15.75">
      <c r="A103" s="50"/>
      <c r="B103" s="139"/>
      <c r="C103" s="139"/>
      <c r="D103" s="50"/>
      <c r="E103" s="50"/>
      <c r="F103" s="50"/>
      <c r="G103" s="50"/>
      <c r="H103" s="50"/>
      <c r="I103" s="50"/>
      <c r="J103" s="50"/>
      <c r="K103" s="50"/>
      <c r="L103" s="50"/>
      <c r="M103" s="50"/>
      <c r="N103" s="139"/>
      <c r="O103" s="139"/>
      <c r="P103" s="50"/>
    </row>
    <row r="104" spans="1:16">
      <c r="B104" s="155"/>
      <c r="C104" s="155"/>
      <c r="D104" s="3"/>
      <c r="E104" s="3"/>
      <c r="F104" s="3"/>
      <c r="G104" s="3"/>
      <c r="H104" s="3"/>
      <c r="I104" s="3"/>
      <c r="J104" s="3"/>
      <c r="K104" s="3"/>
      <c r="L104" s="3"/>
      <c r="M104" s="3"/>
      <c r="N104" s="155"/>
      <c r="O104" s="155"/>
      <c r="P104" s="3"/>
    </row>
    <row r="105" spans="1:16">
      <c r="B105" s="155"/>
      <c r="C105" s="155"/>
      <c r="D105" s="3"/>
      <c r="E105" s="3"/>
      <c r="F105" s="3"/>
      <c r="G105" s="3"/>
      <c r="H105" s="3"/>
      <c r="I105" s="3"/>
      <c r="J105" s="3"/>
      <c r="K105" s="3"/>
      <c r="L105" s="3"/>
      <c r="M105" s="3"/>
      <c r="N105" s="155"/>
      <c r="O105" s="155"/>
      <c r="P105" s="3"/>
    </row>
    <row r="106" spans="1:16">
      <c r="B106" s="155"/>
      <c r="C106" s="155"/>
      <c r="D106" s="3"/>
      <c r="E106" s="3"/>
      <c r="F106" s="3"/>
      <c r="G106" s="3"/>
      <c r="H106" s="3"/>
      <c r="I106" s="3"/>
      <c r="J106" s="3"/>
      <c r="K106" s="3"/>
      <c r="L106" s="3"/>
      <c r="M106" s="3"/>
      <c r="N106" s="155"/>
      <c r="O106" s="155"/>
      <c r="P106" s="3"/>
    </row>
    <row r="107" spans="1:16">
      <c r="B107" s="155"/>
      <c r="C107" s="155"/>
      <c r="D107" s="3"/>
      <c r="E107" s="3"/>
      <c r="F107" s="3"/>
      <c r="G107" s="3"/>
      <c r="H107" s="3"/>
      <c r="I107" s="3"/>
      <c r="J107" s="3"/>
      <c r="K107" s="3"/>
      <c r="L107" s="3"/>
      <c r="M107" s="3"/>
      <c r="N107" s="155"/>
      <c r="O107" s="155"/>
      <c r="P107" s="3"/>
    </row>
    <row r="108" spans="1:16">
      <c r="B108" s="155"/>
      <c r="C108" s="155"/>
      <c r="D108" s="3"/>
      <c r="E108" s="3"/>
      <c r="F108" s="3"/>
      <c r="G108" s="3"/>
      <c r="H108" s="3"/>
      <c r="I108" s="3"/>
      <c r="J108" s="3"/>
      <c r="K108" s="3"/>
      <c r="L108" s="3"/>
      <c r="M108" s="3"/>
      <c r="N108" s="155"/>
      <c r="O108" s="155"/>
      <c r="P108" s="3"/>
    </row>
    <row r="109" spans="1:16">
      <c r="B109" s="155"/>
      <c r="C109" s="155"/>
      <c r="D109" s="3"/>
      <c r="E109" s="3"/>
      <c r="F109" s="3"/>
      <c r="G109" s="3"/>
      <c r="H109" s="3"/>
      <c r="I109" s="3"/>
      <c r="J109" s="3"/>
      <c r="K109" s="3"/>
      <c r="L109" s="3"/>
      <c r="M109" s="3"/>
      <c r="N109" s="155"/>
      <c r="O109" s="155"/>
      <c r="P109" s="3"/>
    </row>
    <row r="110" spans="1:16">
      <c r="B110" s="155"/>
      <c r="C110" s="155"/>
      <c r="D110" s="3"/>
      <c r="E110" s="3"/>
      <c r="F110" s="3"/>
      <c r="G110" s="3"/>
      <c r="H110" s="3"/>
      <c r="I110" s="3"/>
      <c r="J110" s="3"/>
      <c r="K110" s="3"/>
      <c r="L110" s="3"/>
      <c r="M110" s="3"/>
      <c r="N110" s="155"/>
      <c r="O110" s="155"/>
      <c r="P110" s="3"/>
    </row>
    <row r="111" spans="1:16">
      <c r="B111" s="155"/>
      <c r="C111" s="155"/>
      <c r="D111" s="3"/>
      <c r="E111" s="3"/>
      <c r="F111" s="3"/>
      <c r="G111" s="3"/>
      <c r="H111" s="3"/>
      <c r="I111" s="3"/>
      <c r="J111" s="3"/>
      <c r="K111" s="3"/>
      <c r="L111" s="3"/>
      <c r="M111" s="3"/>
      <c r="N111" s="155"/>
      <c r="O111" s="155"/>
      <c r="P111" s="3"/>
    </row>
    <row r="112" spans="1:16">
      <c r="B112" s="155"/>
      <c r="C112" s="155"/>
      <c r="D112" s="3"/>
      <c r="E112" s="3"/>
      <c r="F112" s="3"/>
      <c r="G112" s="3"/>
      <c r="H112" s="3"/>
      <c r="I112" s="3"/>
      <c r="J112" s="3"/>
      <c r="K112" s="3"/>
      <c r="L112" s="3"/>
      <c r="M112" s="3"/>
      <c r="N112" s="155"/>
      <c r="O112" s="155"/>
      <c r="P112" s="3"/>
    </row>
    <row r="113" spans="2:16">
      <c r="B113" s="155"/>
      <c r="C113" s="155"/>
      <c r="D113" s="3"/>
      <c r="E113" s="3"/>
      <c r="F113" s="3"/>
      <c r="G113" s="3"/>
      <c r="H113" s="3"/>
      <c r="I113" s="3"/>
      <c r="J113" s="3"/>
      <c r="K113" s="3"/>
      <c r="L113" s="3"/>
      <c r="M113" s="3"/>
      <c r="N113" s="155"/>
      <c r="O113" s="155"/>
      <c r="P113" s="3"/>
    </row>
    <row r="114" spans="2:16">
      <c r="B114" s="155"/>
      <c r="C114" s="155"/>
      <c r="D114" s="3"/>
      <c r="E114" s="3"/>
      <c r="F114" s="3"/>
      <c r="G114" s="3"/>
      <c r="H114" s="3"/>
      <c r="I114" s="3"/>
      <c r="J114" s="3"/>
      <c r="K114" s="3"/>
      <c r="L114" s="3"/>
      <c r="M114" s="3"/>
      <c r="N114" s="155"/>
      <c r="O114" s="155"/>
      <c r="P114" s="3"/>
    </row>
    <row r="115" spans="2:16">
      <c r="B115" s="155"/>
      <c r="C115" s="155"/>
      <c r="D115" s="3"/>
      <c r="E115" s="3"/>
      <c r="F115" s="3"/>
      <c r="G115" s="3"/>
      <c r="H115" s="3"/>
      <c r="I115" s="3"/>
      <c r="J115" s="3"/>
      <c r="K115" s="3"/>
      <c r="L115" s="3"/>
      <c r="M115" s="3"/>
      <c r="N115" s="155"/>
      <c r="O115" s="155"/>
      <c r="P115" s="3"/>
    </row>
    <row r="116" spans="2:16">
      <c r="B116" s="155"/>
      <c r="C116" s="155"/>
      <c r="D116" s="3"/>
      <c r="E116" s="3"/>
      <c r="F116" s="3"/>
      <c r="G116" s="3"/>
      <c r="H116" s="3"/>
      <c r="I116" s="3"/>
      <c r="J116" s="3"/>
      <c r="K116" s="3"/>
      <c r="L116" s="3"/>
      <c r="M116" s="3"/>
      <c r="N116" s="155"/>
      <c r="O116" s="155"/>
      <c r="P116" s="3"/>
    </row>
    <row r="117" spans="2:16">
      <c r="B117" s="155"/>
      <c r="C117" s="155"/>
      <c r="D117" s="3"/>
      <c r="E117" s="3"/>
      <c r="F117" s="3"/>
      <c r="G117" s="3"/>
      <c r="H117" s="3"/>
      <c r="I117" s="3"/>
      <c r="J117" s="3"/>
      <c r="K117" s="3"/>
      <c r="L117" s="3"/>
      <c r="M117" s="3"/>
      <c r="N117" s="155"/>
      <c r="O117" s="155"/>
      <c r="P117" s="3"/>
    </row>
    <row r="118" spans="2:16">
      <c r="B118" s="155"/>
      <c r="C118" s="155"/>
      <c r="D118" s="3"/>
      <c r="E118" s="3"/>
      <c r="F118" s="3"/>
      <c r="G118" s="3"/>
      <c r="H118" s="3"/>
      <c r="I118" s="3"/>
      <c r="J118" s="3"/>
      <c r="K118" s="3"/>
      <c r="L118" s="3"/>
      <c r="M118" s="3"/>
      <c r="N118" s="155"/>
      <c r="O118" s="155"/>
      <c r="P118" s="3"/>
    </row>
    <row r="119" spans="2:16">
      <c r="B119" s="155"/>
      <c r="C119" s="155"/>
      <c r="D119" s="3"/>
      <c r="E119" s="3"/>
      <c r="F119" s="3"/>
      <c r="G119" s="3"/>
      <c r="H119" s="3"/>
      <c r="I119" s="3"/>
      <c r="J119" s="3"/>
      <c r="K119" s="3"/>
      <c r="L119" s="3"/>
      <c r="M119" s="3"/>
      <c r="N119" s="155"/>
      <c r="O119" s="155"/>
      <c r="P119" s="3"/>
    </row>
    <row r="120" spans="2:16">
      <c r="B120" s="156"/>
      <c r="C120" s="156"/>
      <c r="N120" s="156"/>
      <c r="O120" s="156"/>
    </row>
    <row r="121" spans="2:16">
      <c r="B121" s="156"/>
      <c r="C121" s="156"/>
      <c r="N121" s="156"/>
      <c r="O121" s="156"/>
    </row>
    <row r="122" spans="2:16">
      <c r="B122" s="156"/>
      <c r="C122" s="156"/>
      <c r="N122" s="156"/>
      <c r="O122" s="156"/>
    </row>
    <row r="123" spans="2:16">
      <c r="B123" s="156"/>
      <c r="C123" s="156"/>
    </row>
    <row r="124" spans="2:16">
      <c r="B124" s="156"/>
      <c r="C124" s="156"/>
    </row>
    <row r="125" spans="2:16">
      <c r="B125" s="156"/>
      <c r="C125" s="156"/>
    </row>
    <row r="126" spans="2:16">
      <c r="B126" s="156"/>
      <c r="C126" s="156"/>
    </row>
    <row r="127" spans="2:16">
      <c r="B127" s="156"/>
      <c r="C127" s="156"/>
    </row>
    <row r="128" spans="2:16">
      <c r="B128" s="156"/>
      <c r="C128" s="156"/>
    </row>
    <row r="129" spans="2:3">
      <c r="B129" s="156"/>
      <c r="C129" s="156"/>
    </row>
    <row r="130" spans="2:3">
      <c r="B130" s="156"/>
      <c r="C130" s="156"/>
    </row>
    <row r="131" spans="2:3">
      <c r="B131" s="156"/>
      <c r="C131" s="156"/>
    </row>
    <row r="132" spans="2:3">
      <c r="B132" s="156"/>
      <c r="C132" s="156"/>
    </row>
    <row r="133" spans="2:3">
      <c r="B133" s="156"/>
      <c r="C133" s="156"/>
    </row>
    <row r="134" spans="2:3">
      <c r="B134" s="156"/>
      <c r="C134" s="156"/>
    </row>
    <row r="135" spans="2:3">
      <c r="B135" s="156"/>
      <c r="C135" s="156"/>
    </row>
    <row r="136" spans="2:3">
      <c r="B136" s="156"/>
      <c r="C136" s="156"/>
    </row>
    <row r="137" spans="2:3">
      <c r="B137" s="156"/>
      <c r="C137" s="156"/>
    </row>
    <row r="138" spans="2:3">
      <c r="B138" s="156"/>
      <c r="C138" s="156"/>
    </row>
    <row r="139" spans="2:3">
      <c r="B139" s="156"/>
      <c r="C139" s="156"/>
    </row>
    <row r="140" spans="2:3">
      <c r="B140" s="156"/>
      <c r="C140" s="156"/>
    </row>
    <row r="141" spans="2:3">
      <c r="B141" s="156"/>
      <c r="C141" s="156"/>
    </row>
    <row r="142" spans="2:3">
      <c r="B142" s="156"/>
      <c r="C142" s="156"/>
    </row>
    <row r="143" spans="2:3">
      <c r="B143" s="156"/>
      <c r="C143" s="156"/>
    </row>
    <row r="144" spans="2:3">
      <c r="B144" s="156"/>
      <c r="C144" s="156"/>
    </row>
    <row r="145" spans="2:3">
      <c r="B145" s="156"/>
      <c r="C145" s="156"/>
    </row>
    <row r="146" spans="2:3">
      <c r="B146" s="156"/>
      <c r="C146" s="156"/>
    </row>
    <row r="147" spans="2:3">
      <c r="B147" s="156"/>
      <c r="C147" s="156"/>
    </row>
    <row r="148" spans="2:3">
      <c r="B148" s="156"/>
      <c r="C148" s="156"/>
    </row>
    <row r="149" spans="2:3">
      <c r="B149" s="156"/>
      <c r="C149" s="156"/>
    </row>
    <row r="150" spans="2:3">
      <c r="B150" s="156"/>
      <c r="C150" s="156"/>
    </row>
    <row r="151" spans="2:3">
      <c r="B151" s="156"/>
      <c r="C151" s="156"/>
    </row>
    <row r="152" spans="2:3">
      <c r="B152" s="156"/>
      <c r="C152" s="156"/>
    </row>
    <row r="153" spans="2:3">
      <c r="B153" s="156"/>
      <c r="C153" s="156"/>
    </row>
    <row r="154" spans="2:3">
      <c r="B154" s="156"/>
      <c r="C154" s="156"/>
    </row>
    <row r="155" spans="2:3">
      <c r="B155" s="156"/>
      <c r="C155" s="156"/>
    </row>
    <row r="156" spans="2:3">
      <c r="B156" s="156"/>
      <c r="C156" s="156"/>
    </row>
    <row r="157" spans="2:3">
      <c r="B157" s="156"/>
      <c r="C157" s="156"/>
    </row>
    <row r="158" spans="2:3">
      <c r="B158" s="156"/>
      <c r="C158" s="156"/>
    </row>
    <row r="159" spans="2:3">
      <c r="B159" s="156"/>
      <c r="C159" s="156"/>
    </row>
    <row r="160" spans="2:3">
      <c r="B160" s="156"/>
      <c r="C160" s="156"/>
    </row>
    <row r="161" spans="2:3">
      <c r="B161" s="156"/>
      <c r="C161" s="156"/>
    </row>
    <row r="162" spans="2:3">
      <c r="B162" s="156"/>
      <c r="C162" s="156"/>
    </row>
    <row r="163" spans="2:3">
      <c r="B163" s="156"/>
      <c r="C163" s="156"/>
    </row>
    <row r="164" spans="2:3">
      <c r="B164" s="156"/>
      <c r="C164" s="156"/>
    </row>
    <row r="165" spans="2:3">
      <c r="B165" s="156"/>
      <c r="C165" s="156"/>
    </row>
    <row r="166" spans="2:3">
      <c r="B166" s="156"/>
      <c r="C166" s="156"/>
    </row>
    <row r="167" spans="2:3">
      <c r="B167" s="156"/>
      <c r="C167" s="156"/>
    </row>
    <row r="168" spans="2:3">
      <c r="B168" s="156"/>
      <c r="C168" s="156"/>
    </row>
    <row r="169" spans="2:3">
      <c r="B169" s="156"/>
      <c r="C169" s="156"/>
    </row>
    <row r="170" spans="2:3">
      <c r="B170" s="156"/>
      <c r="C170" s="156"/>
    </row>
    <row r="171" spans="2:3">
      <c r="B171" s="156"/>
      <c r="C171" s="156"/>
    </row>
    <row r="172" spans="2:3">
      <c r="B172" s="156"/>
      <c r="C172" s="156"/>
    </row>
    <row r="173" spans="2:3">
      <c r="B173" s="156"/>
      <c r="C173" s="156"/>
    </row>
    <row r="174" spans="2:3">
      <c r="B174" s="156"/>
      <c r="C174" s="156"/>
    </row>
    <row r="175" spans="2:3">
      <c r="B175" s="156"/>
      <c r="C175" s="156"/>
    </row>
    <row r="176" spans="2:3">
      <c r="B176" s="156"/>
      <c r="C176" s="156"/>
    </row>
    <row r="177" spans="2:3">
      <c r="B177" s="156"/>
      <c r="C177" s="156"/>
    </row>
    <row r="178" spans="2:3">
      <c r="B178" s="156"/>
      <c r="C178" s="156"/>
    </row>
    <row r="179" spans="2:3">
      <c r="B179" s="156"/>
      <c r="C179" s="156"/>
    </row>
    <row r="180" spans="2:3">
      <c r="B180" s="156"/>
      <c r="C180" s="156"/>
    </row>
    <row r="181" spans="2:3">
      <c r="B181" s="156"/>
      <c r="C181" s="156"/>
    </row>
    <row r="182" spans="2:3">
      <c r="B182" s="156"/>
      <c r="C182" s="156"/>
    </row>
    <row r="183" spans="2:3">
      <c r="B183" s="156"/>
      <c r="C183" s="156"/>
    </row>
    <row r="184" spans="2:3">
      <c r="B184" s="156"/>
      <c r="C184" s="156"/>
    </row>
    <row r="185" spans="2:3">
      <c r="B185" s="156"/>
      <c r="C185" s="156"/>
    </row>
    <row r="186" spans="2:3">
      <c r="B186" s="156"/>
      <c r="C186" s="156"/>
    </row>
    <row r="187" spans="2:3">
      <c r="B187" s="156"/>
      <c r="C187" s="156"/>
    </row>
    <row r="188" spans="2:3">
      <c r="B188" s="156"/>
      <c r="C188" s="156"/>
    </row>
    <row r="189" spans="2:3">
      <c r="B189" s="156"/>
      <c r="C189" s="156"/>
    </row>
    <row r="190" spans="2:3">
      <c r="B190" s="156"/>
      <c r="C190" s="156"/>
    </row>
    <row r="191" spans="2:3">
      <c r="B191" s="156"/>
      <c r="C191" s="156"/>
    </row>
    <row r="192" spans="2:3">
      <c r="B192" s="156"/>
      <c r="C192" s="156"/>
    </row>
    <row r="193" spans="2:3">
      <c r="B193" s="156"/>
      <c r="C193" s="156"/>
    </row>
    <row r="194" spans="2:3">
      <c r="B194" s="156"/>
      <c r="C194" s="156"/>
    </row>
    <row r="195" spans="2:3">
      <c r="B195" s="156"/>
      <c r="C195" s="156"/>
    </row>
    <row r="196" spans="2:3">
      <c r="B196" s="156"/>
      <c r="C196" s="156"/>
    </row>
    <row r="197" spans="2:3">
      <c r="B197" s="156"/>
      <c r="C197" s="156"/>
    </row>
    <row r="198" spans="2:3">
      <c r="B198" s="156"/>
      <c r="C198" s="156"/>
    </row>
    <row r="199" spans="2:3">
      <c r="B199" s="156"/>
      <c r="C199" s="156"/>
    </row>
    <row r="200" spans="2:3">
      <c r="B200" s="156"/>
      <c r="C200" s="156"/>
    </row>
    <row r="201" spans="2:3">
      <c r="B201" s="156"/>
      <c r="C201" s="156"/>
    </row>
    <row r="202" spans="2:3">
      <c r="B202" s="156"/>
      <c r="C202" s="156"/>
    </row>
    <row r="203" spans="2:3">
      <c r="B203" s="156"/>
      <c r="C203" s="156"/>
    </row>
    <row r="204" spans="2:3">
      <c r="B204" s="156"/>
      <c r="C204" s="156"/>
    </row>
    <row r="205" spans="2:3">
      <c r="B205" s="156"/>
      <c r="C205" s="156"/>
    </row>
    <row r="206" spans="2:3">
      <c r="B206" s="156"/>
      <c r="C206" s="156"/>
    </row>
    <row r="207" spans="2:3">
      <c r="B207" s="156"/>
      <c r="C207" s="156"/>
    </row>
    <row r="208" spans="2:3">
      <c r="B208" s="156"/>
      <c r="C208" s="156"/>
    </row>
    <row r="209" spans="2:3">
      <c r="B209" s="156"/>
      <c r="C209" s="156"/>
    </row>
    <row r="210" spans="2:3">
      <c r="B210" s="156"/>
      <c r="C210" s="156"/>
    </row>
    <row r="211" spans="2:3">
      <c r="B211" s="156"/>
      <c r="C211" s="156"/>
    </row>
    <row r="212" spans="2:3">
      <c r="B212" s="156"/>
      <c r="C212" s="156"/>
    </row>
    <row r="213" spans="2:3">
      <c r="B213" s="156"/>
      <c r="C213" s="156"/>
    </row>
    <row r="214" spans="2:3">
      <c r="B214" s="156"/>
      <c r="C214" s="156"/>
    </row>
    <row r="215" spans="2:3">
      <c r="B215" s="156"/>
      <c r="C215" s="156"/>
    </row>
    <row r="216" spans="2:3">
      <c r="B216" s="156"/>
      <c r="C216" s="156"/>
    </row>
    <row r="217" spans="2:3">
      <c r="B217" s="156"/>
      <c r="C217" s="156"/>
    </row>
    <row r="218" spans="2:3">
      <c r="B218" s="156"/>
      <c r="C218" s="156"/>
    </row>
    <row r="219" spans="2:3">
      <c r="B219" s="156"/>
      <c r="C219" s="156"/>
    </row>
    <row r="220" spans="2:3">
      <c r="B220" s="156"/>
      <c r="C220" s="156"/>
    </row>
    <row r="221" spans="2:3">
      <c r="B221" s="156"/>
      <c r="C221" s="156"/>
    </row>
    <row r="222" spans="2:3">
      <c r="B222" s="156"/>
      <c r="C222" s="156"/>
    </row>
    <row r="223" spans="2:3">
      <c r="B223" s="156"/>
      <c r="C223" s="156"/>
    </row>
    <row r="224" spans="2:3">
      <c r="B224" s="156"/>
      <c r="C224" s="156"/>
    </row>
    <row r="225" spans="2:3">
      <c r="B225" s="156"/>
      <c r="C225" s="156"/>
    </row>
    <row r="226" spans="2:3">
      <c r="B226" s="156"/>
      <c r="C226" s="156"/>
    </row>
    <row r="227" spans="2:3">
      <c r="B227" s="156"/>
      <c r="C227" s="156"/>
    </row>
    <row r="228" spans="2:3">
      <c r="B228" s="156"/>
      <c r="C228" s="156"/>
    </row>
    <row r="229" spans="2:3">
      <c r="B229" s="156"/>
      <c r="C229" s="156"/>
    </row>
    <row r="230" spans="2:3">
      <c r="B230" s="156"/>
      <c r="C230" s="156"/>
    </row>
    <row r="231" spans="2:3">
      <c r="B231" s="156"/>
      <c r="C231" s="156"/>
    </row>
    <row r="232" spans="2:3">
      <c r="B232" s="156"/>
      <c r="C232" s="156"/>
    </row>
    <row r="233" spans="2:3">
      <c r="B233" s="156"/>
      <c r="C233" s="156"/>
    </row>
    <row r="234" spans="2:3">
      <c r="B234" s="156"/>
      <c r="C234" s="156"/>
    </row>
  </sheetData>
  <mergeCells count="365">
    <mergeCell ref="A71:A81"/>
    <mergeCell ref="B71:C81"/>
    <mergeCell ref="B83:C84"/>
    <mergeCell ref="A83:A84"/>
    <mergeCell ref="B86:C91"/>
    <mergeCell ref="A86:A91"/>
    <mergeCell ref="N122:O122"/>
    <mergeCell ref="N111:O111"/>
    <mergeCell ref="N112:O112"/>
    <mergeCell ref="N113:O113"/>
    <mergeCell ref="N114:O114"/>
    <mergeCell ref="N115:O115"/>
    <mergeCell ref="N116:O116"/>
    <mergeCell ref="N120:O120"/>
    <mergeCell ref="N121:O121"/>
    <mergeCell ref="N101:O101"/>
    <mergeCell ref="N102:O102"/>
    <mergeCell ref="N103:O103"/>
    <mergeCell ref="N104:O104"/>
    <mergeCell ref="N93:O93"/>
    <mergeCell ref="N94:O94"/>
    <mergeCell ref="N95:O95"/>
    <mergeCell ref="F98:G98"/>
    <mergeCell ref="F100:G100"/>
    <mergeCell ref="A39:A48"/>
    <mergeCell ref="A13:A19"/>
    <mergeCell ref="B21:C30"/>
    <mergeCell ref="A21:A30"/>
    <mergeCell ref="B32:C37"/>
    <mergeCell ref="A32:A37"/>
    <mergeCell ref="N117:O117"/>
    <mergeCell ref="N118:O118"/>
    <mergeCell ref="N119:O119"/>
    <mergeCell ref="N105:O105"/>
    <mergeCell ref="N106:O106"/>
    <mergeCell ref="N107:O107"/>
    <mergeCell ref="N108:O108"/>
    <mergeCell ref="N109:O109"/>
    <mergeCell ref="N110:O110"/>
    <mergeCell ref="N99:O99"/>
    <mergeCell ref="N100:O100"/>
    <mergeCell ref="N91:O91"/>
    <mergeCell ref="N89:O89"/>
    <mergeCell ref="N90:O90"/>
    <mergeCell ref="N96:O96"/>
    <mergeCell ref="N97:O97"/>
    <mergeCell ref="N98:O98"/>
    <mergeCell ref="N92:O92"/>
    <mergeCell ref="N53:O53"/>
    <mergeCell ref="N54:O54"/>
    <mergeCell ref="N55:O55"/>
    <mergeCell ref="N56:O56"/>
    <mergeCell ref="N58:O58"/>
    <mergeCell ref="N84:O84"/>
    <mergeCell ref="N86:O86"/>
    <mergeCell ref="N87:O87"/>
    <mergeCell ref="N88:O88"/>
    <mergeCell ref="N59:O59"/>
    <mergeCell ref="N60:O60"/>
    <mergeCell ref="N61:O61"/>
    <mergeCell ref="N62:O62"/>
    <mergeCell ref="N64:O64"/>
    <mergeCell ref="N66:O66"/>
    <mergeCell ref="N57:O57"/>
    <mergeCell ref="N83:O83"/>
    <mergeCell ref="N69:O69"/>
    <mergeCell ref="N81:O81"/>
    <mergeCell ref="N79:O79"/>
    <mergeCell ref="N76:O76"/>
    <mergeCell ref="N80:O80"/>
    <mergeCell ref="N14:O14"/>
    <mergeCell ref="N15:O15"/>
    <mergeCell ref="N16:O16"/>
    <mergeCell ref="F92:G92"/>
    <mergeCell ref="F93:G93"/>
    <mergeCell ref="F94:G94"/>
    <mergeCell ref="F95:G95"/>
    <mergeCell ref="F90:G90"/>
    <mergeCell ref="N30:O30"/>
    <mergeCell ref="N32:O32"/>
    <mergeCell ref="N19:O19"/>
    <mergeCell ref="N21:O21"/>
    <mergeCell ref="N22:O22"/>
    <mergeCell ref="N23:O23"/>
    <mergeCell ref="N24:O24"/>
    <mergeCell ref="N25:O25"/>
    <mergeCell ref="N29:O29"/>
    <mergeCell ref="N45:O45"/>
    <mergeCell ref="N46:O46"/>
    <mergeCell ref="N48:O48"/>
    <mergeCell ref="N50:O50"/>
    <mergeCell ref="N51:O51"/>
    <mergeCell ref="F43:G43"/>
    <mergeCell ref="F44:G44"/>
    <mergeCell ref="B234:C234"/>
    <mergeCell ref="F14:G14"/>
    <mergeCell ref="F15:G15"/>
    <mergeCell ref="F16:G16"/>
    <mergeCell ref="F19:G19"/>
    <mergeCell ref="F21:G21"/>
    <mergeCell ref="F22:G22"/>
    <mergeCell ref="F23:G23"/>
    <mergeCell ref="B228:C228"/>
    <mergeCell ref="B229:C229"/>
    <mergeCell ref="B230:C230"/>
    <mergeCell ref="B231:C231"/>
    <mergeCell ref="B232:C232"/>
    <mergeCell ref="B233:C233"/>
    <mergeCell ref="B222:C222"/>
    <mergeCell ref="B223:C223"/>
    <mergeCell ref="F76:G76"/>
    <mergeCell ref="F97:G97"/>
    <mergeCell ref="F57:G57"/>
    <mergeCell ref="F59:G59"/>
    <mergeCell ref="F60:G60"/>
    <mergeCell ref="F61:G61"/>
    <mergeCell ref="F62:G62"/>
    <mergeCell ref="F71:G71"/>
    <mergeCell ref="B204:C204"/>
    <mergeCell ref="B205:C205"/>
    <mergeCell ref="B206:C206"/>
    <mergeCell ref="B207:C207"/>
    <mergeCell ref="B208:C208"/>
    <mergeCell ref="B209:C209"/>
    <mergeCell ref="B198:C198"/>
    <mergeCell ref="B199:C199"/>
    <mergeCell ref="B200:C200"/>
    <mergeCell ref="B201:C201"/>
    <mergeCell ref="B202:C202"/>
    <mergeCell ref="B203:C203"/>
    <mergeCell ref="B227:C227"/>
    <mergeCell ref="B216:C216"/>
    <mergeCell ref="B217:C217"/>
    <mergeCell ref="B218:C218"/>
    <mergeCell ref="B219:C219"/>
    <mergeCell ref="B220:C220"/>
    <mergeCell ref="B221:C221"/>
    <mergeCell ref="B210:C210"/>
    <mergeCell ref="B211:C211"/>
    <mergeCell ref="B212:C212"/>
    <mergeCell ref="B213:C213"/>
    <mergeCell ref="B214:C214"/>
    <mergeCell ref="B215:C215"/>
    <mergeCell ref="B224:C224"/>
    <mergeCell ref="B225:C225"/>
    <mergeCell ref="B226:C226"/>
    <mergeCell ref="B195:C195"/>
    <mergeCell ref="B196:C196"/>
    <mergeCell ref="B197:C197"/>
    <mergeCell ref="B186:C186"/>
    <mergeCell ref="B187:C187"/>
    <mergeCell ref="B188:C188"/>
    <mergeCell ref="B189:C189"/>
    <mergeCell ref="B190:C190"/>
    <mergeCell ref="B191:C191"/>
    <mergeCell ref="B192:C192"/>
    <mergeCell ref="B193:C193"/>
    <mergeCell ref="B194:C194"/>
    <mergeCell ref="B180:C180"/>
    <mergeCell ref="B181:C181"/>
    <mergeCell ref="B182:C182"/>
    <mergeCell ref="B183:C183"/>
    <mergeCell ref="B184:C184"/>
    <mergeCell ref="B185:C185"/>
    <mergeCell ref="B174:C174"/>
    <mergeCell ref="B175:C175"/>
    <mergeCell ref="B176:C176"/>
    <mergeCell ref="B177:C177"/>
    <mergeCell ref="B178:C178"/>
    <mergeCell ref="B179:C179"/>
    <mergeCell ref="B168:C168"/>
    <mergeCell ref="B169:C169"/>
    <mergeCell ref="B170:C170"/>
    <mergeCell ref="B171:C171"/>
    <mergeCell ref="B172:C172"/>
    <mergeCell ref="B173:C173"/>
    <mergeCell ref="B162:C162"/>
    <mergeCell ref="B163:C163"/>
    <mergeCell ref="B164:C164"/>
    <mergeCell ref="B165:C165"/>
    <mergeCell ref="B166:C166"/>
    <mergeCell ref="B167:C167"/>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7:C97"/>
    <mergeCell ref="B98:C98"/>
    <mergeCell ref="B100:C100"/>
    <mergeCell ref="B101:C101"/>
    <mergeCell ref="B95:C95"/>
    <mergeCell ref="A1:P1"/>
    <mergeCell ref="A2:P2"/>
    <mergeCell ref="B39:C48"/>
    <mergeCell ref="B13:C19"/>
    <mergeCell ref="F13:G13"/>
    <mergeCell ref="N13:O13"/>
    <mergeCell ref="A8:D8"/>
    <mergeCell ref="D9:P9"/>
    <mergeCell ref="A10:D10"/>
    <mergeCell ref="B11:D11"/>
    <mergeCell ref="F11:G11"/>
    <mergeCell ref="N11:P11"/>
    <mergeCell ref="F24:G24"/>
    <mergeCell ref="F25:G25"/>
    <mergeCell ref="F30:G30"/>
    <mergeCell ref="F32:G32"/>
    <mergeCell ref="F33:G33"/>
    <mergeCell ref="F34:G34"/>
    <mergeCell ref="F35:G35"/>
    <mergeCell ref="A66:A69"/>
    <mergeCell ref="F63:G63"/>
    <mergeCell ref="A59:A64"/>
    <mergeCell ref="B59:C64"/>
    <mergeCell ref="N63:O63"/>
    <mergeCell ref="B66:C69"/>
    <mergeCell ref="F64:G64"/>
    <mergeCell ref="F66:G66"/>
    <mergeCell ref="F69:G69"/>
    <mergeCell ref="F67:G67"/>
    <mergeCell ref="F68:G68"/>
    <mergeCell ref="N67:O67"/>
    <mergeCell ref="N68:O68"/>
    <mergeCell ref="B92:C92"/>
    <mergeCell ref="B93:C93"/>
    <mergeCell ref="B94:C94"/>
    <mergeCell ref="F81:G81"/>
    <mergeCell ref="F83:G83"/>
    <mergeCell ref="F84:G84"/>
    <mergeCell ref="F86:G86"/>
    <mergeCell ref="F91:G91"/>
    <mergeCell ref="F87:G87"/>
    <mergeCell ref="F88:G88"/>
    <mergeCell ref="F89:G89"/>
    <mergeCell ref="A3:P3"/>
    <mergeCell ref="A4:P4"/>
    <mergeCell ref="A6:P6"/>
    <mergeCell ref="F7:P7"/>
    <mergeCell ref="F8:P8"/>
    <mergeCell ref="A5:P5"/>
    <mergeCell ref="A7:E7"/>
    <mergeCell ref="B50:C57"/>
    <mergeCell ref="A50:A57"/>
    <mergeCell ref="F51:G51"/>
    <mergeCell ref="F54:G54"/>
    <mergeCell ref="F39:G39"/>
    <mergeCell ref="F40:G40"/>
    <mergeCell ref="F41:G41"/>
    <mergeCell ref="F42:G42"/>
    <mergeCell ref="F53:G53"/>
    <mergeCell ref="F55:G55"/>
    <mergeCell ref="F56:G56"/>
    <mergeCell ref="F48:G48"/>
    <mergeCell ref="F50:G50"/>
    <mergeCell ref="N52:O52"/>
    <mergeCell ref="N39:O39"/>
    <mergeCell ref="N40:O40"/>
    <mergeCell ref="N41:O41"/>
    <mergeCell ref="F45:G45"/>
    <mergeCell ref="F46:G46"/>
    <mergeCell ref="N33:O33"/>
    <mergeCell ref="N34:O34"/>
    <mergeCell ref="N35:O35"/>
    <mergeCell ref="N37:O37"/>
    <mergeCell ref="F36:G36"/>
    <mergeCell ref="N42:O42"/>
    <mergeCell ref="N43:O43"/>
    <mergeCell ref="N44:O44"/>
    <mergeCell ref="F49:O49"/>
    <mergeCell ref="F52:G52"/>
    <mergeCell ref="F58:M58"/>
    <mergeCell ref="F65:M65"/>
    <mergeCell ref="F70:M70"/>
    <mergeCell ref="B12:C12"/>
    <mergeCell ref="F12:G12"/>
    <mergeCell ref="N12:O12"/>
    <mergeCell ref="F17:O18"/>
    <mergeCell ref="B20:C20"/>
    <mergeCell ref="F20:G20"/>
    <mergeCell ref="B31:C31"/>
    <mergeCell ref="F31:G31"/>
    <mergeCell ref="B38:C38"/>
    <mergeCell ref="F26:G26"/>
    <mergeCell ref="F27:G27"/>
    <mergeCell ref="F28:G28"/>
    <mergeCell ref="F29:G29"/>
    <mergeCell ref="N26:O26"/>
    <mergeCell ref="N27:O27"/>
    <mergeCell ref="N28:O28"/>
    <mergeCell ref="F47:G47"/>
    <mergeCell ref="N47:O47"/>
    <mergeCell ref="F37:G37"/>
    <mergeCell ref="H71:H75"/>
    <mergeCell ref="I71:I75"/>
    <mergeCell ref="J71:J75"/>
    <mergeCell ref="L71:L75"/>
    <mergeCell ref="M71:M75"/>
    <mergeCell ref="N71:O75"/>
    <mergeCell ref="F82:O82"/>
    <mergeCell ref="B85:C85"/>
    <mergeCell ref="F85:O85"/>
    <mergeCell ref="F72:G75"/>
    <mergeCell ref="K71:K75"/>
    <mergeCell ref="F77:G77"/>
    <mergeCell ref="N77:O77"/>
    <mergeCell ref="F78:G78"/>
    <mergeCell ref="N78:O78"/>
    <mergeCell ref="F79:G79"/>
    <mergeCell ref="F80:G80"/>
  </mergeCells>
  <pageMargins left="0.23622047244094491" right="0.23622047244094491" top="0.74803149606299213" bottom="0.74803149606299213" header="0" footer="0"/>
  <pageSetup paperSize="9" scale="61" orientation="landscape" verticalDpi="0" r:id="rId1"/>
  <rowBreaks count="5" manualBreakCount="5">
    <brk id="15" max="14" man="1"/>
    <brk id="30" max="14" man="1"/>
    <brk id="41" max="14" man="1"/>
    <brk id="51" max="14" man="1"/>
    <brk id="64" max="14"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2018-07-16T12:27:12Z</cp:lastPrinted>
  <dcterms:created xsi:type="dcterms:W3CDTF">2017-07-07T14:14:48Z</dcterms:created>
  <dcterms:modified xsi:type="dcterms:W3CDTF">2018-11-02T07:32:28Z</dcterms:modified>
</cp:coreProperties>
</file>