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4235" windowHeight="6660" activeTab="0"/>
  </bookViews>
  <sheets>
    <sheet name="січень-травень" sheetId="1" r:id="rId1"/>
  </sheets>
  <definedNames>
    <definedName name="_xlnm.Print_Titles" localSheetId="0">'січень-травень'!$3:$3</definedName>
    <definedName name="_xlnm.Print_Area" localSheetId="0">'січень-травень'!$A$1:$G$13</definedName>
  </definedNames>
  <calcPr fullCalcOnLoad="1"/>
</workbook>
</file>

<file path=xl/sharedStrings.xml><?xml version="1.0" encoding="utf-8"?>
<sst xmlns="http://schemas.openxmlformats.org/spreadsheetml/2006/main" count="16" uniqueCount="15">
  <si>
    <t>№ з/п</t>
  </si>
  <si>
    <t>Назва заходів</t>
  </si>
  <si>
    <t>1.</t>
  </si>
  <si>
    <t xml:space="preserve">Всього </t>
  </si>
  <si>
    <t>Управління житлового господарства Житомирської міської ради</t>
  </si>
  <si>
    <t>гривень</t>
  </si>
  <si>
    <t>Управління комунального господарства Житомирської міської ради</t>
  </si>
  <si>
    <t>Профінансовано</t>
  </si>
  <si>
    <t>Відсоток виконання до річних призначень , %</t>
  </si>
  <si>
    <t xml:space="preserve">Забезпечення екологічно безпечного збирання, видалення, знешкодження і захоронення відходів (ліквідація безхазяйних сміттєзвалищ)  для комунального підприємства "Автотранспортне підприємство 0628" Житомирської міської ради </t>
  </si>
  <si>
    <t>Придбання та вровадження обладнання (контейнерів) для збору та складування побутових і промислових відходів для комунального підприємства "Спеціалізований комбінат комунально-побутового обслуговування" Житомирської міської ради</t>
  </si>
  <si>
    <t>План  на 2018 рік</t>
  </si>
  <si>
    <t>Аналіз видатків міського фонду охорони навколишнього природного середовища за січень-травень  2018 року</t>
  </si>
  <si>
    <t>План січень-травень</t>
  </si>
  <si>
    <t>Відхилення до плану січня-травня +; -</t>
  </si>
</sst>
</file>

<file path=xl/styles.xml><?xml version="1.0" encoding="utf-8"?>
<styleSheet xmlns="http://schemas.openxmlformats.org/spreadsheetml/2006/main">
  <numFmts count="4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_-* #,##0.00000\ _г_р_н_._-;\-* #,##0.00000\ _г_р_н_._-;_-* &quot;-&quot;?????\ _г_р_н_._-;_-@_-"/>
    <numFmt numFmtId="194" formatCode="0.0"/>
    <numFmt numFmtId="195" formatCode="#,##0.000"/>
    <numFmt numFmtId="196" formatCode="_-* #,##0.000_р_._-;\-* #,##0.000_р_._-;_-* &quot;-&quot;???_р_._-;_-@_-"/>
    <numFmt numFmtId="197" formatCode="_-* #,##0.0_₴_-;\-* #,##0.0_₴_-;_-* &quot;-&quot;?_₴_-;_-@_-"/>
    <numFmt numFmtId="198" formatCode="0.0%"/>
  </numFmts>
  <fonts count="47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6"/>
      <name val="Times New Roman"/>
      <family val="1"/>
    </font>
    <font>
      <b/>
      <sz val="16"/>
      <name val="Times New Roman"/>
      <family val="1"/>
    </font>
    <font>
      <b/>
      <sz val="15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name val="Times New Roman"/>
      <family val="1"/>
    </font>
    <font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center" vertical="center" wrapText="1"/>
    </xf>
    <xf numFmtId="43" fontId="7" fillId="0" borderId="10" xfId="0" applyNumberFormat="1" applyFont="1" applyFill="1" applyBorder="1" applyAlignment="1">
      <alignment vertical="center"/>
    </xf>
    <xf numFmtId="43" fontId="6" fillId="0" borderId="10" xfId="0" applyNumberFormat="1" applyFont="1" applyFill="1" applyBorder="1" applyAlignment="1">
      <alignment horizontal="right" vertical="center"/>
    </xf>
    <xf numFmtId="43" fontId="7" fillId="0" borderId="10" xfId="0" applyNumberFormat="1" applyFont="1" applyFill="1" applyBorder="1" applyAlignment="1">
      <alignment horizontal="right" vertical="center" wrapText="1"/>
    </xf>
    <xf numFmtId="197" fontId="6" fillId="0" borderId="10" xfId="0" applyNumberFormat="1" applyFont="1" applyFill="1" applyBorder="1" applyAlignment="1">
      <alignment horizontal="right" vertical="center"/>
    </xf>
    <xf numFmtId="197" fontId="7" fillId="0" borderId="10" xfId="0" applyNumberFormat="1" applyFont="1" applyFill="1" applyBorder="1" applyAlignment="1">
      <alignment horizontal="right" vertical="center"/>
    </xf>
    <xf numFmtId="198" fontId="7" fillId="0" borderId="10" xfId="0" applyNumberFormat="1" applyFont="1" applyFill="1" applyBorder="1" applyAlignment="1">
      <alignment vertical="center"/>
    </xf>
    <xf numFmtId="198" fontId="6" fillId="0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view="pageBreakPreview" zoomScale="75" zoomScaleNormal="75" zoomScaleSheetLayoutView="75" zoomScalePageLayoutView="0" workbookViewId="0" topLeftCell="A1">
      <selection activeCell="D6" sqref="D6"/>
    </sheetView>
  </sheetViews>
  <sheetFormatPr defaultColWidth="9.00390625" defaultRowHeight="12.75"/>
  <cols>
    <col min="1" max="1" width="5.875" style="5" customWidth="1"/>
    <col min="2" max="2" width="36.25390625" style="2" customWidth="1"/>
    <col min="3" max="3" width="23.00390625" style="2" customWidth="1"/>
    <col min="4" max="4" width="20.00390625" style="2" customWidth="1"/>
    <col min="5" max="5" width="21.375" style="2" customWidth="1"/>
    <col min="6" max="6" width="19.375" style="2" customWidth="1"/>
    <col min="7" max="7" width="17.875" style="2" customWidth="1"/>
    <col min="8" max="16384" width="9.125" style="2" customWidth="1"/>
  </cols>
  <sheetData>
    <row r="1" spans="1:6" s="10" customFormat="1" ht="81" customHeight="1">
      <c r="A1" s="23" t="s">
        <v>12</v>
      </c>
      <c r="B1" s="23"/>
      <c r="C1" s="23"/>
      <c r="D1" s="23"/>
      <c r="E1" s="23"/>
      <c r="F1" s="23"/>
    </row>
    <row r="2" spans="1:7" s="10" customFormat="1" ht="39.75" customHeight="1">
      <c r="A2" s="11"/>
      <c r="B2" s="11"/>
      <c r="G2" s="12" t="s">
        <v>5</v>
      </c>
    </row>
    <row r="3" spans="1:7" ht="97.5" customHeight="1">
      <c r="A3" s="1" t="s">
        <v>0</v>
      </c>
      <c r="B3" s="6" t="s">
        <v>1</v>
      </c>
      <c r="C3" s="6" t="s">
        <v>11</v>
      </c>
      <c r="D3" s="6" t="s">
        <v>13</v>
      </c>
      <c r="E3" s="6" t="s">
        <v>7</v>
      </c>
      <c r="F3" s="6" t="s">
        <v>14</v>
      </c>
      <c r="G3" s="6" t="s">
        <v>8</v>
      </c>
    </row>
    <row r="4" spans="1:7" ht="19.5" customHeight="1">
      <c r="A4" s="1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</row>
    <row r="5" spans="1:7" ht="100.5" customHeight="1">
      <c r="A5" s="22" t="s">
        <v>6</v>
      </c>
      <c r="B5" s="22"/>
      <c r="C5" s="14">
        <f>C6</f>
        <v>178100</v>
      </c>
      <c r="D5" s="14">
        <f>D6</f>
        <v>178100</v>
      </c>
      <c r="E5" s="14">
        <f>E6</f>
        <v>177954</v>
      </c>
      <c r="F5" s="14">
        <f>F6</f>
        <v>-146</v>
      </c>
      <c r="G5" s="19">
        <f>E5/D5</f>
        <v>0.9991802358225715</v>
      </c>
    </row>
    <row r="6" spans="1:7" ht="263.25">
      <c r="A6" s="13" t="s">
        <v>2</v>
      </c>
      <c r="B6" s="7" t="s">
        <v>10</v>
      </c>
      <c r="C6" s="15">
        <v>178100</v>
      </c>
      <c r="D6" s="15">
        <v>178100</v>
      </c>
      <c r="E6" s="15">
        <v>177954</v>
      </c>
      <c r="F6" s="15">
        <f>E6-D6</f>
        <v>-146</v>
      </c>
      <c r="G6" s="20">
        <f>E6/D6</f>
        <v>0.9991802358225715</v>
      </c>
    </row>
    <row r="7" spans="1:7" s="8" customFormat="1" ht="88.5" customHeight="1">
      <c r="A7" s="22" t="s">
        <v>4</v>
      </c>
      <c r="B7" s="22"/>
      <c r="C7" s="14">
        <f>SUM(C8:C8)</f>
        <v>801900</v>
      </c>
      <c r="D7" s="14">
        <f>SUM(D8:D8)</f>
        <v>330000</v>
      </c>
      <c r="E7" s="14">
        <f>SUM(E8:E8)</f>
        <v>0</v>
      </c>
      <c r="F7" s="14">
        <f>SUM(F8:F8)</f>
        <v>-330000</v>
      </c>
      <c r="G7" s="18">
        <f>E7/C7*100</f>
        <v>0</v>
      </c>
    </row>
    <row r="8" spans="1:7" s="3" customFormat="1" ht="247.5" customHeight="1">
      <c r="A8" s="9" t="s">
        <v>2</v>
      </c>
      <c r="B8" s="7" t="s">
        <v>9</v>
      </c>
      <c r="C8" s="15">
        <v>801900</v>
      </c>
      <c r="D8" s="15">
        <v>330000</v>
      </c>
      <c r="E8" s="15"/>
      <c r="F8" s="15">
        <f>E8-D8</f>
        <v>-330000</v>
      </c>
      <c r="G8" s="17">
        <f>E8/C8*100</f>
        <v>0</v>
      </c>
    </row>
    <row r="9" spans="1:7" s="3" customFormat="1" ht="41.25" customHeight="1">
      <c r="A9" s="21" t="s">
        <v>3</v>
      </c>
      <c r="B9" s="21"/>
      <c r="C9" s="16">
        <f>C7+C5</f>
        <v>980000</v>
      </c>
      <c r="D9" s="16">
        <f>D7+D5</f>
        <v>508100</v>
      </c>
      <c r="E9" s="16">
        <f>E7+E5</f>
        <v>177954</v>
      </c>
      <c r="F9" s="16">
        <f>F7+F5</f>
        <v>-330146</v>
      </c>
      <c r="G9" s="18">
        <f>E9/C9*100</f>
        <v>18.15857142857143</v>
      </c>
    </row>
    <row r="10" s="3" customFormat="1" ht="54.75" customHeight="1">
      <c r="A10" s="4"/>
    </row>
  </sheetData>
  <sheetProtection/>
  <mergeCells count="4">
    <mergeCell ref="A9:B9"/>
    <mergeCell ref="A7:B7"/>
    <mergeCell ref="A5:B5"/>
    <mergeCell ref="A1:F1"/>
  </mergeCells>
  <printOptions horizontalCentered="1"/>
  <pageMargins left="0.7874015748031497" right="0.3937007874015748" top="0.3937007874015748" bottom="0.3937007874015748" header="0.15748031496062992" footer="0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Oleg</dc:creator>
  <cp:keywords/>
  <dc:description/>
  <cp:lastModifiedBy>Свіцельська Ірина</cp:lastModifiedBy>
  <cp:lastPrinted>2018-06-12T12:42:48Z</cp:lastPrinted>
  <dcterms:created xsi:type="dcterms:W3CDTF">2013-01-08T07:27:42Z</dcterms:created>
  <dcterms:modified xsi:type="dcterms:W3CDTF">2018-06-12T12:43:13Z</dcterms:modified>
  <cp:category/>
  <cp:version/>
  <cp:contentType/>
  <cp:contentStatus/>
</cp:coreProperties>
</file>