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142"/>
  </bookViews>
  <sheets>
    <sheet name="1,2,3,4,5,6" sheetId="1" r:id="rId1"/>
  </sheets>
  <definedNames>
    <definedName name="Excel_BuiltIn_Print_Area">#REF!</definedName>
    <definedName name="Excel_BuiltIn_Print_Area_1">#REF!</definedName>
    <definedName name="Excel_BuiltIn_Print_Area_1_1">#REF!</definedName>
    <definedName name="Excel_BuiltIn_Print_Area_1_1_1">#REF!</definedName>
    <definedName name="_xlnm.Print_Area" localSheetId="0">'1,2,3,4,5,6'!$A$1:$O$187</definedName>
  </definedNames>
  <calcPr calcId="124519"/>
</workbook>
</file>

<file path=xl/calcChain.xml><?xml version="1.0" encoding="utf-8"?>
<calcChain xmlns="http://schemas.openxmlformats.org/spreadsheetml/2006/main">
  <c r="L160" i="1"/>
  <c r="L157"/>
  <c r="L154"/>
  <c r="L151"/>
  <c r="L147"/>
  <c r="L144"/>
  <c r="L141"/>
  <c r="L138"/>
  <c r="L134"/>
  <c r="L131"/>
  <c r="L128"/>
  <c r="L125"/>
  <c r="L121"/>
  <c r="L118"/>
  <c r="L115"/>
  <c r="L112"/>
  <c r="L105"/>
  <c r="L101"/>
  <c r="L100"/>
  <c r="L96"/>
  <c r="L108" l="1"/>
  <c r="L104"/>
  <c r="L99"/>
  <c r="L95"/>
  <c r="L91" l="1"/>
  <c r="L88"/>
  <c r="L85"/>
  <c r="L82"/>
  <c r="L57" l="1"/>
  <c r="L53"/>
  <c r="L52"/>
  <c r="L58"/>
  <c r="H39"/>
  <c r="J39" s="1"/>
  <c r="H40"/>
  <c r="F41"/>
  <c r="I41"/>
  <c r="E41"/>
  <c r="L39"/>
  <c r="K39"/>
  <c r="G39"/>
  <c r="L30"/>
  <c r="K30"/>
  <c r="J30"/>
  <c r="G30"/>
  <c r="K25"/>
  <c r="K26"/>
  <c r="K27"/>
  <c r="M27" s="1"/>
  <c r="K28"/>
  <c r="M28" s="1"/>
  <c r="K29"/>
  <c r="M29" s="1"/>
  <c r="K31"/>
  <c r="M25"/>
  <c r="M26"/>
  <c r="J25"/>
  <c r="J26"/>
  <c r="J27"/>
  <c r="J28"/>
  <c r="J29"/>
  <c r="J31"/>
  <c r="G25"/>
  <c r="G26"/>
  <c r="G27"/>
  <c r="G28"/>
  <c r="G29"/>
  <c r="G31"/>
  <c r="G24"/>
  <c r="E32"/>
  <c r="F32"/>
  <c r="L78"/>
  <c r="L75"/>
  <c r="L72"/>
  <c r="L69"/>
  <c r="H32"/>
  <c r="I32"/>
  <c r="L24"/>
  <c r="K24"/>
  <c r="J24"/>
  <c r="L65"/>
  <c r="L62"/>
  <c r="L59"/>
  <c r="L40"/>
  <c r="L31"/>
  <c r="K19"/>
  <c r="L54"/>
  <c r="K40"/>
  <c r="K41" s="1"/>
  <c r="J19"/>
  <c r="J40"/>
  <c r="G40"/>
  <c r="E19"/>
  <c r="I19"/>
  <c r="M31" l="1"/>
  <c r="M39"/>
  <c r="M30"/>
  <c r="G41"/>
  <c r="L41"/>
  <c r="J41"/>
  <c r="H41"/>
  <c r="J32"/>
  <c r="G32"/>
  <c r="L32"/>
  <c r="M24"/>
  <c r="K32"/>
  <c r="M19"/>
  <c r="M40"/>
  <c r="M41" s="1"/>
  <c r="M32" l="1"/>
</calcChain>
</file>

<file path=xl/sharedStrings.xml><?xml version="1.0" encoding="utf-8"?>
<sst xmlns="http://schemas.openxmlformats.org/spreadsheetml/2006/main" count="496" uniqueCount="213">
  <si>
    <t>ЗАТВЕРДЖЕНО</t>
  </si>
  <si>
    <t>Наказ Міністерства фінансів України</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</si>
  <si>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</si>
  <si>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</si>
  <si>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</si>
  <si>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</si>
  <si>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</si>
  <si>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</si>
  <si>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</si>
  <si>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</si>
  <si>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</si>
  <si>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</si>
  <si>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</si>
  <si>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</si>
  <si>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</si>
  <si>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</si>
  <si>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</si>
  <si>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</si>
  <si>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</si>
  <si>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</si>
  <si>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</si>
  <si>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</si>
  <si>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</si>
  <si>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</si>
  <si>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</si>
  <si>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</si>
  <si>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</si>
  <si>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</si>
  <si>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</si>
  <si>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</si>
  <si>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</si>
  <si>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</si>
  <si>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</si>
  <si>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Регіональна цільова програма 1 </t>
  </si>
  <si>
    <t>Підпрограма 1</t>
  </si>
  <si>
    <t>Усього</t>
  </si>
  <si>
    <t>7. Результативні показники бюджетної програми, та аналіз їх виконання за звітний період</t>
  </si>
  <si>
    <t>N з/п </t>
  </si>
  <si>
    <t>Показники </t>
  </si>
  <si>
    <t>Одиниця виміру </t>
  </si>
  <si>
    <t>Джерело інформації </t>
  </si>
  <si>
    <t>Затверджено паспортом бюджетної програми на звітний період</t>
  </si>
  <si>
    <t>Виконано за звітний період ( касові видатки/надані кредити)</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</si>
  <si>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</si>
  <si>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</si>
  <si>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</si>
  <si>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</si>
  <si>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</si>
  <si>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</si>
  <si>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</si>
  <si>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</si>
  <si>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Керівник установи головного розпорядника</t>
  </si>
  <si>
    <t>бюджетних коштів </t>
  </si>
  <si>
    <t>(підпис) </t>
  </si>
  <si>
    <t>(прізвище та ініціали) </t>
  </si>
  <si>
    <t>Головний бухгалтер установи головного розпорядника</t>
  </si>
  <si>
    <r>
      <t>8. Джерела фінансування інвестиційних проектів у розрізі підпрограм</t>
    </r>
    <r>
      <rPr>
        <b/>
        <vertAlign val="superscript"/>
        <sz val="13"/>
        <color indexed="16"/>
        <rFont val="Times New Roman"/>
        <family val="1"/>
        <charset val="204"/>
      </rPr>
      <t xml:space="preserve"> 3</t>
    </r>
  </si>
  <si>
    <r>
      <t>1</t>
    </r>
    <r>
      <rPr>
        <sz val="13"/>
        <color indexed="8"/>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</si>
  <si>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3"/>
        <color indexed="8"/>
        <rFont val="Times New Roman"/>
        <family val="1"/>
        <charset val="204"/>
      </rPr>
      <t xml:space="preserve"> Зазначаються усі підпрограми та завдання, затверджені паспортом бюджетної програми.</t>
    </r>
  </si>
  <si>
    <r>
      <t>3</t>
    </r>
    <r>
      <rPr>
        <sz val="13"/>
        <color indexed="8"/>
        <rFont val="Times New Roman"/>
        <family val="1"/>
        <charset val="204"/>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</si>
  <si>
    <t>затрат</t>
  </si>
  <si>
    <t>продукту</t>
  </si>
  <si>
    <t>ефективності</t>
  </si>
  <si>
    <t>якості</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</si>
  <si>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</si>
  <si>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</si>
  <si>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</si>
  <si>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</si>
  <si>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</si>
  <si>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</si>
  <si>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</si>
  <si>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Борецька Н.В.</t>
  </si>
  <si>
    <t>тис.грн.</t>
  </si>
  <si>
    <t>%</t>
  </si>
  <si>
    <t>26 серпня 2014 року N 836 </t>
  </si>
  <si>
    <t>Виконавчий комітет Житомирської міської ради Житомирської області</t>
  </si>
  <si>
    <t>Підпрограма/завдання бюджетної програми</t>
  </si>
  <si>
    <t>Пояснення щодо причин відхилення</t>
  </si>
  <si>
    <t>1.1.</t>
  </si>
  <si>
    <t>2.1.</t>
  </si>
  <si>
    <t>3.1.</t>
  </si>
  <si>
    <t>4.1.</t>
  </si>
  <si>
    <t>0200000</t>
  </si>
  <si>
    <t>2019 року</t>
  </si>
  <si>
    <t>0210000</t>
  </si>
  <si>
    <t xml:space="preserve"> од.</t>
  </si>
  <si>
    <t xml:space="preserve">Пояснення щодо причин розбіжностей між затвердженими та досягнутими результативними показниками: </t>
  </si>
  <si>
    <t>рішення міської ради від 18.12.2017. №881 (зі змінами)</t>
  </si>
  <si>
    <t>розрахунок до кошторису</t>
  </si>
  <si>
    <t>2.2.</t>
  </si>
  <si>
    <t>0210180</t>
  </si>
  <si>
    <t>0133</t>
  </si>
  <si>
    <t>Інша діяльність у сфері державного управління</t>
  </si>
  <si>
    <t>Завдання 1: Забезпечення зберігання документів ліквідованих підприємств міста.</t>
  </si>
  <si>
    <t>Завдання 2: Стимулювання до активної громадської позиції та ефективної роботи трудові колективи установ, організацій та окремих громадян.</t>
  </si>
  <si>
    <t>Завдання 3: Залучення кращих працівників установ, організацій, громадських діячів до процесу генерування та прийняття управлінських рішень, спрямованих на досягнення цілей розвитку території міста Житомир</t>
  </si>
  <si>
    <t xml:space="preserve">Завдання 4: Забезпечення претензійно-позовної роботи Житомирської міської ради та її виконавчих органів </t>
  </si>
  <si>
    <t>Завдання 5: Забезпечити обмін досвідом щодо доброго врядування з іншими містами</t>
  </si>
  <si>
    <t>Завдання 6: Забезпечити вільний доступ депутатам до профільної та нормативно-правової літератури, пов'язаної із депутатською діяльністю</t>
  </si>
  <si>
    <t>Завдання 7: Забезпечення депутатів матеріально-технічним засобами</t>
  </si>
  <si>
    <t>Завдання 8: Придбання та впровадження ISO 372121</t>
  </si>
  <si>
    <t xml:space="preserve"> Програма "Ефективна влада. Конкурентне місто" на 2018-2020 роки (зі змінами)</t>
  </si>
  <si>
    <t>Програма забезпечення зберігання документів для соціально-правового захисту громадян у місті Житомирі на 2017-2019 роки (зі змінами)</t>
  </si>
  <si>
    <t>Видатки на утримання установи (оплата комунальних послуг та енергоносіїв, заробітна плата працівників, оплата послуг (крім комунальних)</t>
  </si>
  <si>
    <t>1.2.</t>
  </si>
  <si>
    <t>1.3.</t>
  </si>
  <si>
    <t>Кількість штатних одиниць</t>
  </si>
  <si>
    <t>од.</t>
  </si>
  <si>
    <t>штатний розпис</t>
  </si>
  <si>
    <t>Площа архівосховищ</t>
  </si>
  <si>
    <t>кв.м.</t>
  </si>
  <si>
    <t>договір оренди</t>
  </si>
  <si>
    <t>Кількість справ на зберіганні</t>
  </si>
  <si>
    <t>од.зб.</t>
  </si>
  <si>
    <t>книга реєстрації</t>
  </si>
  <si>
    <t>Кількість запитів юридичних та фізичних осіб</t>
  </si>
  <si>
    <t>Кількість довідок, копій, витягів</t>
  </si>
  <si>
    <t>2.3.</t>
  </si>
  <si>
    <t>Чисельність запитів відносно чисельності фахових спеціалістів на одного фахівця</t>
  </si>
  <si>
    <t>п.2.2./п.1.2. (2 од.)</t>
  </si>
  <si>
    <t>Відсоток осіб, які отримали довідки, у загальній кількості осіб, які звернулись</t>
  </si>
  <si>
    <t>(п.2.3./п.2.2.)*100</t>
  </si>
  <si>
    <t>Завдання 2.: Стимулювання до активної громадської позиції та ефективної роботи трудові колективи установ, організацій та окремих громадян.</t>
  </si>
  <si>
    <t>Обсяг видатків на забезпечення процесу нагородження відзнаками міської ради</t>
  </si>
  <si>
    <t>Кількість осіб/колективів, що нагороджені відзнаками міської ради</t>
  </si>
  <si>
    <t>особа/   колектив</t>
  </si>
  <si>
    <t>Середні видатки на організацію  нагородження відзнакою міської ради однієї особи/колективу</t>
  </si>
  <si>
    <t xml:space="preserve">п.1.1./п.2.1. </t>
  </si>
  <si>
    <t>Відсоток нагороджених осіб, які стали активними партнерами міської ради</t>
  </si>
  <si>
    <t>журнал реєстрації</t>
  </si>
  <si>
    <t>Пояснення щодо причин розбіжностей між затвердженими та досягнутими результативними показниками: економія коштів виникла завядяки економії енергоносіїв, а збільшення площі арїівосховищ завдяки виділення приміщення по вул. Вітрука,42/7.</t>
  </si>
  <si>
    <t>Пояснення щодо причин розбіжностей між затвердженими та досягнутими результативними показниками: показник кількість справ на зберіганні збільшився у зв'язку із збільшенням кількості ліквідованих підприємств, які здають справи на зберігання. Збільшення кількості надходження запитів та кількості наданих довідок, копій, витягів пов'язано зі збільшенням запитів від Пенсійного фонду та фізичних осіб у зв'язку зі змінами в законодавстві, щодо перерахунку пенсій.</t>
  </si>
  <si>
    <t>Пояснення щодо причин розбіжностей між затвердженими та досягнутими результативними показниками: показник збільшився у зв'язку зі збільшенням кількості запитів без змін у штатному розписі КУ "Трудовий архів м. Житомира" Житомирської міської ради</t>
  </si>
  <si>
    <t>Пояснення щодо причин розбіжностей між затвердженими та досягнутими результативними показниками: показник зріс, порівняно з запланованим, але є випадки, коли при надходженні запитів, в архіві КУ "Трудовий архів м. Житомира" Житомирської міської ради не завжди наявні документи</t>
  </si>
  <si>
    <t>Завдання 3.: Залучення кращих працівників установ, організацій, громадських діячів до процесу генерування та прийняття управлінських рішень, спрямованих на досягнення цілей розвитку території міста Житомир</t>
  </si>
  <si>
    <t>Обсяг видатків на організацію зустрічей нагороджених громадян із дітьми та молоддю міста та їх участі у загальноміських заходах</t>
  </si>
  <si>
    <t xml:space="preserve">Кількість організованих зустрічей </t>
  </si>
  <si>
    <t>шт.</t>
  </si>
  <si>
    <t>Середні видатки на організацію  однієї зустрічі</t>
  </si>
  <si>
    <t>грн.</t>
  </si>
  <si>
    <t>Відсоток дітей, які прийняли участь у зустрічах до загальної кількості дітей (учні 4-11 класів)</t>
  </si>
  <si>
    <t xml:space="preserve">Завдання 4.: Забезпечення претензійно-позовної роботи Житомирської міської ради та її виконавчих органів </t>
  </si>
  <si>
    <t>Обсяг видатків на забезпечення претензійно-позовної роботи</t>
  </si>
  <si>
    <t>Кількість спеціалістів в юридичном департаменті</t>
  </si>
  <si>
    <t>Кількість призначених судових експертиз</t>
  </si>
  <si>
    <t>ухвала суду</t>
  </si>
  <si>
    <t>Кількість поданих позовів та скарг до суду</t>
  </si>
  <si>
    <t>Кількість прийнятих судових рішень на користь Житомирської міської ради та її виконавчих органів</t>
  </si>
  <si>
    <t>3.2.</t>
  </si>
  <si>
    <t>Кількість поданих позовів та скарг до суду на 1 юрисконсульта</t>
  </si>
  <si>
    <t>Кількість прийнятих судових рішень на користь Житомирської міської ради та її виконавчих органів на 1 юрисконсульта</t>
  </si>
  <si>
    <t xml:space="preserve">п.2.2./п.1.2. </t>
  </si>
  <si>
    <t>п.2.3./п.1.2.</t>
  </si>
  <si>
    <t>Співвідношення прийнятих позовів на користь Житомирської міської ради  до загальної кількості позовів</t>
  </si>
  <si>
    <t>Завдання 5.: Забезпечити обмін досвідом щодо доброго врядування з іншими містами</t>
  </si>
  <si>
    <t>Обсяг видатків на забезпечення обміном досвідом</t>
  </si>
  <si>
    <t>Кількість зустрічей з депутатами інших міських рад</t>
  </si>
  <si>
    <t>Середні видатки на організацію та проведення одного представницького заходу</t>
  </si>
  <si>
    <t>місце</t>
  </si>
  <si>
    <t>рейтинг</t>
  </si>
  <si>
    <t>Завдання 6.: Забезпечити вільний доступ депутатам до профільної та нормативно-правової літератури, пов'язаної із депутатською діяльністю</t>
  </si>
  <si>
    <t>Обсяг видатків на забезпечення вільного доступу депутатам до профільної та нормативно-правової літератури</t>
  </si>
  <si>
    <t>Кількість передплачених періодичних видань профільної орієнтації</t>
  </si>
  <si>
    <t>Середні видатки на передплату одного видання на поточний рік</t>
  </si>
  <si>
    <t>Відсоток депутатів, які були зацікалені у отриманні даних матеріалів</t>
  </si>
  <si>
    <t>розрахунково</t>
  </si>
  <si>
    <t>Завдання 7.: Забезпечення депутатів матеріально-технічним засобами</t>
  </si>
  <si>
    <t>Обсяг видатків на забезпечення  депутатів матеріально-технічним засобами</t>
  </si>
  <si>
    <t>Кількість проведених закупівель</t>
  </si>
  <si>
    <t>Середні видатки на оплату однієї закупівлі</t>
  </si>
  <si>
    <t>Відсоток використаних матеріально-технічних засобів</t>
  </si>
  <si>
    <t>Завдання 8.: Придбання та впровадження ISO 372121</t>
  </si>
  <si>
    <t>Обсяг видатків на придбання та впровадження ISO 372121</t>
  </si>
  <si>
    <t xml:space="preserve">Сертифікат на систему управління якістю </t>
  </si>
  <si>
    <t>сертифікат</t>
  </si>
  <si>
    <t>Середня вартість одного сертифікату якістю.</t>
  </si>
  <si>
    <t>Відсоток зменшення витрачання  робочого часу на стратегічне планування, порівняно з попереднім роком.</t>
  </si>
  <si>
    <t xml:space="preserve">Пояснення щодо причин розбіжностей між затвердженими та досягнутими результативними показниками: відповідно до чинного законодавства, суми судового збору по кожній справі є різними в залежності від того, в якому році було подано позов та скільки позовних вимог він містить. Суми судового збору, виконавчого збору, витрат на проведення виконавчих дій, штрафів передбачені з розрахунку можливих виконавчих проваджень. У 2018 році кількість позовів, апеляційних та касаційних скарг залишалась значною, а виконавчий збір, витрати на проведення виконавчих дій, штраф були меншими, ніж у попередні періоди. Кількість працівників збільшилась у зв’язку зі збільшенням кількості судових справ.   </t>
  </si>
  <si>
    <t xml:space="preserve">Пояснення щодо причин розбіжностей між затвердженими та досягнутими результативними показниками: судові експертизи не було призначено в процесі розгляду справ з огляду на позовні вимоги, які розглядались, та недоцільність подання відповідних клопотань міською радою та її виконавчими органами.  Кількість поданих позовних заяв, апеляційних і касаційних скарг зменшилась у зв’язку з тривалим розглядом судових справ, судовою реформою. Кількість судових рішень, прийнятих на користь міської ради та її виконавчих органів збільшилась у зв’язку з визнанням судами відсутності підстав для задоволення позовних вимог по багатьох справах.   </t>
  </si>
  <si>
    <t xml:space="preserve">Пояснення щодо причин розбіжностей між затвердженими та досягнутими результативними показниками: кількість поданих позовних заяв, апеляційних та касаційних скарг на одного юрисконсульта зменшилась у зв’язку зі збільшенням кількості працівників юридичного департаменту. </t>
  </si>
  <si>
    <t>Пояснення щодо причин розбіжностей між затвердженими та досягнутими результативними показниками: збільшився показник у зв’язку зі збільшенням кількості судових рішень, якими відмовлено в задоволенні позовних вимог, оскільки суди відмовляють в задоволенні позовів за безпідставністю.</t>
  </si>
  <si>
    <t>Пояснення щодо причин розбіжностей між затвердженими та досягнутими результативними показниками: на виконання вказаного заходу у 2018 році кошти не витрачались, у зв'язку із великою кількістю підготовлених та проведених сесій міської ради, що не дало змоги депутатам відвідати інші міста з метою обміном досвіду. У жовтні 2018 року планувалась поїздка до м. Ірпень та депутатів Ірпінської міської ради до Житомира, однак із великим навантаженням депутати вирішили перенести ці зустрічі на перше півріччя 2019 року.</t>
  </si>
  <si>
    <t xml:space="preserve">Пояснення щодо причин розбіжностей між затвердженими та досягнутими результативними показниками: у зв'язку із великим навантаженням, яке пов'язане із проведенням сесій міської ради та розгляду на них великої кількості питань, депутатському корпусу у повному складі не вдалося зустрітися із колегами із інших міст України та світу. Проведення даних заходів перенесено на перше півріччя 2019 року. </t>
  </si>
  <si>
    <t>Пояснення щодо причин розбіжностей між затвердженими та досягнутими результативними показниками: у звітному році участь деяких депутатів у представницьких заходах на території України та інших країн не потребувала витрат з міського бюджету.</t>
  </si>
  <si>
    <t>Індекс задоволеності мешканців міст якістю місцевих послуг</t>
  </si>
  <si>
    <t>Пояснення щодо причин розбіжностей між затвердженими та досягнутими результативними показниками: економія в коштах виникла у зв'язку з тим, що передплату видань для відділу організаційного забезпечення депутатської діяльності протягом 2018 року здійснив виконавчий комітет Житомирської міської ради.</t>
  </si>
  <si>
    <t>Пояснення щодо причин розбіжностей між затвердженими та досягнутими результативними показниками: захід виконано в повному обсязі, передплата видань здійснювалася виконавчим комітетом Житомирської міської ради.</t>
  </si>
  <si>
    <t>Пояснення щодо причин розбіжностей між затвердженими та досягнутими результативними показниками: закупівлі проводились централізовано виконавчим комітетом, що дозволило заощадити бюджетні кошти. Також, у 2018 році з метою економії не витрачались кошти на сувенірну та подарункову продукцію.</t>
  </si>
  <si>
    <t xml:space="preserve">Пояснення щодо причин розбіжностей між затвердженими та досягнутими результативними показниками: показник зменшився у зв'язку з прийнятим рішенням заощадити кошти на сувенірній продукції. </t>
  </si>
  <si>
    <t>Пояснення щодо причин розбіжностей між затвердженими та досягнутими результативними показниками: закупівлі проводились централізовано виконавчим комітетом, що дозволило зменшити середні видатки на оплату однієї закупівлі.</t>
  </si>
  <si>
    <t>Пояснення щодо причин розбіжностей між затвердженими та досягнутими результативними показниками: економія пов'язана із оптимізацією закупівлі квітів та друк бланків власними засобами</t>
  </si>
  <si>
    <t>Пояснення щодо причин розбіжностей між затвердженими та досягнутими результативними показниками: економія пов'язана із проведенням вищезазначених заходів, але без організації фуршетного частування дітей та нагородження осіб, оскільки умови проведення цих заходів не відповідали можливостям для його проведення.</t>
  </si>
  <si>
    <t>Пояснення щодо причин розбіжностей між затвердженими та досягнутими результативними показниками: на зустрічі, що організовувалися не витрачалися бюджетні кошти.</t>
  </si>
  <si>
    <t>економія коштів виникла завядяки економії енергоносіїв</t>
  </si>
  <si>
    <t>економія пов'язана із оптимізацією закупівлі квітів та друк бланків власними засобами</t>
  </si>
  <si>
    <t>економія пов'язана із проведенням заходів, але без організації фуршетного частування дітей та нагородження осіб, оскільки умови проведення цих заходів не відповідали можливостям для його проведення.</t>
  </si>
  <si>
    <t>згідно чинного законодавства, суми судового збору по кожній справі є різними в залежності від того, в якому році було подано позов та скільки позовних вимог він містить. Суми судового збору, виконавчого збору, витрат на проведення виконавчих дій, штрафів передбачені з розрахунку можливих виконавчих проваджень.</t>
  </si>
  <si>
    <t>кошти не витрачались, у зв'язку із великим навантаженням депутатів</t>
  </si>
  <si>
    <t>економія в коштах виникла у зв'язку з тим, що передплату видань здійснив виконавчий комітет Житомирської міської ради.</t>
  </si>
  <si>
    <t>закупівлі проводились централізовано виконавчим комітетом, що дозволило заощадити бюджетні кошти.</t>
  </si>
  <si>
    <t xml:space="preserve">різниця виникла у зв'язку з тим, що закупівлі проводились централізовано виконавчим комітетом, це дозволило заощадити бюджетні кошти; суми судового збору по кожній справі є різними в залежності від того, в якому році було подано позов та скільки позовних вимог він містить. </t>
  </si>
  <si>
    <t>Пояснення щодо причин розбіжностей між затвердженими та досягнутими результативними показниками: показник зменшився, оскільки участь нагороджених у цих заходах обумовлена умінням роботи із аудиторією і не в усіх професіоналів у своїх галузях є до цього хист, окрім того, більша половина нагороджених осіб є діючими військовими і участь у заходах може зашкодити безпосередньому виконанню службових обов'язків.</t>
  </si>
  <si>
    <t>Пояснення щодо причин розбіжностей між затвердженими та досягнутими результативними показниками: не всі нагороджені відзнаками міської ради володіють умінням роботи із аудиторією.</t>
  </si>
  <si>
    <t>Пояснення щодо причин розбіжностей між затвердженими та досягнутими результативними показниками: збільшення показника пов'язано із кількістю клопотань, які були подані до виконавчого комітету, із беззаперечним визнанням офіційних заслуг перед містом, зокрема більше 50% нагородженихце особи, які проходять військову службу.</t>
  </si>
  <si>
    <t>Пояснення щодо причин розбіжностей між затвердженими та досягнутими результативними показниками: на зустрічі, що організовувалися, не витрачалися бюджетні кошти.</t>
  </si>
  <si>
    <t>рішення міської ради від 18.12.2017. №881 (зі змінами), договора, накладні</t>
  </si>
  <si>
    <t>розрахунок до кошторису, розпорядження міського голови</t>
  </si>
  <si>
    <t>рішення міської ради від 18.12.2017. №881 (зі змінами), накази суду, постанови</t>
  </si>
  <si>
    <t>рішення міської ради від 18.12.2017. №881 (зі змінами), договора, накладні, акти наданих послуг</t>
  </si>
  <si>
    <t>розрахунок до кошторису, договора</t>
  </si>
  <si>
    <t>рішення міської ради від 18.12.2017. №881 (зі змінами), акти наданих послуг</t>
  </si>
  <si>
    <t>Пашко О.М.</t>
  </si>
  <si>
    <t>Пояснення щодо причин розбіжностей між затвердженими та досягнутими результативними показниками: опитування показало, що за рік житомиряни відчули позитивні зміни в комунальній та гуманітарній сфері. Загалом, 32% опитаних жителів Житомира вважають, що справи в місті йдуть в правильному напрямку, рівень задоволення мером покращився і становить 44%, а міською радою-40%.</t>
  </si>
</sst>
</file>

<file path=xl/styles.xml><?xml version="1.0" encoding="utf-8"?>
<styleSheet xmlns="http://schemas.openxmlformats.org/spreadsheetml/2006/main">
  <numFmts count="3">
    <numFmt numFmtId="164" formatCode="0.000"/>
    <numFmt numFmtId="165" formatCode="0.0"/>
    <numFmt numFmtId="166" formatCode="#,##0.0"/>
  </numFmts>
  <fonts count="32">
    <font>
      <sz val="10"/>
      <name val="Arial Cyr"/>
      <family val="2"/>
      <charset val="204"/>
    </font>
    <font>
      <sz val="13"/>
      <name val="Times New Roman"/>
      <family val="1"/>
      <charset val="1"/>
    </font>
    <font>
      <sz val="11"/>
      <name val="Times New Roman"/>
      <family val="1"/>
      <charset val="1"/>
    </font>
    <font>
      <sz val="11"/>
      <color indexed="8"/>
      <name val="Times New Roman"/>
      <family val="1"/>
      <charset val="1"/>
    </font>
    <font>
      <b/>
      <sz val="13"/>
      <color indexed="8"/>
      <name val="Times New Roman"/>
      <family val="1"/>
      <charset val="1"/>
    </font>
    <font>
      <sz val="13"/>
      <color indexed="8"/>
      <name val="Times New Roman"/>
      <family val="1"/>
      <charset val="1"/>
    </font>
    <font>
      <b/>
      <sz val="13"/>
      <name val="Times New Roman"/>
      <family val="1"/>
      <charset val="1"/>
    </font>
    <font>
      <sz val="12"/>
      <name val="Times New Roman"/>
      <family val="1"/>
      <charset val="1"/>
    </font>
    <font>
      <sz val="9"/>
      <name val="Times New Roman"/>
      <family val="1"/>
      <charset val="1"/>
    </font>
    <font>
      <sz val="10"/>
      <color indexed="8"/>
      <name val="Times New Roman"/>
      <family val="1"/>
      <charset val="204"/>
    </font>
    <font>
      <sz val="10"/>
      <name val="Times New Roman"/>
      <family val="1"/>
      <charset val="1"/>
    </font>
    <font>
      <b/>
      <sz val="12"/>
      <color indexed="8"/>
      <name val="Times New Roman"/>
      <family val="1"/>
      <charset val="1"/>
    </font>
    <font>
      <sz val="12"/>
      <color indexed="8"/>
      <name val="Times New Roman"/>
      <family val="1"/>
      <charset val="1"/>
    </font>
    <font>
      <sz val="12"/>
      <name val="Times New Roman"/>
      <family val="1"/>
      <charset val="204"/>
    </font>
    <font>
      <sz val="10"/>
      <color indexed="8"/>
      <name val="Times New Roman"/>
      <family val="1"/>
      <charset val="1"/>
    </font>
    <font>
      <sz val="13"/>
      <name val="Times New Roman"/>
      <family val="1"/>
      <charset val="204"/>
    </font>
    <font>
      <u/>
      <sz val="13"/>
      <name val="Times New Roman"/>
      <family val="1"/>
      <charset val="1"/>
    </font>
    <font>
      <sz val="13"/>
      <color indexed="8"/>
      <name val="Times New Roman"/>
      <family val="1"/>
      <charset val="204"/>
    </font>
    <font>
      <b/>
      <sz val="13"/>
      <color indexed="8"/>
      <name val="Times New Roman"/>
      <family val="1"/>
      <charset val="204"/>
    </font>
    <font>
      <b/>
      <vertAlign val="superscript"/>
      <sz val="13"/>
      <color indexed="16"/>
      <name val="Times New Roman"/>
      <family val="1"/>
      <charset val="204"/>
    </font>
    <font>
      <i/>
      <sz val="13"/>
      <color indexed="8"/>
      <name val="Times New Roman"/>
      <family val="1"/>
      <charset val="204"/>
    </font>
    <font>
      <vertAlign val="superscript"/>
      <sz val="13"/>
      <color indexed="16"/>
      <name val="Times New Roman"/>
      <family val="1"/>
      <charset val="204"/>
    </font>
    <font>
      <sz val="13"/>
      <color indexed="16"/>
      <name val="Times New Roman"/>
      <family val="1"/>
      <charset val="204"/>
    </font>
    <font>
      <sz val="14"/>
      <name val="Times New Roman"/>
      <family val="1"/>
      <charset val="1"/>
    </font>
    <font>
      <b/>
      <sz val="14"/>
      <color indexed="8"/>
      <name val="Times New Roman"/>
      <family val="1"/>
      <charset val="1"/>
    </font>
    <font>
      <sz val="14"/>
      <color indexed="8"/>
      <name val="Times New Roman"/>
      <family val="1"/>
      <charset val="1"/>
    </font>
    <font>
      <b/>
      <sz val="14"/>
      <name val="Times New Roman"/>
      <family val="1"/>
      <charset val="1"/>
    </font>
    <font>
      <b/>
      <sz val="11"/>
      <name val="Times New Roman"/>
      <family val="1"/>
      <charset val="1"/>
    </font>
    <font>
      <i/>
      <sz val="10"/>
      <color indexed="8"/>
      <name val="Times New Roman"/>
      <family val="1"/>
      <charset val="204"/>
    </font>
    <font>
      <b/>
      <i/>
      <u/>
      <sz val="14"/>
      <name val="Times New Roman"/>
      <family val="1"/>
      <charset val="204"/>
    </font>
    <font>
      <i/>
      <sz val="14"/>
      <name val="Times New Roman"/>
      <family val="1"/>
      <charset val="1"/>
    </font>
    <font>
      <b/>
      <i/>
      <sz val="14"/>
      <name val="Times New Roman"/>
      <family val="1"/>
      <charset val="1"/>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64"/>
      </right>
      <top style="thin">
        <color indexed="8"/>
      </top>
      <bottom/>
      <diagonal/>
    </border>
    <border>
      <left style="thin">
        <color indexed="8"/>
      </left>
      <right style="thin">
        <color indexed="8"/>
      </right>
      <top/>
      <bottom/>
      <diagonal/>
    </border>
    <border>
      <left style="thin">
        <color indexed="8"/>
      </left>
      <right style="thin">
        <color indexed="64"/>
      </right>
      <top/>
      <bottom style="thin">
        <color indexed="64"/>
      </bottom>
      <diagonal/>
    </border>
  </borders>
  <cellStyleXfs count="1">
    <xf numFmtId="0" fontId="0" fillId="0" borderId="0"/>
  </cellStyleXfs>
  <cellXfs count="264">
    <xf numFmtId="0" fontId="0" fillId="0" borderId="0" xfId="0"/>
    <xf numFmtId="0" fontId="1" fillId="0" borderId="0" xfId="0" applyFont="1" applyProtection="1"/>
    <xf numFmtId="0" fontId="2" fillId="0" borderId="0" xfId="0" applyFont="1" applyProtection="1"/>
    <xf numFmtId="0" fontId="3" fillId="0" borderId="0" xfId="0" applyFont="1" applyAlignment="1" applyProtection="1"/>
    <xf numFmtId="0" fontId="3" fillId="0" borderId="0" xfId="0" applyFont="1" applyProtection="1"/>
    <xf numFmtId="0" fontId="2" fillId="0" borderId="0" xfId="0" applyFont="1" applyBorder="1" applyProtection="1"/>
    <xf numFmtId="0" fontId="1" fillId="0" borderId="0" xfId="0" applyFont="1" applyAlignment="1" applyProtection="1">
      <alignment horizontal="center"/>
    </xf>
    <xf numFmtId="0" fontId="6" fillId="0" borderId="0" xfId="0" applyFont="1" applyAlignment="1" applyProtection="1">
      <alignment horizontal="center"/>
    </xf>
    <xf numFmtId="0" fontId="4" fillId="0" borderId="0" xfId="0" applyFont="1" applyAlignment="1" applyProtection="1">
      <alignment vertical="center" wrapText="1"/>
    </xf>
    <xf numFmtId="0" fontId="8" fillId="0" borderId="0" xfId="0" applyFont="1" applyBorder="1" applyAlignment="1" applyProtection="1">
      <alignment horizontal="center"/>
    </xf>
    <xf numFmtId="0" fontId="5" fillId="0" borderId="1" xfId="0" applyFont="1" applyBorder="1" applyAlignment="1" applyProtection="1">
      <alignment horizontal="center" vertical="center" wrapText="1"/>
    </xf>
    <xf numFmtId="2" fontId="1" fillId="0" borderId="1" xfId="0" applyNumberFormat="1" applyFont="1" applyBorder="1" applyAlignment="1" applyProtection="1">
      <alignment horizontal="center" vertical="center"/>
      <protection locked="0"/>
    </xf>
    <xf numFmtId="0" fontId="10" fillId="0" borderId="0" xfId="0" applyFont="1" applyBorder="1" applyAlignment="1" applyProtection="1">
      <alignment horizontal="center"/>
    </xf>
    <xf numFmtId="0" fontId="5" fillId="0" borderId="1" xfId="0" applyFont="1" applyFill="1" applyBorder="1" applyAlignment="1" applyProtection="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protection locked="0"/>
    </xf>
    <xf numFmtId="0" fontId="11" fillId="0" borderId="0" xfId="0" applyFont="1" applyBorder="1" applyAlignment="1" applyProtection="1">
      <alignment horizontal="center" vertical="center"/>
    </xf>
    <xf numFmtId="0" fontId="10" fillId="0" borderId="0" xfId="0" applyFont="1" applyAlignment="1" applyProtection="1">
      <protection locked="0"/>
    </xf>
    <xf numFmtId="0" fontId="10" fillId="0" borderId="0" xfId="0" applyFont="1" applyProtection="1">
      <protection locked="0"/>
    </xf>
    <xf numFmtId="0" fontId="13" fillId="0" borderId="0" xfId="0" applyFont="1" applyProtection="1"/>
    <xf numFmtId="0" fontId="1" fillId="0" borderId="0" xfId="0" applyFont="1" applyAlignment="1" applyProtection="1">
      <protection locked="0"/>
    </xf>
    <xf numFmtId="0" fontId="15" fillId="0" borderId="0" xfId="0" applyFont="1" applyAlignment="1" applyProtection="1">
      <alignment horizontal="center"/>
    </xf>
    <xf numFmtId="0" fontId="5" fillId="0" borderId="5" xfId="0" applyFont="1" applyBorder="1" applyAlignment="1" applyProtection="1">
      <alignment horizontal="center" vertical="center" wrapText="1"/>
    </xf>
    <xf numFmtId="2" fontId="1" fillId="0" borderId="6"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17" fillId="0" borderId="0" xfId="0" applyFont="1" applyAlignment="1" applyProtection="1">
      <alignment horizontal="left" vertical="center"/>
    </xf>
    <xf numFmtId="0" fontId="17" fillId="0" borderId="0" xfId="0" applyFont="1" applyFill="1" applyBorder="1" applyAlignment="1" applyProtection="1">
      <alignment horizontal="center" vertical="top" wrapText="1"/>
    </xf>
    <xf numFmtId="0" fontId="15" fillId="0" borderId="0" xfId="0" applyFont="1"/>
    <xf numFmtId="0" fontId="17" fillId="0" borderId="0" xfId="0" applyFont="1" applyAlignment="1" applyProtection="1">
      <alignment vertical="center" wrapText="1"/>
    </xf>
    <xf numFmtId="0" fontId="17"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16" fillId="0" borderId="0" xfId="0" applyFont="1" applyBorder="1" applyAlignment="1" applyProtection="1">
      <protection locked="0"/>
    </xf>
    <xf numFmtId="0" fontId="1" fillId="0" borderId="0" xfId="0" applyFont="1" applyBorder="1" applyAlignment="1" applyProtection="1">
      <protection locked="0"/>
    </xf>
    <xf numFmtId="0" fontId="1" fillId="0" borderId="0" xfId="0" applyFont="1" applyBorder="1" applyAlignment="1" applyProtection="1">
      <alignment horizontal="left"/>
      <protection locked="0"/>
    </xf>
    <xf numFmtId="49" fontId="15" fillId="0" borderId="0" xfId="0" applyNumberFormat="1" applyFont="1" applyAlignment="1" applyProtection="1">
      <alignment horizontal="center"/>
    </xf>
    <xf numFmtId="0" fontId="17" fillId="0" borderId="0" xfId="0" applyFont="1" applyFill="1" applyBorder="1" applyAlignment="1" applyProtection="1">
      <alignment horizontal="center" wrapText="1"/>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5" fillId="0" borderId="0" xfId="0" applyFont="1" applyAlignment="1" applyProtection="1">
      <protection locked="0"/>
    </xf>
    <xf numFmtId="0" fontId="15" fillId="0" borderId="0" xfId="0" applyFont="1" applyProtection="1"/>
    <xf numFmtId="0" fontId="15" fillId="0" borderId="9" xfId="0" applyFont="1" applyBorder="1" applyAlignment="1" applyProtection="1">
      <alignment horizontal="center"/>
    </xf>
    <xf numFmtId="0" fontId="17" fillId="0" borderId="1"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7"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xf>
    <xf numFmtId="0" fontId="17" fillId="0" borderId="0" xfId="0" applyFont="1" applyBorder="1" applyAlignment="1" applyProtection="1">
      <alignment horizontal="center" vertical="top" wrapText="1"/>
      <protection locked="0"/>
    </xf>
    <xf numFmtId="0" fontId="17" fillId="0" borderId="0" xfId="0" applyFont="1" applyBorder="1" applyAlignment="1" applyProtection="1">
      <alignment vertical="top" wrapText="1"/>
      <protection locked="0"/>
    </xf>
    <xf numFmtId="0" fontId="15" fillId="0" borderId="0" xfId="0" applyFont="1" applyProtection="1">
      <protection locked="0"/>
    </xf>
    <xf numFmtId="0" fontId="22" fillId="0" borderId="0" xfId="0" applyFont="1" applyBorder="1" applyProtection="1"/>
    <xf numFmtId="0" fontId="12" fillId="0" borderId="7"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 fillId="0" borderId="8" xfId="0" applyFont="1" applyBorder="1" applyProtection="1"/>
    <xf numFmtId="0" fontId="7" fillId="0" borderId="8" xfId="0" applyFont="1" applyBorder="1" applyProtection="1">
      <protection locked="0"/>
    </xf>
    <xf numFmtId="0" fontId="23" fillId="0" borderId="0" xfId="0" applyFont="1" applyProtection="1"/>
    <xf numFmtId="0" fontId="24" fillId="0" borderId="0" xfId="0" applyFont="1" applyAlignment="1" applyProtection="1"/>
    <xf numFmtId="0" fontId="24" fillId="0" borderId="0" xfId="0" applyFont="1" applyAlignment="1" applyProtection="1">
      <alignment horizontal="center"/>
    </xf>
    <xf numFmtId="0" fontId="25" fillId="0" borderId="0" xfId="0" applyFont="1" applyAlignment="1" applyProtection="1"/>
    <xf numFmtId="49" fontId="26" fillId="0" borderId="9" xfId="0" applyNumberFormat="1" applyFont="1" applyBorder="1" applyAlignment="1" applyProtection="1">
      <alignment horizontal="center" wrapText="1"/>
    </xf>
    <xf numFmtId="49" fontId="24" fillId="0" borderId="9" xfId="0" applyNumberFormat="1" applyFont="1" applyBorder="1" applyAlignment="1" applyProtection="1"/>
    <xf numFmtId="49" fontId="26" fillId="0" borderId="9" xfId="0" applyNumberFormat="1" applyFont="1" applyBorder="1" applyProtection="1"/>
    <xf numFmtId="0" fontId="5" fillId="0" borderId="12" xfId="0" applyFont="1" applyBorder="1" applyAlignment="1" applyProtection="1">
      <alignment horizontal="center" vertical="center" wrapText="1"/>
    </xf>
    <xf numFmtId="0" fontId="9" fillId="0" borderId="1" xfId="0" applyFont="1" applyBorder="1" applyAlignment="1" applyProtection="1">
      <alignment horizontal="center" vertical="top" wrapText="1"/>
    </xf>
    <xf numFmtId="0" fontId="17" fillId="0" borderId="7"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9" fillId="0" borderId="12" xfId="0" applyFont="1" applyBorder="1" applyAlignment="1" applyProtection="1">
      <alignment horizontal="center" vertical="top" wrapText="1"/>
    </xf>
    <xf numFmtId="0" fontId="17" fillId="0" borderId="5"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xf>
    <xf numFmtId="0" fontId="7" fillId="0" borderId="8" xfId="0" applyFont="1" applyBorder="1" applyAlignment="1">
      <alignment wrapText="1"/>
    </xf>
    <xf numFmtId="0" fontId="17" fillId="0" borderId="5" xfId="0" applyFont="1" applyBorder="1" applyAlignment="1" applyProtection="1">
      <alignment horizontal="left" vertical="center" wrapText="1"/>
      <protection locked="0"/>
    </xf>
    <xf numFmtId="0" fontId="17" fillId="0" borderId="11"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xf>
    <xf numFmtId="0" fontId="13" fillId="0" borderId="8" xfId="0" applyFont="1" applyBorder="1" applyProtection="1"/>
    <xf numFmtId="0" fontId="2" fillId="0" borderId="0" xfId="0" applyFont="1" applyBorder="1" applyAlignment="1" applyProtection="1"/>
    <xf numFmtId="0" fontId="27" fillId="0" borderId="0" xfId="0" applyFont="1" applyBorder="1" applyAlignment="1" applyProtection="1"/>
    <xf numFmtId="0" fontId="2" fillId="0" borderId="0" xfId="0" applyFont="1" applyAlignment="1" applyProtection="1">
      <alignment horizontal="center"/>
    </xf>
    <xf numFmtId="165" fontId="1" fillId="0" borderId="0" xfId="0" applyNumberFormat="1" applyFont="1" applyProtection="1"/>
    <xf numFmtId="0" fontId="28" fillId="0" borderId="5"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5" fillId="0" borderId="4" xfId="0" applyFont="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2" fontId="5" fillId="0" borderId="7" xfId="0" applyNumberFormat="1" applyFont="1" applyFill="1" applyBorder="1" applyAlignment="1" applyProtection="1">
      <alignment horizontal="center" vertical="center" wrapText="1"/>
      <protection locked="0"/>
    </xf>
    <xf numFmtId="0" fontId="10" fillId="0" borderId="8" xfId="0" applyFont="1" applyBorder="1" applyAlignment="1" applyProtection="1">
      <alignment horizontal="center"/>
    </xf>
    <xf numFmtId="49" fontId="1" fillId="0" borderId="23" xfId="0" applyNumberFormat="1" applyFont="1" applyBorder="1" applyAlignment="1" applyProtection="1">
      <alignment horizontal="center"/>
      <protection locked="0"/>
    </xf>
    <xf numFmtId="0" fontId="25" fillId="0" borderId="12" xfId="0" applyFont="1" applyBorder="1" applyAlignment="1" applyProtection="1">
      <alignment horizontal="center" vertical="center" wrapText="1"/>
    </xf>
    <xf numFmtId="49" fontId="25" fillId="0" borderId="12" xfId="0" applyNumberFormat="1" applyFont="1" applyBorder="1" applyAlignment="1" applyProtection="1">
      <alignment horizontal="center" vertical="center" wrapText="1"/>
    </xf>
    <xf numFmtId="0" fontId="25" fillId="0" borderId="24" xfId="0" applyFont="1" applyBorder="1" applyAlignment="1" applyProtection="1">
      <alignment horizontal="left" vertical="center" wrapText="1"/>
    </xf>
    <xf numFmtId="165" fontId="25" fillId="0" borderId="8" xfId="0" applyNumberFormat="1" applyFont="1" applyBorder="1" applyAlignment="1" applyProtection="1">
      <alignment horizontal="center" vertical="center" wrapText="1"/>
    </xf>
    <xf numFmtId="165" fontId="25" fillId="0" borderId="19" xfId="0" applyNumberFormat="1" applyFont="1" applyBorder="1" applyAlignment="1" applyProtection="1">
      <alignment horizontal="center" vertical="center" wrapText="1"/>
    </xf>
    <xf numFmtId="0" fontId="25" fillId="0" borderId="8" xfId="0" applyFont="1" applyBorder="1" applyAlignment="1" applyProtection="1">
      <alignment horizontal="center" vertical="center" wrapText="1"/>
      <protection locked="0"/>
    </xf>
    <xf numFmtId="0" fontId="26" fillId="0" borderId="19" xfId="0" applyFont="1" applyBorder="1" applyAlignment="1" applyProtection="1">
      <alignment horizontal="left" vertical="center" wrapText="1"/>
      <protection locked="0"/>
    </xf>
    <xf numFmtId="165" fontId="25" fillId="0" borderId="3" xfId="0" applyNumberFormat="1" applyFont="1" applyBorder="1" applyAlignment="1" applyProtection="1">
      <alignment horizontal="center" vertical="center" wrapText="1"/>
      <protection locked="0"/>
    </xf>
    <xf numFmtId="165" fontId="23" fillId="0" borderId="6" xfId="0" applyNumberFormat="1" applyFont="1" applyBorder="1" applyAlignment="1" applyProtection="1">
      <alignment horizontal="center" vertical="center"/>
      <protection locked="0"/>
    </xf>
    <xf numFmtId="165" fontId="25" fillId="0" borderId="1" xfId="0" applyNumberFormat="1" applyFont="1" applyBorder="1" applyAlignment="1" applyProtection="1">
      <alignment horizontal="center" vertical="center" wrapText="1"/>
      <protection locked="0"/>
    </xf>
    <xf numFmtId="165" fontId="25" fillId="0" borderId="7" xfId="0" applyNumberFormat="1" applyFont="1" applyBorder="1" applyAlignment="1" applyProtection="1">
      <alignment horizontal="center" vertical="center" wrapText="1"/>
      <protection locked="0"/>
    </xf>
    <xf numFmtId="165" fontId="25" fillId="0" borderId="6" xfId="0" applyNumberFormat="1" applyFont="1" applyBorder="1" applyAlignment="1" applyProtection="1">
      <alignment horizontal="center" vertical="center" wrapText="1"/>
      <protection locked="0"/>
    </xf>
    <xf numFmtId="165" fontId="25" fillId="0" borderId="12" xfId="0" applyNumberFormat="1" applyFont="1" applyBorder="1" applyAlignment="1" applyProtection="1">
      <alignment horizontal="center" vertical="center" wrapText="1"/>
    </xf>
    <xf numFmtId="165" fontId="25" fillId="0" borderId="4" xfId="0" applyNumberFormat="1"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49" fontId="23" fillId="0" borderId="8" xfId="0" applyNumberFormat="1" applyFont="1" applyBorder="1" applyAlignment="1" applyProtection="1">
      <alignment horizontal="center" vertical="center"/>
      <protection locked="0"/>
    </xf>
    <xf numFmtId="0" fontId="23" fillId="0" borderId="8" xfId="0" applyFont="1" applyBorder="1" applyProtection="1">
      <protection locked="0"/>
    </xf>
    <xf numFmtId="0" fontId="25" fillId="0" borderId="7" xfId="0" applyFont="1" applyBorder="1" applyAlignment="1" applyProtection="1">
      <alignment horizontal="center" vertical="top" wrapText="1"/>
      <protection locked="0"/>
    </xf>
    <xf numFmtId="0" fontId="23" fillId="0" borderId="8" xfId="0" applyFont="1" applyBorder="1" applyAlignment="1">
      <alignment horizontal="left" wrapText="1"/>
    </xf>
    <xf numFmtId="4" fontId="23" fillId="0" borderId="8" xfId="0" applyNumberFormat="1" applyFont="1" applyBorder="1" applyProtection="1">
      <protection locked="0"/>
    </xf>
    <xf numFmtId="0" fontId="25" fillId="2" borderId="1" xfId="0" applyFont="1" applyFill="1" applyBorder="1" applyAlignment="1" applyProtection="1">
      <alignment horizontal="center" vertical="center" wrapText="1"/>
      <protection locked="0"/>
    </xf>
    <xf numFmtId="4" fontId="23" fillId="2" borderId="8" xfId="0" applyNumberFormat="1" applyFont="1" applyFill="1" applyBorder="1" applyAlignment="1" applyProtection="1">
      <alignment horizontal="center" vertical="center"/>
      <protection locked="0"/>
    </xf>
    <xf numFmtId="0" fontId="31" fillId="2" borderId="4" xfId="0" applyFont="1" applyFill="1" applyBorder="1" applyAlignment="1">
      <alignment horizontal="left" vertical="top" wrapText="1"/>
    </xf>
    <xf numFmtId="0" fontId="25" fillId="2" borderId="7" xfId="0" applyFont="1" applyFill="1" applyBorder="1" applyAlignment="1" applyProtection="1">
      <alignment horizontal="center" vertical="center" wrapText="1"/>
      <protection locked="0"/>
    </xf>
    <xf numFmtId="0" fontId="23" fillId="2" borderId="8" xfId="0" applyFont="1" applyFill="1" applyBorder="1" applyAlignment="1">
      <alignment horizontal="left" wrapText="1"/>
    </xf>
    <xf numFmtId="0" fontId="23" fillId="2" borderId="8" xfId="0" applyFont="1" applyFill="1" applyBorder="1" applyAlignment="1">
      <alignment horizontal="left" wrapText="1"/>
    </xf>
    <xf numFmtId="4" fontId="23" fillId="2" borderId="8" xfId="0" applyNumberFormat="1" applyFont="1" applyFill="1" applyBorder="1" applyAlignment="1" applyProtection="1">
      <alignment horizontal="center"/>
      <protection locked="0"/>
    </xf>
    <xf numFmtId="4" fontId="23" fillId="2" borderId="8" xfId="0" applyNumberFormat="1" applyFont="1" applyFill="1" applyBorder="1" applyAlignment="1" applyProtection="1">
      <alignment horizontal="center"/>
      <protection locked="0"/>
    </xf>
    <xf numFmtId="0" fontId="25" fillId="2" borderId="7" xfId="0" applyFont="1" applyFill="1" applyBorder="1" applyAlignment="1" applyProtection="1">
      <alignment horizontal="center" vertical="top" wrapText="1"/>
      <protection locked="0"/>
    </xf>
    <xf numFmtId="0" fontId="31" fillId="2" borderId="8" xfId="0" applyFont="1" applyFill="1" applyBorder="1" applyAlignment="1">
      <alignment horizontal="left" vertical="top" wrapText="1"/>
    </xf>
    <xf numFmtId="49" fontId="25" fillId="0" borderId="25" xfId="0" applyNumberFormat="1" applyFont="1" applyBorder="1" applyAlignment="1" applyProtection="1">
      <alignment horizontal="center" vertical="center" wrapText="1"/>
    </xf>
    <xf numFmtId="0" fontId="31" fillId="2" borderId="8" xfId="0" applyFont="1" applyFill="1" applyBorder="1" applyAlignment="1">
      <alignment horizontal="left" vertical="top" wrapText="1"/>
    </xf>
    <xf numFmtId="0" fontId="25" fillId="2" borderId="1" xfId="0" applyFont="1" applyFill="1" applyBorder="1" applyAlignment="1" applyProtection="1">
      <alignment horizontal="center" vertical="top" wrapText="1"/>
      <protection locked="0"/>
    </xf>
    <xf numFmtId="0" fontId="31" fillId="2" borderId="10" xfId="0" applyFont="1" applyFill="1" applyBorder="1" applyAlignment="1">
      <alignment horizontal="left" vertical="top" wrapText="1"/>
    </xf>
    <xf numFmtId="49" fontId="23" fillId="2" borderId="8" xfId="0" applyNumberFormat="1" applyFont="1" applyFill="1" applyBorder="1" applyAlignment="1" applyProtection="1">
      <alignment horizontal="center" vertical="center"/>
      <protection locked="0"/>
    </xf>
    <xf numFmtId="0" fontId="1" fillId="0" borderId="26" xfId="0" applyFont="1" applyBorder="1" applyAlignment="1" applyProtection="1">
      <alignment horizontal="center" vertical="center" wrapText="1"/>
    </xf>
    <xf numFmtId="0" fontId="23" fillId="2" borderId="8" xfId="0" applyFont="1" applyFill="1" applyBorder="1" applyAlignment="1">
      <alignment horizontal="left" wrapText="1"/>
    </xf>
    <xf numFmtId="4" fontId="23" fillId="2" borderId="8" xfId="0" applyNumberFormat="1" applyFont="1" applyFill="1" applyBorder="1" applyAlignment="1" applyProtection="1">
      <alignment horizontal="center"/>
      <protection locked="0"/>
    </xf>
    <xf numFmtId="0" fontId="31" fillId="2" borderId="8" xfId="0" applyFont="1" applyFill="1" applyBorder="1" applyAlignment="1">
      <alignment horizontal="left" vertical="top" wrapText="1"/>
    </xf>
    <xf numFmtId="4" fontId="23" fillId="2" borderId="8" xfId="0" applyNumberFormat="1"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top" wrapText="1"/>
      <protection locked="0"/>
    </xf>
    <xf numFmtId="0" fontId="31" fillId="2" borderId="0" xfId="0" applyFont="1" applyFill="1" applyBorder="1" applyAlignment="1">
      <alignment horizontal="left" vertical="top" wrapText="1"/>
    </xf>
    <xf numFmtId="0" fontId="23" fillId="2" borderId="0" xfId="0" applyFont="1" applyFill="1" applyBorder="1" applyAlignment="1">
      <alignment horizontal="center" vertical="top" wrapText="1"/>
    </xf>
    <xf numFmtId="0" fontId="30" fillId="2" borderId="0" xfId="0" applyFont="1" applyFill="1" applyBorder="1" applyAlignment="1">
      <alignment horizontal="center" vertical="top" wrapText="1"/>
    </xf>
    <xf numFmtId="0" fontId="31" fillId="2" borderId="8" xfId="0" applyFont="1" applyFill="1" applyBorder="1" applyAlignment="1">
      <alignment horizontal="left" vertical="top" wrapText="1"/>
    </xf>
    <xf numFmtId="0" fontId="23" fillId="2" borderId="8" xfId="0" applyFont="1" applyFill="1" applyBorder="1" applyAlignment="1">
      <alignment horizontal="left" wrapText="1"/>
    </xf>
    <xf numFmtId="4" fontId="23" fillId="2" borderId="8"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5" fillId="0" borderId="0" xfId="0" applyFont="1" applyBorder="1" applyAlignment="1" applyProtection="1"/>
    <xf numFmtId="0" fontId="15" fillId="0" borderId="0" xfId="0" applyFont="1" applyBorder="1" applyAlignment="1" applyProtection="1">
      <alignment horizontal="right"/>
    </xf>
    <xf numFmtId="0" fontId="23" fillId="0" borderId="19" xfId="0" applyFont="1" applyBorder="1" applyAlignment="1">
      <alignment horizontal="left" vertical="center" wrapText="1"/>
    </xf>
    <xf numFmtId="0" fontId="23" fillId="0" borderId="21" xfId="0" applyFont="1" applyBorder="1" applyAlignment="1">
      <alignment horizontal="left" vertical="center" wrapText="1"/>
    </xf>
    <xf numFmtId="0" fontId="0" fillId="0" borderId="21" xfId="0" applyBorder="1" applyAlignment="1"/>
    <xf numFmtId="0" fontId="0" fillId="0" borderId="20" xfId="0" applyBorder="1" applyAlignment="1"/>
    <xf numFmtId="0" fontId="23" fillId="2" borderId="19" xfId="0" applyFont="1" applyFill="1" applyBorder="1" applyAlignment="1">
      <alignment horizontal="left" vertical="top" wrapText="1"/>
    </xf>
    <xf numFmtId="0" fontId="30" fillId="2" borderId="21" xfId="0" applyFont="1" applyFill="1" applyBorder="1" applyAlignment="1">
      <alignment horizontal="left" vertical="top" wrapText="1"/>
    </xf>
    <xf numFmtId="0" fontId="30" fillId="2" borderId="20" xfId="0" applyFont="1" applyFill="1" applyBorder="1" applyAlignment="1">
      <alignment horizontal="left" vertical="top" wrapText="1"/>
    </xf>
    <xf numFmtId="0" fontId="23" fillId="2" borderId="19"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31" fillId="2" borderId="19" xfId="0" applyFont="1" applyFill="1" applyBorder="1" applyAlignment="1">
      <alignment horizontal="left" vertical="top" wrapText="1"/>
    </xf>
    <xf numFmtId="0" fontId="31" fillId="2" borderId="20" xfId="0" applyFont="1" applyFill="1" applyBorder="1" applyAlignment="1">
      <alignment horizontal="left" vertical="top" wrapText="1"/>
    </xf>
    <xf numFmtId="0" fontId="30" fillId="2" borderId="8" xfId="0" applyFont="1" applyFill="1" applyBorder="1" applyAlignment="1">
      <alignment horizontal="left" vertical="top" wrapText="1"/>
    </xf>
    <xf numFmtId="0" fontId="31" fillId="2" borderId="8" xfId="0" applyFont="1" applyFill="1" applyBorder="1" applyAlignment="1">
      <alignment horizontal="left" vertical="top" wrapText="1"/>
    </xf>
    <xf numFmtId="4" fontId="23" fillId="2" borderId="19" xfId="0" applyNumberFormat="1" applyFont="1" applyFill="1" applyBorder="1" applyAlignment="1" applyProtection="1">
      <alignment horizontal="center" vertical="center" wrapText="1"/>
      <protection locked="0"/>
    </xf>
    <xf numFmtId="4" fontId="23" fillId="2" borderId="20" xfId="0" applyNumberFormat="1" applyFont="1" applyFill="1" applyBorder="1" applyAlignment="1" applyProtection="1">
      <alignment horizontal="center" vertical="center" wrapText="1"/>
      <protection locked="0"/>
    </xf>
    <xf numFmtId="166" fontId="23" fillId="2" borderId="8" xfId="0" applyNumberFormat="1" applyFont="1" applyFill="1" applyBorder="1" applyAlignment="1" applyProtection="1">
      <alignment horizontal="center" vertical="center"/>
      <protection locked="0"/>
    </xf>
    <xf numFmtId="165" fontId="23" fillId="2" borderId="8" xfId="0" applyNumberFormat="1" applyFont="1" applyFill="1" applyBorder="1" applyAlignment="1" applyProtection="1">
      <alignment horizontal="center" vertical="center"/>
      <protection locked="0"/>
    </xf>
    <xf numFmtId="0" fontId="31" fillId="2" borderId="21" xfId="0" applyFont="1" applyFill="1" applyBorder="1" applyAlignment="1">
      <alignment horizontal="left" vertical="center" wrapText="1"/>
    </xf>
    <xf numFmtId="0" fontId="31" fillId="2" borderId="20" xfId="0" applyFont="1" applyFill="1" applyBorder="1" applyAlignment="1">
      <alignment horizontal="left" vertical="center" wrapText="1"/>
    </xf>
    <xf numFmtId="4" fontId="23" fillId="2" borderId="8" xfId="0" applyNumberFormat="1" applyFont="1" applyFill="1" applyBorder="1" applyAlignment="1" applyProtection="1">
      <alignment horizontal="center"/>
      <protection locked="0"/>
    </xf>
    <xf numFmtId="0" fontId="23" fillId="2" borderId="8" xfId="0" applyFont="1" applyFill="1" applyBorder="1" applyAlignment="1" applyProtection="1">
      <alignment horizontal="center"/>
      <protection locked="0"/>
    </xf>
    <xf numFmtId="2" fontId="23" fillId="2" borderId="8" xfId="0" applyNumberFormat="1" applyFont="1" applyFill="1" applyBorder="1" applyAlignment="1" applyProtection="1">
      <alignment horizontal="center" vertical="center"/>
      <protection locked="0"/>
    </xf>
    <xf numFmtId="0" fontId="30" fillId="2" borderId="8" xfId="0" applyFont="1" applyFill="1" applyBorder="1" applyAlignment="1">
      <alignment horizontal="left" vertical="center" wrapText="1"/>
    </xf>
    <xf numFmtId="0" fontId="31" fillId="2" borderId="8" xfId="0" applyFont="1" applyFill="1" applyBorder="1" applyAlignment="1">
      <alignment horizontal="left" vertical="center" wrapText="1"/>
    </xf>
    <xf numFmtId="1" fontId="23" fillId="2" borderId="19" xfId="0" applyNumberFormat="1" applyFont="1" applyFill="1" applyBorder="1" applyAlignment="1" applyProtection="1">
      <alignment horizontal="center" vertical="center"/>
      <protection locked="0"/>
    </xf>
    <xf numFmtId="1" fontId="23" fillId="2" borderId="20" xfId="0" applyNumberFormat="1" applyFont="1" applyFill="1" applyBorder="1" applyAlignment="1" applyProtection="1">
      <alignment horizontal="center" vertical="center"/>
      <protection locked="0"/>
    </xf>
    <xf numFmtId="1" fontId="23" fillId="2" borderId="8" xfId="0" applyNumberFormat="1" applyFont="1" applyFill="1" applyBorder="1" applyAlignment="1" applyProtection="1">
      <alignment horizontal="center" vertical="center"/>
      <protection locked="0"/>
    </xf>
    <xf numFmtId="0" fontId="23" fillId="0" borderId="8" xfId="0" applyFont="1" applyBorder="1" applyAlignment="1">
      <alignment horizontal="left" vertical="top" wrapText="1"/>
    </xf>
    <xf numFmtId="4" fontId="23" fillId="0" borderId="8" xfId="0" applyNumberFormat="1" applyFont="1" applyBorder="1" applyAlignment="1" applyProtection="1">
      <alignment horizontal="center"/>
      <protection locked="0"/>
    </xf>
    <xf numFmtId="0" fontId="23" fillId="0" borderId="8" xfId="0" applyFont="1" applyBorder="1" applyAlignment="1" applyProtection="1">
      <alignment horizontal="center"/>
      <protection locked="0"/>
    </xf>
    <xf numFmtId="2" fontId="23" fillId="0" borderId="8" xfId="0" applyNumberFormat="1" applyFont="1" applyBorder="1" applyAlignment="1" applyProtection="1">
      <alignment horizontal="center" vertical="center"/>
      <protection locked="0"/>
    </xf>
    <xf numFmtId="165" fontId="23" fillId="2" borderId="19" xfId="0" applyNumberFormat="1" applyFont="1" applyFill="1" applyBorder="1" applyAlignment="1" applyProtection="1">
      <alignment horizontal="center" vertical="center"/>
      <protection locked="0"/>
    </xf>
    <xf numFmtId="165" fontId="23" fillId="2" borderId="20" xfId="0" applyNumberFormat="1" applyFont="1" applyFill="1" applyBorder="1" applyAlignment="1" applyProtection="1">
      <alignment horizontal="center" vertical="center"/>
      <protection locked="0"/>
    </xf>
    <xf numFmtId="0" fontId="23" fillId="2" borderId="19" xfId="0" applyFont="1" applyFill="1" applyBorder="1" applyAlignment="1">
      <alignment horizontal="center" vertical="top" wrapText="1"/>
    </xf>
    <xf numFmtId="0" fontId="30" fillId="2" borderId="21" xfId="0" applyFont="1" applyFill="1" applyBorder="1" applyAlignment="1">
      <alignment horizontal="center" vertical="top" wrapText="1"/>
    </xf>
    <xf numFmtId="0" fontId="30" fillId="2" borderId="20" xfId="0" applyFont="1" applyFill="1" applyBorder="1" applyAlignment="1">
      <alignment horizontal="center" vertical="top" wrapText="1"/>
    </xf>
    <xf numFmtId="0" fontId="30" fillId="2" borderId="19" xfId="0" applyFont="1" applyFill="1" applyBorder="1" applyAlignment="1">
      <alignment horizontal="left" vertical="center" wrapText="1"/>
    </xf>
    <xf numFmtId="0" fontId="0" fillId="0" borderId="20" xfId="0" applyBorder="1" applyAlignment="1">
      <alignment horizontal="left" vertical="center" wrapText="1"/>
    </xf>
    <xf numFmtId="0" fontId="1" fillId="0" borderId="9"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1" fillId="0" borderId="0" xfId="0" applyFont="1" applyBorder="1" applyAlignment="1" applyProtection="1">
      <alignment horizontal="center"/>
    </xf>
    <xf numFmtId="0" fontId="5"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18" xfId="0" applyFont="1" applyBorder="1" applyAlignment="1" applyProtection="1">
      <alignment horizontal="center" vertical="center" wrapText="1"/>
    </xf>
    <xf numFmtId="165" fontId="25" fillId="0" borderId="8" xfId="0" applyNumberFormat="1"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5" fillId="0" borderId="0" xfId="0" applyFont="1" applyAlignment="1" applyProtection="1">
      <alignment horizontal="left"/>
    </xf>
    <xf numFmtId="0" fontId="5" fillId="0" borderId="8" xfId="0" applyFont="1" applyBorder="1" applyAlignment="1" applyProtection="1">
      <alignment horizontal="center" vertical="center" wrapText="1"/>
    </xf>
    <xf numFmtId="165" fontId="23" fillId="0" borderId="8" xfId="0" applyNumberFormat="1" applyFont="1" applyBorder="1" applyAlignment="1" applyProtection="1">
      <alignment horizontal="center" vertical="center"/>
      <protection locked="0"/>
    </xf>
    <xf numFmtId="0" fontId="2" fillId="0" borderId="0" xfId="0" applyFont="1" applyBorder="1" applyAlignment="1" applyProtection="1">
      <alignment horizontal="left"/>
    </xf>
    <xf numFmtId="0" fontId="2" fillId="0" borderId="0" xfId="0" applyFont="1" applyBorder="1" applyProtection="1"/>
    <xf numFmtId="0" fontId="26" fillId="0" borderId="0" xfId="0" applyFont="1" applyBorder="1" applyAlignment="1" applyProtection="1">
      <alignment horizontal="right"/>
    </xf>
    <xf numFmtId="0" fontId="25" fillId="0" borderId="8" xfId="0" applyFont="1" applyFill="1" applyBorder="1" applyAlignment="1" applyProtection="1">
      <alignment horizontal="left" vertical="center" wrapText="1"/>
      <protection locked="0"/>
    </xf>
    <xf numFmtId="49" fontId="16" fillId="0" borderId="0" xfId="0" applyNumberFormat="1" applyFont="1" applyBorder="1" applyAlignment="1" applyProtection="1">
      <alignment horizontal="center"/>
      <protection locked="0"/>
    </xf>
    <xf numFmtId="0" fontId="2" fillId="0" borderId="0" xfId="0" applyFont="1" applyAlignment="1" applyProtection="1">
      <alignment horizontal="center"/>
    </xf>
    <xf numFmtId="0" fontId="29" fillId="0" borderId="0" xfId="0" applyFont="1" applyBorder="1" applyAlignment="1" applyProtection="1">
      <alignment horizontal="left" wrapText="1"/>
      <protection locked="0"/>
    </xf>
    <xf numFmtId="0" fontId="1" fillId="0" borderId="9" xfId="0" applyFont="1" applyBorder="1" applyAlignment="1" applyProtection="1">
      <alignment horizontal="center"/>
    </xf>
    <xf numFmtId="0" fontId="16" fillId="0" borderId="0" xfId="0" applyFont="1" applyBorder="1" applyAlignment="1" applyProtection="1">
      <alignment horizontal="left"/>
      <protection locked="0"/>
    </xf>
    <xf numFmtId="0" fontId="5" fillId="0" borderId="8"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17" fillId="0" borderId="0" xfId="0" applyFont="1" applyAlignment="1" applyProtection="1">
      <alignment horizontal="left"/>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165" fontId="23" fillId="0" borderId="8" xfId="0" applyNumberFormat="1" applyFont="1" applyFill="1" applyBorder="1" applyAlignment="1" applyProtection="1">
      <alignment horizontal="center" vertical="center"/>
      <protection locked="0"/>
    </xf>
    <xf numFmtId="0" fontId="23" fillId="0" borderId="8" xfId="0" applyFont="1" applyBorder="1" applyAlignment="1">
      <alignment horizontal="left"/>
    </xf>
    <xf numFmtId="0" fontId="8" fillId="0" borderId="0" xfId="0" applyFont="1" applyBorder="1" applyAlignment="1" applyProtection="1">
      <alignment horizontal="center"/>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7" fillId="0" borderId="8" xfId="0" applyFont="1" applyBorder="1" applyAlignment="1">
      <alignment horizontal="left" wrapText="1"/>
    </xf>
    <xf numFmtId="0" fontId="1" fillId="0" borderId="22" xfId="0" applyFont="1" applyBorder="1" applyAlignment="1" applyProtection="1">
      <alignment horizontal="center" vertical="center"/>
    </xf>
    <xf numFmtId="0" fontId="1" fillId="0" borderId="18" xfId="0" applyFont="1" applyBorder="1" applyAlignment="1" applyProtection="1">
      <alignment horizontal="center" vertical="center"/>
    </xf>
    <xf numFmtId="0" fontId="7" fillId="0" borderId="8"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10" fillId="0" borderId="8" xfId="0" applyFont="1" applyBorder="1" applyAlignment="1" applyProtection="1">
      <alignment horizontal="center" wrapText="1"/>
      <protection locked="0"/>
    </xf>
    <xf numFmtId="0" fontId="10" fillId="0" borderId="8"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protection locked="0"/>
    </xf>
    <xf numFmtId="0" fontId="23" fillId="2" borderId="8" xfId="0" applyFont="1" applyFill="1" applyBorder="1" applyAlignment="1">
      <alignment horizontal="left" wrapText="1"/>
    </xf>
    <xf numFmtId="0" fontId="23" fillId="2" borderId="20" xfId="0" applyFont="1" applyFill="1" applyBorder="1" applyAlignment="1">
      <alignment horizontal="left" vertical="top" wrapText="1"/>
    </xf>
    <xf numFmtId="0" fontId="17" fillId="0" borderId="0" xfId="0" applyFont="1" applyBorder="1" applyAlignment="1" applyProtection="1">
      <alignment horizontal="center"/>
    </xf>
    <xf numFmtId="0" fontId="17" fillId="0" borderId="0" xfId="0" applyFont="1" applyBorder="1" applyProtection="1"/>
    <xf numFmtId="0" fontId="17" fillId="0" borderId="9" xfId="0" applyFont="1" applyBorder="1" applyAlignment="1" applyProtection="1">
      <alignment horizontal="center"/>
    </xf>
    <xf numFmtId="0" fontId="21" fillId="0" borderId="0" xfId="0" applyFont="1" applyBorder="1" applyProtection="1"/>
    <xf numFmtId="0" fontId="17" fillId="0" borderId="8"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8" fillId="0" borderId="0" xfId="0" applyFont="1" applyBorder="1" applyAlignment="1" applyProtection="1">
      <alignment horizontal="left" vertical="center" wrapText="1"/>
    </xf>
    <xf numFmtId="0" fontId="1" fillId="0" borderId="22"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8" xfId="0" applyFont="1" applyBorder="1" applyAlignment="1" applyProtection="1">
      <alignment vertical="top" wrapText="1"/>
    </xf>
    <xf numFmtId="0" fontId="7" fillId="0" borderId="8" xfId="0" applyFont="1" applyBorder="1" applyAlignment="1" applyProtection="1">
      <alignment horizontal="center" vertical="center"/>
      <protection locked="0"/>
    </xf>
    <xf numFmtId="0" fontId="7" fillId="0" borderId="8" xfId="0" applyFont="1" applyBorder="1" applyAlignment="1" applyProtection="1">
      <alignment horizontal="center"/>
      <protection locked="0"/>
    </xf>
    <xf numFmtId="0" fontId="1" fillId="0" borderId="22" xfId="0" applyFont="1" applyBorder="1" applyAlignment="1" applyProtection="1">
      <alignment vertical="top" wrapText="1"/>
    </xf>
    <xf numFmtId="0" fontId="1" fillId="0" borderId="18" xfId="0" applyFont="1" applyBorder="1" applyAlignment="1" applyProtection="1">
      <alignment vertical="top" wrapText="1"/>
    </xf>
    <xf numFmtId="0" fontId="23" fillId="0" borderId="20" xfId="0" applyFont="1" applyBorder="1" applyAlignment="1">
      <alignment horizontal="left" vertical="center" wrapText="1"/>
    </xf>
    <xf numFmtId="0" fontId="23" fillId="2" borderId="19"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31" fillId="2" borderId="20" xfId="0" applyFont="1" applyFill="1" applyBorder="1" applyAlignment="1">
      <alignment horizontal="center" vertical="center" wrapText="1"/>
    </xf>
    <xf numFmtId="0" fontId="1" fillId="0" borderId="22" xfId="0" applyFont="1" applyBorder="1" applyAlignment="1" applyProtection="1">
      <alignment vertical="center" wrapText="1"/>
    </xf>
    <xf numFmtId="0" fontId="25" fillId="0" borderId="27" xfId="0" applyFont="1" applyBorder="1" applyAlignment="1" applyProtection="1">
      <alignment horizontal="left" vertical="center" wrapText="1"/>
    </xf>
    <xf numFmtId="165" fontId="25" fillId="0" borderId="22" xfId="0" applyNumberFormat="1" applyFont="1" applyBorder="1" applyAlignment="1" applyProtection="1">
      <alignment horizontal="center" vertical="center" wrapText="1"/>
    </xf>
    <xf numFmtId="165" fontId="25" fillId="0" borderId="16" xfId="0" applyNumberFormat="1"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49" fontId="25" fillId="0" borderId="28" xfId="0" applyNumberFormat="1" applyFont="1" applyBorder="1" applyAlignment="1" applyProtection="1">
      <alignment horizontal="center" vertical="center" wrapText="1"/>
    </xf>
    <xf numFmtId="0" fontId="25" fillId="0" borderId="29" xfId="0" applyFont="1" applyBorder="1" applyAlignment="1" applyProtection="1">
      <alignment horizontal="left" vertical="center" wrapText="1"/>
    </xf>
    <xf numFmtId="165" fontId="25" fillId="0" borderId="18" xfId="0" applyNumberFormat="1" applyFont="1" applyBorder="1" applyAlignment="1" applyProtection="1">
      <alignment horizontal="center" vertical="center" wrapText="1"/>
    </xf>
    <xf numFmtId="165" fontId="25" fillId="0" borderId="14" xfId="0" applyNumberFormat="1"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0" fontId="25" fillId="0" borderId="8" xfId="0" applyFont="1" applyBorder="1" applyAlignment="1" applyProtection="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88"/>
  <sheetViews>
    <sheetView tabSelected="1" view="pageBreakPreview" topLeftCell="A32" zoomScale="74" zoomScaleSheetLayoutView="74" workbookViewId="0">
      <selection activeCell="A25" sqref="A25:N25"/>
    </sheetView>
  </sheetViews>
  <sheetFormatPr defaultRowHeight="16.5"/>
  <cols>
    <col min="1" max="1" width="7.28515625" style="1" customWidth="1"/>
    <col min="2" max="2" width="19.42578125" style="1" customWidth="1"/>
    <col min="3" max="3" width="11.7109375" style="1" customWidth="1"/>
    <col min="4" max="4" width="31.140625" style="1" customWidth="1"/>
    <col min="5" max="5" width="13.85546875" style="1" customWidth="1"/>
    <col min="6" max="6" width="14.28515625" style="1" customWidth="1"/>
    <col min="7" max="7" width="9.85546875" style="1" customWidth="1"/>
    <col min="8" max="8" width="14.140625" style="1" customWidth="1"/>
    <col min="9" max="9" width="10" style="1" customWidth="1"/>
    <col min="10" max="10" width="14" style="1" customWidth="1"/>
    <col min="11" max="11" width="9.85546875" style="1" customWidth="1"/>
    <col min="12" max="12" width="14" style="1" customWidth="1"/>
    <col min="13" max="13" width="9.28515625" style="1" customWidth="1"/>
    <col min="14" max="14" width="24.85546875" style="1" customWidth="1"/>
    <col min="15" max="16384" width="9.140625" style="1"/>
  </cols>
  <sheetData>
    <row r="1" spans="1:15">
      <c r="K1" s="195" t="s">
        <v>0</v>
      </c>
      <c r="L1" s="195"/>
      <c r="M1" s="195"/>
      <c r="N1" s="2"/>
      <c r="O1" s="2"/>
    </row>
    <row r="2" spans="1:15" ht="16.7" customHeight="1">
      <c r="K2" s="3" t="s">
        <v>1</v>
      </c>
      <c r="L2" s="4"/>
      <c r="M2" s="2"/>
      <c r="N2" s="2"/>
      <c r="O2" s="2"/>
    </row>
    <row r="3" spans="1:15" ht="14.1" customHeight="1">
      <c r="K3" s="196" t="s">
        <v>74</v>
      </c>
      <c r="L3" s="196"/>
      <c r="M3" s="196"/>
      <c r="N3" s="2"/>
      <c r="O3" s="2"/>
    </row>
    <row r="4" spans="1:15">
      <c r="K4" s="5"/>
      <c r="L4" s="2"/>
      <c r="M4" s="2"/>
      <c r="N4" s="2"/>
      <c r="O4" s="2"/>
    </row>
    <row r="5" spans="1:15" ht="20.100000000000001" customHeight="1">
      <c r="K5" s="3"/>
      <c r="L5" s="2"/>
      <c r="M5" s="2"/>
      <c r="N5" s="2"/>
      <c r="O5" s="2"/>
    </row>
    <row r="6" spans="1:15" ht="27" customHeight="1">
      <c r="A6" s="61"/>
      <c r="B6" s="61"/>
      <c r="C6" s="61"/>
      <c r="D6" s="62"/>
      <c r="E6" s="62"/>
      <c r="F6" s="62"/>
      <c r="G6" s="62"/>
      <c r="H6" s="63" t="s">
        <v>2</v>
      </c>
      <c r="I6" s="62"/>
      <c r="J6" s="62"/>
      <c r="K6" s="64"/>
      <c r="L6" s="63"/>
      <c r="M6" s="61"/>
    </row>
    <row r="7" spans="1:15" ht="32.25" customHeight="1">
      <c r="A7" s="197" t="s">
        <v>3</v>
      </c>
      <c r="B7" s="197"/>
      <c r="C7" s="197"/>
      <c r="D7" s="197"/>
      <c r="E7" s="197"/>
      <c r="F7" s="197"/>
      <c r="G7" s="197"/>
      <c r="H7" s="197"/>
      <c r="I7" s="197"/>
      <c r="J7" s="197"/>
      <c r="K7" s="65" t="s">
        <v>4</v>
      </c>
      <c r="L7" s="66" t="s">
        <v>5</v>
      </c>
      <c r="M7" s="67" t="s">
        <v>83</v>
      </c>
    </row>
    <row r="8" spans="1:15" ht="21.95" customHeight="1">
      <c r="A8" s="35" t="s">
        <v>6</v>
      </c>
      <c r="B8" s="91" t="s">
        <v>82</v>
      </c>
      <c r="C8" s="20"/>
      <c r="D8" s="203" t="s">
        <v>75</v>
      </c>
      <c r="E8" s="203"/>
      <c r="F8" s="203"/>
      <c r="G8" s="203"/>
      <c r="H8" s="203"/>
      <c r="I8" s="203"/>
      <c r="J8" s="203"/>
      <c r="K8" s="203"/>
      <c r="L8" s="203"/>
      <c r="M8" s="203"/>
      <c r="N8" s="203"/>
    </row>
    <row r="9" spans="1:15" ht="15" customHeight="1">
      <c r="A9" s="21"/>
      <c r="B9" s="80" t="s">
        <v>7</v>
      </c>
      <c r="C9" s="81"/>
      <c r="D9" s="195" t="s">
        <v>8</v>
      </c>
      <c r="E9" s="195"/>
      <c r="F9" s="195"/>
      <c r="G9" s="195"/>
      <c r="H9" s="195"/>
      <c r="I9" s="195"/>
      <c r="J9" s="195"/>
      <c r="K9" s="195"/>
      <c r="L9" s="195"/>
      <c r="M9" s="195"/>
      <c r="N9" s="195"/>
    </row>
    <row r="10" spans="1:15" ht="20.65" customHeight="1">
      <c r="A10" s="21" t="s">
        <v>9</v>
      </c>
      <c r="B10" s="91" t="s">
        <v>84</v>
      </c>
      <c r="C10" s="7"/>
      <c r="D10" s="32" t="s">
        <v>75</v>
      </c>
      <c r="E10" s="32"/>
      <c r="F10" s="32"/>
      <c r="G10" s="32"/>
      <c r="H10" s="32"/>
      <c r="I10" s="32"/>
      <c r="J10" s="32"/>
      <c r="K10" s="33"/>
      <c r="L10" s="33"/>
      <c r="M10" s="33"/>
      <c r="N10" s="34"/>
    </row>
    <row r="11" spans="1:15" ht="15" customHeight="1">
      <c r="A11" s="21"/>
      <c r="B11" s="82" t="s">
        <v>7</v>
      </c>
      <c r="C11" s="82"/>
      <c r="D11" s="195" t="s">
        <v>10</v>
      </c>
      <c r="E11" s="195"/>
      <c r="F11" s="195"/>
      <c r="G11" s="195"/>
      <c r="H11" s="195"/>
      <c r="I11" s="195"/>
      <c r="J11" s="195"/>
      <c r="K11" s="195"/>
      <c r="L11" s="195"/>
      <c r="M11" s="195"/>
      <c r="N11" s="195"/>
    </row>
    <row r="12" spans="1:15" ht="42" customHeight="1">
      <c r="A12" s="21" t="s">
        <v>11</v>
      </c>
      <c r="B12" s="91" t="s">
        <v>90</v>
      </c>
      <c r="C12" s="199" t="s">
        <v>91</v>
      </c>
      <c r="D12" s="199"/>
      <c r="E12" s="201" t="s">
        <v>92</v>
      </c>
      <c r="F12" s="201"/>
      <c r="G12" s="201"/>
      <c r="H12" s="201"/>
      <c r="I12" s="201"/>
      <c r="J12" s="201"/>
      <c r="K12" s="201"/>
      <c r="L12" s="201"/>
      <c r="M12" s="201"/>
      <c r="N12" s="201"/>
    </row>
    <row r="13" spans="1:15" ht="20.65" customHeight="1">
      <c r="A13" s="21"/>
      <c r="B13" s="82" t="s">
        <v>7</v>
      </c>
      <c r="C13" s="200" t="s">
        <v>12</v>
      </c>
      <c r="D13" s="200"/>
      <c r="E13" s="195" t="s">
        <v>13</v>
      </c>
      <c r="F13" s="195"/>
      <c r="G13" s="195"/>
      <c r="H13" s="195"/>
      <c r="I13" s="195"/>
      <c r="J13" s="195"/>
      <c r="K13" s="195"/>
      <c r="L13" s="195"/>
      <c r="M13" s="195"/>
      <c r="N13" s="195"/>
    </row>
    <row r="14" spans="1:15" ht="27.75" customHeight="1">
      <c r="A14" s="36" t="s">
        <v>14</v>
      </c>
      <c r="B14" s="192" t="s">
        <v>15</v>
      </c>
      <c r="C14" s="192"/>
      <c r="D14" s="192"/>
      <c r="E14" s="192"/>
      <c r="F14" s="192"/>
      <c r="G14" s="192"/>
      <c r="H14" s="192"/>
      <c r="I14" s="192"/>
      <c r="J14" s="8"/>
      <c r="K14" s="8"/>
      <c r="L14" s="8"/>
    </row>
    <row r="15" spans="1:15">
      <c r="A15" s="6"/>
      <c r="B15" s="6"/>
      <c r="C15" s="6"/>
      <c r="D15" s="184"/>
      <c r="E15" s="184"/>
      <c r="F15" s="202"/>
      <c r="G15" s="202"/>
      <c r="H15" s="202"/>
      <c r="I15" s="202"/>
      <c r="J15" s="184"/>
      <c r="K15" s="184"/>
      <c r="L15" s="9" t="s">
        <v>16</v>
      </c>
    </row>
    <row r="16" spans="1:15" ht="30.95" customHeight="1">
      <c r="A16" s="193" t="s">
        <v>17</v>
      </c>
      <c r="B16" s="193"/>
      <c r="C16" s="193"/>
      <c r="D16" s="193"/>
      <c r="E16" s="193"/>
      <c r="F16" s="212" t="s">
        <v>67</v>
      </c>
      <c r="G16" s="213"/>
      <c r="H16" s="213"/>
      <c r="I16" s="213"/>
      <c r="J16" s="193" t="s">
        <v>18</v>
      </c>
      <c r="K16" s="193"/>
      <c r="L16" s="193"/>
      <c r="M16" s="193"/>
    </row>
    <row r="17" spans="1:14" ht="45" customHeight="1">
      <c r="A17" s="188" t="s">
        <v>19</v>
      </c>
      <c r="B17" s="188"/>
      <c r="C17" s="188" t="s">
        <v>20</v>
      </c>
      <c r="D17" s="188"/>
      <c r="E17" s="22" t="s">
        <v>21</v>
      </c>
      <c r="F17" s="214" t="s">
        <v>19</v>
      </c>
      <c r="G17" s="215"/>
      <c r="H17" s="10" t="s">
        <v>20</v>
      </c>
      <c r="I17" s="10" t="s">
        <v>21</v>
      </c>
      <c r="J17" s="24" t="s">
        <v>19</v>
      </c>
      <c r="K17" s="188" t="s">
        <v>20</v>
      </c>
      <c r="L17" s="188"/>
      <c r="M17" s="25" t="s">
        <v>21</v>
      </c>
    </row>
    <row r="18" spans="1:14" ht="13.5" customHeight="1">
      <c r="A18" s="190">
        <v>1</v>
      </c>
      <c r="B18" s="191"/>
      <c r="C18" s="190">
        <v>2</v>
      </c>
      <c r="D18" s="191"/>
      <c r="E18" s="54">
        <v>3</v>
      </c>
      <c r="F18" s="209">
        <v>4</v>
      </c>
      <c r="G18" s="209"/>
      <c r="H18" s="55">
        <v>5</v>
      </c>
      <c r="I18" s="56">
        <v>6</v>
      </c>
      <c r="J18" s="57">
        <v>7</v>
      </c>
      <c r="K18" s="190">
        <v>8</v>
      </c>
      <c r="L18" s="191"/>
      <c r="M18" s="58">
        <v>9</v>
      </c>
    </row>
    <row r="19" spans="1:14" ht="23.25" customHeight="1">
      <c r="A19" s="194">
        <v>1514.9</v>
      </c>
      <c r="B19" s="194"/>
      <c r="C19" s="194">
        <v>0</v>
      </c>
      <c r="D19" s="194"/>
      <c r="E19" s="99">
        <f>SUM(A19:D19)</f>
        <v>1514.9</v>
      </c>
      <c r="F19" s="216">
        <v>1130.5</v>
      </c>
      <c r="G19" s="216"/>
      <c r="H19" s="100">
        <v>0</v>
      </c>
      <c r="I19" s="101">
        <f>SUM(F19:H19)</f>
        <v>1130.5</v>
      </c>
      <c r="J19" s="102">
        <f>F19-A19</f>
        <v>-384.40000000000009</v>
      </c>
      <c r="K19" s="189">
        <f>H19-C19</f>
        <v>0</v>
      </c>
      <c r="L19" s="189"/>
      <c r="M19" s="103">
        <f>J19+K19</f>
        <v>-384.40000000000009</v>
      </c>
      <c r="N19" s="83"/>
    </row>
    <row r="20" spans="1:14" ht="35.25" customHeight="1">
      <c r="A20" s="36" t="s">
        <v>22</v>
      </c>
      <c r="B20" s="211" t="s">
        <v>23</v>
      </c>
      <c r="C20" s="211"/>
      <c r="D20" s="211"/>
      <c r="E20" s="211"/>
      <c r="F20" s="211"/>
      <c r="G20" s="211"/>
      <c r="H20" s="211"/>
      <c r="I20" s="211"/>
      <c r="J20" s="211"/>
      <c r="K20" s="8"/>
      <c r="L20" s="8"/>
      <c r="M20" s="8"/>
    </row>
    <row r="21" spans="1:14" ht="21" customHeight="1">
      <c r="A21" s="182"/>
      <c r="B21" s="182"/>
      <c r="C21" s="182"/>
      <c r="D21" s="182"/>
      <c r="E21" s="182"/>
      <c r="F21" s="182"/>
      <c r="G21" s="182"/>
      <c r="H21" s="182"/>
      <c r="I21" s="182"/>
      <c r="J21" s="182"/>
      <c r="K21" s="182"/>
      <c r="L21" s="182"/>
      <c r="M21" s="9" t="s">
        <v>16</v>
      </c>
    </row>
    <row r="22" spans="1:14" ht="55.5" customHeight="1">
      <c r="A22" s="183" t="s">
        <v>24</v>
      </c>
      <c r="B22" s="183" t="s">
        <v>25</v>
      </c>
      <c r="C22" s="183" t="s">
        <v>26</v>
      </c>
      <c r="D22" s="183" t="s">
        <v>76</v>
      </c>
      <c r="E22" s="183" t="s">
        <v>27</v>
      </c>
      <c r="F22" s="183"/>
      <c r="G22" s="183"/>
      <c r="H22" s="183" t="s">
        <v>28</v>
      </c>
      <c r="I22" s="183"/>
      <c r="J22" s="183"/>
      <c r="K22" s="183" t="s">
        <v>18</v>
      </c>
      <c r="L22" s="183"/>
      <c r="M22" s="210"/>
      <c r="N22" s="241" t="s">
        <v>77</v>
      </c>
    </row>
    <row r="23" spans="1:14" ht="62.25" customHeight="1">
      <c r="A23" s="183"/>
      <c r="B23" s="183"/>
      <c r="C23" s="183"/>
      <c r="D23" s="183"/>
      <c r="E23" s="68" t="s">
        <v>19</v>
      </c>
      <c r="F23" s="68" t="s">
        <v>20</v>
      </c>
      <c r="G23" s="68" t="s">
        <v>21</v>
      </c>
      <c r="H23" s="68" t="s">
        <v>19</v>
      </c>
      <c r="I23" s="68" t="s">
        <v>20</v>
      </c>
      <c r="J23" s="68" t="s">
        <v>21</v>
      </c>
      <c r="K23" s="68" t="s">
        <v>19</v>
      </c>
      <c r="L23" s="68" t="s">
        <v>20</v>
      </c>
      <c r="M23" s="86" t="s">
        <v>21</v>
      </c>
      <c r="N23" s="242"/>
    </row>
    <row r="24" spans="1:14" ht="93.75" customHeight="1">
      <c r="A24" s="92">
        <v>1</v>
      </c>
      <c r="B24" s="93" t="s">
        <v>90</v>
      </c>
      <c r="C24" s="93" t="s">
        <v>91</v>
      </c>
      <c r="D24" s="253" t="s">
        <v>93</v>
      </c>
      <c r="E24" s="254">
        <v>498.1</v>
      </c>
      <c r="F24" s="254">
        <v>0</v>
      </c>
      <c r="G24" s="254">
        <f>SUM(E24:F24)</f>
        <v>498.1</v>
      </c>
      <c r="H24" s="254">
        <v>492.7</v>
      </c>
      <c r="I24" s="254">
        <v>0</v>
      </c>
      <c r="J24" s="254">
        <f t="shared" ref="J24:J31" si="0">SUM(H24:I24)</f>
        <v>492.7</v>
      </c>
      <c r="K24" s="254">
        <f>H24-E24</f>
        <v>-5.4000000000000341</v>
      </c>
      <c r="L24" s="254">
        <f>I24-F24</f>
        <v>0</v>
      </c>
      <c r="M24" s="255">
        <f>K24+L24</f>
        <v>-5.4000000000000341</v>
      </c>
      <c r="N24" s="140" t="s">
        <v>193</v>
      </c>
    </row>
    <row r="25" spans="1:14" ht="146.25" customHeight="1">
      <c r="A25" s="261">
        <v>2</v>
      </c>
      <c r="B25" s="262" t="s">
        <v>90</v>
      </c>
      <c r="C25" s="262" t="s">
        <v>91</v>
      </c>
      <c r="D25" s="263" t="s">
        <v>94</v>
      </c>
      <c r="E25" s="95">
        <v>127</v>
      </c>
      <c r="F25" s="95">
        <v>0</v>
      </c>
      <c r="G25" s="95">
        <f t="shared" ref="G25:G31" si="1">SUM(E25:F25)</f>
        <v>127</v>
      </c>
      <c r="H25" s="95">
        <v>92.5</v>
      </c>
      <c r="I25" s="95">
        <v>0</v>
      </c>
      <c r="J25" s="95">
        <f t="shared" si="0"/>
        <v>92.5</v>
      </c>
      <c r="K25" s="95">
        <f t="shared" ref="K25:K31" si="2">H25-E25</f>
        <v>-34.5</v>
      </c>
      <c r="L25" s="95">
        <v>0</v>
      </c>
      <c r="M25" s="95">
        <f t="shared" ref="M25:M31" si="3">K25+L25</f>
        <v>-34.5</v>
      </c>
      <c r="N25" s="139" t="s">
        <v>194</v>
      </c>
    </row>
    <row r="26" spans="1:14" ht="210" customHeight="1">
      <c r="A26" s="256">
        <v>3</v>
      </c>
      <c r="B26" s="257" t="s">
        <v>90</v>
      </c>
      <c r="C26" s="257" t="s">
        <v>91</v>
      </c>
      <c r="D26" s="258" t="s">
        <v>95</v>
      </c>
      <c r="E26" s="259">
        <v>12.8</v>
      </c>
      <c r="F26" s="259">
        <v>0</v>
      </c>
      <c r="G26" s="259">
        <f t="shared" si="1"/>
        <v>12.8</v>
      </c>
      <c r="H26" s="259">
        <v>0</v>
      </c>
      <c r="I26" s="259">
        <v>0</v>
      </c>
      <c r="J26" s="259">
        <f t="shared" si="0"/>
        <v>0</v>
      </c>
      <c r="K26" s="259">
        <f t="shared" si="2"/>
        <v>-12.8</v>
      </c>
      <c r="L26" s="259">
        <v>0</v>
      </c>
      <c r="M26" s="260">
        <f t="shared" si="3"/>
        <v>-12.8</v>
      </c>
      <c r="N26" s="141" t="s">
        <v>195</v>
      </c>
    </row>
    <row r="27" spans="1:14" ht="291" customHeight="1">
      <c r="A27" s="92">
        <v>4</v>
      </c>
      <c r="B27" s="93" t="s">
        <v>90</v>
      </c>
      <c r="C27" s="93" t="s">
        <v>91</v>
      </c>
      <c r="D27" s="94" t="s">
        <v>96</v>
      </c>
      <c r="E27" s="95">
        <v>506.7</v>
      </c>
      <c r="F27" s="95">
        <v>0</v>
      </c>
      <c r="G27" s="95">
        <f t="shared" si="1"/>
        <v>506.7</v>
      </c>
      <c r="H27" s="95">
        <v>442</v>
      </c>
      <c r="I27" s="95">
        <v>0</v>
      </c>
      <c r="J27" s="95">
        <f t="shared" si="0"/>
        <v>442</v>
      </c>
      <c r="K27" s="95">
        <f t="shared" si="2"/>
        <v>-64.699999999999989</v>
      </c>
      <c r="L27" s="95">
        <v>0</v>
      </c>
      <c r="M27" s="96">
        <f t="shared" si="3"/>
        <v>-64.699999999999989</v>
      </c>
      <c r="N27" s="127" t="s">
        <v>196</v>
      </c>
    </row>
    <row r="28" spans="1:14" ht="93.75" customHeight="1">
      <c r="A28" s="92">
        <v>5</v>
      </c>
      <c r="B28" s="93" t="s">
        <v>90</v>
      </c>
      <c r="C28" s="93" t="s">
        <v>91</v>
      </c>
      <c r="D28" s="94" t="s">
        <v>97</v>
      </c>
      <c r="E28" s="95">
        <v>190</v>
      </c>
      <c r="F28" s="95">
        <v>0</v>
      </c>
      <c r="G28" s="95">
        <f t="shared" si="1"/>
        <v>190</v>
      </c>
      <c r="H28" s="95">
        <v>0</v>
      </c>
      <c r="I28" s="95">
        <v>0</v>
      </c>
      <c r="J28" s="95">
        <f t="shared" si="0"/>
        <v>0</v>
      </c>
      <c r="K28" s="95">
        <f t="shared" si="2"/>
        <v>-190</v>
      </c>
      <c r="L28" s="95">
        <v>0</v>
      </c>
      <c r="M28" s="96">
        <f t="shared" si="3"/>
        <v>-190</v>
      </c>
      <c r="N28" s="139" t="s">
        <v>197</v>
      </c>
    </row>
    <row r="29" spans="1:14" ht="135.75" customHeight="1">
      <c r="A29" s="92">
        <v>6</v>
      </c>
      <c r="B29" s="93" t="s">
        <v>90</v>
      </c>
      <c r="C29" s="93" t="s">
        <v>91</v>
      </c>
      <c r="D29" s="94" t="s">
        <v>98</v>
      </c>
      <c r="E29" s="95">
        <v>4</v>
      </c>
      <c r="F29" s="95">
        <v>0</v>
      </c>
      <c r="G29" s="95">
        <f t="shared" si="1"/>
        <v>4</v>
      </c>
      <c r="H29" s="95">
        <v>0</v>
      </c>
      <c r="I29" s="95">
        <v>0</v>
      </c>
      <c r="J29" s="95">
        <f t="shared" si="0"/>
        <v>0</v>
      </c>
      <c r="K29" s="95">
        <f t="shared" si="2"/>
        <v>-4</v>
      </c>
      <c r="L29" s="95">
        <v>0</v>
      </c>
      <c r="M29" s="96">
        <f t="shared" si="3"/>
        <v>-4</v>
      </c>
      <c r="N29" s="139" t="s">
        <v>198</v>
      </c>
    </row>
    <row r="30" spans="1:14" ht="135.75" customHeight="1">
      <c r="A30" s="92">
        <v>7</v>
      </c>
      <c r="B30" s="93" t="s">
        <v>90</v>
      </c>
      <c r="C30" s="93" t="s">
        <v>91</v>
      </c>
      <c r="D30" s="94" t="s">
        <v>99</v>
      </c>
      <c r="E30" s="95">
        <v>116</v>
      </c>
      <c r="F30" s="95">
        <v>0</v>
      </c>
      <c r="G30" s="95">
        <f t="shared" ref="G30" si="4">SUM(E30:F30)</f>
        <v>116</v>
      </c>
      <c r="H30" s="95">
        <v>43</v>
      </c>
      <c r="I30" s="95">
        <v>0</v>
      </c>
      <c r="J30" s="95">
        <f t="shared" ref="J30" si="5">SUM(H30:I30)</f>
        <v>43</v>
      </c>
      <c r="K30" s="95">
        <f t="shared" ref="K30" si="6">H30-E30</f>
        <v>-73</v>
      </c>
      <c r="L30" s="95">
        <f>I30-F30</f>
        <v>0</v>
      </c>
      <c r="M30" s="96">
        <f t="shared" ref="M30" si="7">K30+L30</f>
        <v>-73</v>
      </c>
      <c r="N30" s="139" t="s">
        <v>199</v>
      </c>
    </row>
    <row r="31" spans="1:14" ht="139.5" customHeight="1">
      <c r="A31" s="92">
        <v>8</v>
      </c>
      <c r="B31" s="93" t="s">
        <v>90</v>
      </c>
      <c r="C31" s="93" t="s">
        <v>91</v>
      </c>
      <c r="D31" s="94" t="s">
        <v>100</v>
      </c>
      <c r="E31" s="95">
        <v>60.3</v>
      </c>
      <c r="F31" s="95">
        <v>0</v>
      </c>
      <c r="G31" s="95">
        <f t="shared" si="1"/>
        <v>60.3</v>
      </c>
      <c r="H31" s="95">
        <v>60.3</v>
      </c>
      <c r="I31" s="95">
        <v>0</v>
      </c>
      <c r="J31" s="95">
        <f t="shared" si="0"/>
        <v>60.3</v>
      </c>
      <c r="K31" s="95">
        <f t="shared" si="2"/>
        <v>0</v>
      </c>
      <c r="L31" s="95">
        <f>I31-F31</f>
        <v>0</v>
      </c>
      <c r="M31" s="96">
        <f t="shared" si="3"/>
        <v>0</v>
      </c>
      <c r="N31" s="243"/>
    </row>
    <row r="32" spans="1:14" ht="33.75" customHeight="1">
      <c r="A32" s="97"/>
      <c r="B32" s="97"/>
      <c r="C32" s="97"/>
      <c r="D32" s="98" t="s">
        <v>35</v>
      </c>
      <c r="E32" s="95">
        <f>SUM(E24:E31)</f>
        <v>1514.8999999999999</v>
      </c>
      <c r="F32" s="95">
        <f t="shared" ref="F32:M32" si="8">SUM(F24:F31)</f>
        <v>0</v>
      </c>
      <c r="G32" s="95">
        <f t="shared" si="8"/>
        <v>1514.8999999999999</v>
      </c>
      <c r="H32" s="95">
        <f t="shared" si="8"/>
        <v>1130.5</v>
      </c>
      <c r="I32" s="95">
        <f t="shared" si="8"/>
        <v>0</v>
      </c>
      <c r="J32" s="95">
        <f t="shared" si="8"/>
        <v>1130.5</v>
      </c>
      <c r="K32" s="95">
        <f t="shared" si="8"/>
        <v>-384.40000000000003</v>
      </c>
      <c r="L32" s="95">
        <f t="shared" si="8"/>
        <v>0</v>
      </c>
      <c r="M32" s="95">
        <f t="shared" si="8"/>
        <v>-384.40000000000003</v>
      </c>
      <c r="N32" s="243"/>
    </row>
    <row r="33" spans="1:14" ht="33" customHeight="1">
      <c r="A33" s="30" t="s">
        <v>29</v>
      </c>
      <c r="B33" s="26" t="s">
        <v>30</v>
      </c>
      <c r="C33" s="27"/>
      <c r="D33" s="28"/>
      <c r="E33" s="29"/>
      <c r="F33" s="29"/>
      <c r="G33" s="29"/>
      <c r="H33" s="29"/>
      <c r="I33" s="8"/>
      <c r="J33" s="8"/>
      <c r="K33" s="8"/>
      <c r="L33" s="8"/>
      <c r="M33" s="8"/>
    </row>
    <row r="34" spans="1:14" ht="14.25" customHeight="1">
      <c r="A34" s="184"/>
      <c r="B34" s="184"/>
      <c r="C34" s="184"/>
      <c r="D34" s="184"/>
      <c r="E34" s="184"/>
      <c r="F34" s="184"/>
      <c r="G34" s="184"/>
      <c r="H34" s="184"/>
      <c r="I34" s="184"/>
      <c r="J34" s="184"/>
      <c r="K34" s="184"/>
      <c r="L34" s="184"/>
      <c r="M34" s="12" t="s">
        <v>16</v>
      </c>
    </row>
    <row r="35" spans="1:14" ht="48.75" customHeight="1">
      <c r="A35" s="204" t="s">
        <v>31</v>
      </c>
      <c r="B35" s="204"/>
      <c r="C35" s="204"/>
      <c r="D35" s="204"/>
      <c r="E35" s="185" t="s">
        <v>27</v>
      </c>
      <c r="F35" s="186"/>
      <c r="G35" s="186"/>
      <c r="H35" s="186" t="s">
        <v>32</v>
      </c>
      <c r="I35" s="186"/>
      <c r="J35" s="186"/>
      <c r="K35" s="186" t="s">
        <v>18</v>
      </c>
      <c r="L35" s="186"/>
      <c r="M35" s="187"/>
      <c r="N35" s="241" t="s">
        <v>77</v>
      </c>
    </row>
    <row r="36" spans="1:14" ht="51" customHeight="1">
      <c r="A36" s="204"/>
      <c r="B36" s="204"/>
      <c r="C36" s="204"/>
      <c r="D36" s="204"/>
      <c r="E36" s="31" t="s">
        <v>19</v>
      </c>
      <c r="F36" s="13" t="s">
        <v>20</v>
      </c>
      <c r="G36" s="13" t="s">
        <v>21</v>
      </c>
      <c r="H36" s="13" t="s">
        <v>19</v>
      </c>
      <c r="I36" s="13" t="s">
        <v>20</v>
      </c>
      <c r="J36" s="13" t="s">
        <v>21</v>
      </c>
      <c r="K36" s="13" t="s">
        <v>19</v>
      </c>
      <c r="L36" s="13" t="s">
        <v>20</v>
      </c>
      <c r="M36" s="87" t="s">
        <v>21</v>
      </c>
      <c r="N36" s="242"/>
    </row>
    <row r="37" spans="1:14" ht="13.5" customHeight="1">
      <c r="A37" s="206">
        <v>1</v>
      </c>
      <c r="B37" s="207"/>
      <c r="C37" s="207"/>
      <c r="D37" s="208"/>
      <c r="E37" s="52">
        <v>2</v>
      </c>
      <c r="F37" s="53">
        <v>3</v>
      </c>
      <c r="G37" s="53">
        <v>4</v>
      </c>
      <c r="H37" s="53">
        <v>5</v>
      </c>
      <c r="I37" s="53">
        <v>6</v>
      </c>
      <c r="J37" s="53">
        <v>7</v>
      </c>
      <c r="K37" s="53">
        <v>8</v>
      </c>
      <c r="L37" s="53">
        <v>9</v>
      </c>
      <c r="M37" s="88">
        <v>10</v>
      </c>
      <c r="N37" s="90">
        <v>11</v>
      </c>
    </row>
    <row r="38" spans="1:14" ht="26.45" customHeight="1">
      <c r="A38" s="205" t="s">
        <v>33</v>
      </c>
      <c r="B38" s="205"/>
      <c r="C38" s="205"/>
      <c r="D38" s="205"/>
      <c r="E38" s="23"/>
      <c r="F38" s="11"/>
      <c r="G38" s="14"/>
      <c r="H38" s="15"/>
      <c r="I38" s="15"/>
      <c r="J38" s="14"/>
      <c r="K38" s="14"/>
      <c r="L38" s="14"/>
      <c r="M38" s="89"/>
      <c r="N38" s="59"/>
    </row>
    <row r="39" spans="1:14" ht="258" customHeight="1">
      <c r="A39" s="198" t="s">
        <v>101</v>
      </c>
      <c r="B39" s="198"/>
      <c r="C39" s="198"/>
      <c r="D39" s="198"/>
      <c r="E39" s="95">
        <v>1016.8</v>
      </c>
      <c r="F39" s="95">
        <v>0</v>
      </c>
      <c r="G39" s="95">
        <f t="shared" ref="G39" si="9">SUM(E39:F39)</f>
        <v>1016.8</v>
      </c>
      <c r="H39" s="95">
        <f>H25+H26+H27+H28+H29+H30+H31</f>
        <v>637.79999999999995</v>
      </c>
      <c r="I39" s="95">
        <v>0</v>
      </c>
      <c r="J39" s="95">
        <f t="shared" ref="J39" si="10">SUM(H39:I39)</f>
        <v>637.79999999999995</v>
      </c>
      <c r="K39" s="104">
        <f>H39-E39</f>
        <v>-379</v>
      </c>
      <c r="L39" s="104">
        <f>I39-F39</f>
        <v>0</v>
      </c>
      <c r="M39" s="105">
        <f>K39+L39</f>
        <v>-379</v>
      </c>
      <c r="N39" s="252" t="s">
        <v>200</v>
      </c>
    </row>
    <row r="40" spans="1:14" ht="63.75" customHeight="1">
      <c r="A40" s="198" t="s">
        <v>102</v>
      </c>
      <c r="B40" s="198"/>
      <c r="C40" s="198"/>
      <c r="D40" s="198"/>
      <c r="E40" s="95">
        <v>498.1</v>
      </c>
      <c r="F40" s="95">
        <v>0</v>
      </c>
      <c r="G40" s="95">
        <f t="shared" ref="G40" si="11">SUM(E40:F40)</f>
        <v>498.1</v>
      </c>
      <c r="H40" s="95">
        <f>H24</f>
        <v>492.7</v>
      </c>
      <c r="I40" s="95">
        <v>0</v>
      </c>
      <c r="J40" s="95">
        <f t="shared" ref="J40" si="12">SUM(H40:I40)</f>
        <v>492.7</v>
      </c>
      <c r="K40" s="104">
        <f>H40-E40</f>
        <v>-5.4000000000000341</v>
      </c>
      <c r="L40" s="104">
        <f>I40-F40</f>
        <v>0</v>
      </c>
      <c r="M40" s="105">
        <f>K40+L40</f>
        <v>-5.4000000000000341</v>
      </c>
      <c r="N40" s="246" t="s">
        <v>193</v>
      </c>
    </row>
    <row r="41" spans="1:14" ht="18.75" customHeight="1">
      <c r="A41" s="217" t="s">
        <v>35</v>
      </c>
      <c r="B41" s="217"/>
      <c r="C41" s="217"/>
      <c r="D41" s="217"/>
      <c r="E41" s="95">
        <f>SUM(E39:E40)</f>
        <v>1514.9</v>
      </c>
      <c r="F41" s="95">
        <f t="shared" ref="F41:M41" si="13">SUM(F39:F40)</f>
        <v>0</v>
      </c>
      <c r="G41" s="95">
        <f t="shared" si="13"/>
        <v>1514.9</v>
      </c>
      <c r="H41" s="95">
        <f t="shared" si="13"/>
        <v>1130.5</v>
      </c>
      <c r="I41" s="95">
        <f t="shared" si="13"/>
        <v>0</v>
      </c>
      <c r="J41" s="95">
        <f t="shared" si="13"/>
        <v>1130.5</v>
      </c>
      <c r="K41" s="95">
        <f t="shared" si="13"/>
        <v>-384.40000000000003</v>
      </c>
      <c r="L41" s="95">
        <f t="shared" si="13"/>
        <v>0</v>
      </c>
      <c r="M41" s="95">
        <f t="shared" si="13"/>
        <v>-384.40000000000003</v>
      </c>
      <c r="N41" s="247"/>
    </row>
    <row r="43" spans="1:14">
      <c r="A43" s="37" t="s">
        <v>36</v>
      </c>
      <c r="B43" s="38"/>
      <c r="C43" s="38"/>
      <c r="D43" s="38"/>
      <c r="E43" s="39"/>
      <c r="F43" s="39"/>
      <c r="G43" s="39"/>
      <c r="H43" s="17"/>
      <c r="I43" s="17"/>
      <c r="J43" s="17"/>
      <c r="K43" s="17"/>
      <c r="L43" s="17"/>
    </row>
    <row r="44" spans="1:14">
      <c r="A44" s="16"/>
      <c r="B44" s="16"/>
      <c r="C44" s="16"/>
      <c r="D44" s="16"/>
      <c r="E44" s="17"/>
      <c r="F44" s="17"/>
      <c r="G44" s="17"/>
      <c r="H44" s="17"/>
      <c r="I44" s="17"/>
      <c r="J44" s="17"/>
      <c r="K44" s="17"/>
      <c r="L44" s="17"/>
    </row>
    <row r="45" spans="1:14">
      <c r="A45" s="218"/>
      <c r="B45" s="218"/>
      <c r="C45" s="218"/>
      <c r="D45" s="218"/>
      <c r="E45" s="18"/>
      <c r="F45" s="18"/>
      <c r="G45" s="18"/>
      <c r="H45" s="18"/>
      <c r="I45" s="18"/>
      <c r="J45" s="18"/>
      <c r="K45" s="18"/>
      <c r="L45" s="18"/>
    </row>
    <row r="46" spans="1:14" ht="12.75" customHeight="1">
      <c r="A46" s="219" t="s">
        <v>37</v>
      </c>
      <c r="B46" s="222" t="s">
        <v>25</v>
      </c>
      <c r="C46" s="220" t="s">
        <v>38</v>
      </c>
      <c r="D46" s="220"/>
      <c r="E46" s="220" t="s">
        <v>39</v>
      </c>
      <c r="F46" s="220" t="s">
        <v>40</v>
      </c>
      <c r="G46" s="220"/>
      <c r="H46" s="225" t="s">
        <v>41</v>
      </c>
      <c r="I46" s="226"/>
      <c r="J46" s="224" t="s">
        <v>42</v>
      </c>
      <c r="K46" s="224"/>
      <c r="L46" s="244" t="s">
        <v>43</v>
      </c>
      <c r="M46" s="244"/>
    </row>
    <row r="47" spans="1:14" ht="54" customHeight="1">
      <c r="A47" s="219"/>
      <c r="B47" s="223"/>
      <c r="C47" s="220"/>
      <c r="D47" s="220"/>
      <c r="E47" s="220"/>
      <c r="F47" s="220"/>
      <c r="G47" s="220"/>
      <c r="H47" s="227"/>
      <c r="I47" s="228"/>
      <c r="J47" s="224"/>
      <c r="K47" s="224"/>
      <c r="L47" s="244"/>
      <c r="M47" s="244"/>
    </row>
    <row r="48" spans="1:14" ht="13.5" customHeight="1">
      <c r="A48" s="51">
        <v>1</v>
      </c>
      <c r="B48" s="43">
        <v>2</v>
      </c>
      <c r="C48" s="209">
        <v>3</v>
      </c>
      <c r="D48" s="209"/>
      <c r="E48" s="43">
        <v>4</v>
      </c>
      <c r="F48" s="209">
        <v>5</v>
      </c>
      <c r="G48" s="209"/>
      <c r="H48" s="229">
        <v>6</v>
      </c>
      <c r="I48" s="229"/>
      <c r="J48" s="230">
        <v>7</v>
      </c>
      <c r="K48" s="230"/>
      <c r="L48" s="231">
        <v>8</v>
      </c>
      <c r="M48" s="231"/>
    </row>
    <row r="49" spans="1:13">
      <c r="A49" s="50"/>
      <c r="B49" s="59"/>
      <c r="C49" s="221" t="s">
        <v>34</v>
      </c>
      <c r="D49" s="221"/>
      <c r="E49" s="60"/>
      <c r="F49" s="245"/>
      <c r="G49" s="245"/>
      <c r="H49" s="245"/>
      <c r="I49" s="245"/>
      <c r="J49" s="245"/>
      <c r="K49" s="245"/>
      <c r="L49" s="245"/>
      <c r="M49" s="245"/>
    </row>
    <row r="50" spans="1:13" ht="51.75" customHeight="1">
      <c r="A50" s="106"/>
      <c r="B50" s="107" t="s">
        <v>90</v>
      </c>
      <c r="C50" s="144" t="s">
        <v>93</v>
      </c>
      <c r="D50" s="145"/>
      <c r="E50" s="146"/>
      <c r="F50" s="146"/>
      <c r="G50" s="147"/>
      <c r="H50" s="173"/>
      <c r="I50" s="173"/>
      <c r="J50" s="173"/>
      <c r="K50" s="173"/>
      <c r="L50" s="173"/>
      <c r="M50" s="173"/>
    </row>
    <row r="51" spans="1:13" ht="18.75">
      <c r="A51" s="109">
        <v>1</v>
      </c>
      <c r="B51" s="110"/>
      <c r="C51" s="171" t="s">
        <v>60</v>
      </c>
      <c r="D51" s="171"/>
      <c r="E51" s="111"/>
      <c r="F51" s="172"/>
      <c r="G51" s="172"/>
      <c r="H51" s="173"/>
      <c r="I51" s="173"/>
      <c r="J51" s="174"/>
      <c r="K51" s="174"/>
      <c r="L51" s="174"/>
      <c r="M51" s="174"/>
    </row>
    <row r="52" spans="1:13" ht="111" customHeight="1">
      <c r="A52" s="112" t="s">
        <v>78</v>
      </c>
      <c r="B52" s="93" t="s">
        <v>90</v>
      </c>
      <c r="C52" s="166" t="s">
        <v>103</v>
      </c>
      <c r="D52" s="167"/>
      <c r="E52" s="113" t="s">
        <v>72</v>
      </c>
      <c r="F52" s="157" t="s">
        <v>87</v>
      </c>
      <c r="G52" s="158"/>
      <c r="H52" s="175">
        <v>498.1</v>
      </c>
      <c r="I52" s="176"/>
      <c r="J52" s="160">
        <v>492.7</v>
      </c>
      <c r="K52" s="160"/>
      <c r="L52" s="160">
        <f t="shared" ref="L52:L53" si="14">J52-H52</f>
        <v>-5.4000000000000341</v>
      </c>
      <c r="M52" s="160"/>
    </row>
    <row r="53" spans="1:13" ht="32.25" customHeight="1">
      <c r="A53" s="112" t="s">
        <v>104</v>
      </c>
      <c r="B53" s="93" t="s">
        <v>90</v>
      </c>
      <c r="C53" s="166" t="s">
        <v>106</v>
      </c>
      <c r="D53" s="167"/>
      <c r="E53" s="113" t="s">
        <v>107</v>
      </c>
      <c r="F53" s="157" t="s">
        <v>108</v>
      </c>
      <c r="G53" s="158"/>
      <c r="H53" s="168">
        <v>4</v>
      </c>
      <c r="I53" s="169"/>
      <c r="J53" s="170">
        <v>4</v>
      </c>
      <c r="K53" s="170"/>
      <c r="L53" s="170">
        <f t="shared" si="14"/>
        <v>0</v>
      </c>
      <c r="M53" s="170"/>
    </row>
    <row r="54" spans="1:13" ht="33" customHeight="1">
      <c r="A54" s="112" t="s">
        <v>105</v>
      </c>
      <c r="B54" s="93" t="s">
        <v>90</v>
      </c>
      <c r="C54" s="166" t="s">
        <v>109</v>
      </c>
      <c r="D54" s="167"/>
      <c r="E54" s="113" t="s">
        <v>110</v>
      </c>
      <c r="F54" s="157" t="s">
        <v>111</v>
      </c>
      <c r="G54" s="158"/>
      <c r="H54" s="175">
        <v>55.2</v>
      </c>
      <c r="I54" s="176"/>
      <c r="J54" s="160">
        <v>169.2</v>
      </c>
      <c r="K54" s="160"/>
      <c r="L54" s="160">
        <f>J54-H54</f>
        <v>113.99999999999999</v>
      </c>
      <c r="M54" s="160"/>
    </row>
    <row r="55" spans="1:13" ht="51.75" customHeight="1">
      <c r="A55" s="112"/>
      <c r="B55" s="114"/>
      <c r="C55" s="151" t="s">
        <v>130</v>
      </c>
      <c r="D55" s="161"/>
      <c r="E55" s="161"/>
      <c r="F55" s="161"/>
      <c r="G55" s="161"/>
      <c r="H55" s="161"/>
      <c r="I55" s="161"/>
      <c r="J55" s="161"/>
      <c r="K55" s="161"/>
      <c r="L55" s="161"/>
      <c r="M55" s="162"/>
    </row>
    <row r="56" spans="1:13" ht="18.75">
      <c r="A56" s="115" t="s">
        <v>9</v>
      </c>
      <c r="B56" s="116"/>
      <c r="C56" s="232" t="s">
        <v>61</v>
      </c>
      <c r="D56" s="232"/>
      <c r="E56" s="118"/>
      <c r="F56" s="163"/>
      <c r="G56" s="163"/>
      <c r="H56" s="164"/>
      <c r="I56" s="164"/>
      <c r="J56" s="165"/>
      <c r="K56" s="165"/>
      <c r="L56" s="165"/>
      <c r="M56" s="165"/>
    </row>
    <row r="57" spans="1:13" ht="39" customHeight="1">
      <c r="A57" s="115" t="s">
        <v>79</v>
      </c>
      <c r="B57" s="93" t="s">
        <v>90</v>
      </c>
      <c r="C57" s="166" t="s">
        <v>112</v>
      </c>
      <c r="D57" s="167"/>
      <c r="E57" s="113" t="s">
        <v>113</v>
      </c>
      <c r="F57" s="157" t="s">
        <v>114</v>
      </c>
      <c r="G57" s="158"/>
      <c r="H57" s="168">
        <v>15376</v>
      </c>
      <c r="I57" s="169"/>
      <c r="J57" s="170">
        <v>16534</v>
      </c>
      <c r="K57" s="170"/>
      <c r="L57" s="170">
        <f>J57-H57</f>
        <v>1158</v>
      </c>
      <c r="M57" s="170"/>
    </row>
    <row r="58" spans="1:13" ht="51.75" customHeight="1">
      <c r="A58" s="115" t="s">
        <v>89</v>
      </c>
      <c r="B58" s="93" t="s">
        <v>90</v>
      </c>
      <c r="C58" s="166" t="s">
        <v>115</v>
      </c>
      <c r="D58" s="167"/>
      <c r="E58" s="113" t="s">
        <v>85</v>
      </c>
      <c r="F58" s="157" t="s">
        <v>114</v>
      </c>
      <c r="G58" s="158"/>
      <c r="H58" s="168">
        <v>820</v>
      </c>
      <c r="I58" s="169"/>
      <c r="J58" s="170">
        <v>1022</v>
      </c>
      <c r="K58" s="170"/>
      <c r="L58" s="170">
        <f>J58-H58</f>
        <v>202</v>
      </c>
      <c r="M58" s="170"/>
    </row>
    <row r="59" spans="1:13" ht="48.75" customHeight="1">
      <c r="A59" s="115" t="s">
        <v>117</v>
      </c>
      <c r="B59" s="93" t="s">
        <v>90</v>
      </c>
      <c r="C59" s="166" t="s">
        <v>116</v>
      </c>
      <c r="D59" s="167"/>
      <c r="E59" s="113" t="s">
        <v>85</v>
      </c>
      <c r="F59" s="157" t="s">
        <v>114</v>
      </c>
      <c r="G59" s="158"/>
      <c r="H59" s="168">
        <v>779</v>
      </c>
      <c r="I59" s="169"/>
      <c r="J59" s="170">
        <v>1022</v>
      </c>
      <c r="K59" s="170"/>
      <c r="L59" s="170">
        <f>J59-H59</f>
        <v>243</v>
      </c>
      <c r="M59" s="170"/>
    </row>
    <row r="60" spans="1:13" ht="89.25" customHeight="1">
      <c r="A60" s="120"/>
      <c r="B60" s="121"/>
      <c r="C60" s="148" t="s">
        <v>131</v>
      </c>
      <c r="D60" s="149"/>
      <c r="E60" s="149"/>
      <c r="F60" s="149"/>
      <c r="G60" s="149"/>
      <c r="H60" s="149"/>
      <c r="I60" s="149"/>
      <c r="J60" s="149"/>
      <c r="K60" s="149"/>
      <c r="L60" s="149"/>
      <c r="M60" s="150"/>
    </row>
    <row r="61" spans="1:13" ht="19.5">
      <c r="A61" s="120" t="s">
        <v>11</v>
      </c>
      <c r="B61" s="121"/>
      <c r="C61" s="232" t="s">
        <v>62</v>
      </c>
      <c r="D61" s="232"/>
      <c r="E61" s="118"/>
      <c r="F61" s="163"/>
      <c r="G61" s="163"/>
      <c r="H61" s="164"/>
      <c r="I61" s="164"/>
      <c r="J61" s="165"/>
      <c r="K61" s="165"/>
      <c r="L61" s="165"/>
      <c r="M61" s="165"/>
    </row>
    <row r="62" spans="1:13" ht="72.75" customHeight="1">
      <c r="A62" s="115" t="s">
        <v>80</v>
      </c>
      <c r="B62" s="122" t="s">
        <v>90</v>
      </c>
      <c r="C62" s="180" t="s">
        <v>118</v>
      </c>
      <c r="D62" s="162"/>
      <c r="E62" s="113" t="s">
        <v>107</v>
      </c>
      <c r="F62" s="157" t="s">
        <v>119</v>
      </c>
      <c r="G62" s="158"/>
      <c r="H62" s="165">
        <v>410</v>
      </c>
      <c r="I62" s="165"/>
      <c r="J62" s="165">
        <v>511</v>
      </c>
      <c r="K62" s="165"/>
      <c r="L62" s="165">
        <f>J62-H62</f>
        <v>101</v>
      </c>
      <c r="M62" s="165"/>
    </row>
    <row r="63" spans="1:13" ht="49.5" customHeight="1">
      <c r="A63" s="124"/>
      <c r="B63" s="125"/>
      <c r="C63" s="177" t="s">
        <v>132</v>
      </c>
      <c r="D63" s="178"/>
      <c r="E63" s="178"/>
      <c r="F63" s="178"/>
      <c r="G63" s="178"/>
      <c r="H63" s="178"/>
      <c r="I63" s="178"/>
      <c r="J63" s="178"/>
      <c r="K63" s="178"/>
      <c r="L63" s="178"/>
      <c r="M63" s="179"/>
    </row>
    <row r="64" spans="1:13" ht="22.5" customHeight="1">
      <c r="A64" s="124">
        <v>4</v>
      </c>
      <c r="B64" s="126"/>
      <c r="C64" s="148" t="s">
        <v>63</v>
      </c>
      <c r="D64" s="233"/>
      <c r="E64" s="121"/>
      <c r="F64" s="153"/>
      <c r="G64" s="154"/>
      <c r="H64" s="153"/>
      <c r="I64" s="154"/>
      <c r="J64" s="153"/>
      <c r="K64" s="154"/>
      <c r="L64" s="153"/>
      <c r="M64" s="154"/>
    </row>
    <row r="65" spans="1:13" ht="74.25" customHeight="1">
      <c r="A65" s="112" t="s">
        <v>81</v>
      </c>
      <c r="B65" s="122" t="s">
        <v>90</v>
      </c>
      <c r="C65" s="166" t="s">
        <v>120</v>
      </c>
      <c r="D65" s="167"/>
      <c r="E65" s="113" t="s">
        <v>73</v>
      </c>
      <c r="F65" s="157" t="s">
        <v>121</v>
      </c>
      <c r="G65" s="158"/>
      <c r="H65" s="160">
        <v>95</v>
      </c>
      <c r="I65" s="160"/>
      <c r="J65" s="160">
        <v>96</v>
      </c>
      <c r="K65" s="160"/>
      <c r="L65" s="160">
        <f>J65-H65</f>
        <v>1</v>
      </c>
      <c r="M65" s="160"/>
    </row>
    <row r="66" spans="1:13" ht="69" customHeight="1">
      <c r="A66" s="124"/>
      <c r="B66" s="125"/>
      <c r="C66" s="148" t="s">
        <v>133</v>
      </c>
      <c r="D66" s="149"/>
      <c r="E66" s="149"/>
      <c r="F66" s="149"/>
      <c r="G66" s="149"/>
      <c r="H66" s="149"/>
      <c r="I66" s="149"/>
      <c r="J66" s="149"/>
      <c r="K66" s="149"/>
      <c r="L66" s="149"/>
      <c r="M66" s="150"/>
    </row>
    <row r="67" spans="1:13" ht="72.75" customHeight="1">
      <c r="A67" s="106"/>
      <c r="B67" s="122" t="s">
        <v>90</v>
      </c>
      <c r="C67" s="144" t="s">
        <v>122</v>
      </c>
      <c r="D67" s="145"/>
      <c r="E67" s="146"/>
      <c r="F67" s="146"/>
      <c r="G67" s="147"/>
      <c r="H67" s="173"/>
      <c r="I67" s="173"/>
      <c r="J67" s="173"/>
      <c r="K67" s="173"/>
      <c r="L67" s="173"/>
      <c r="M67" s="173"/>
    </row>
    <row r="68" spans="1:13" ht="21" customHeight="1">
      <c r="A68" s="109">
        <v>1</v>
      </c>
      <c r="B68" s="110"/>
      <c r="C68" s="171" t="s">
        <v>60</v>
      </c>
      <c r="D68" s="171"/>
      <c r="E68" s="111"/>
      <c r="F68" s="172"/>
      <c r="G68" s="172"/>
      <c r="H68" s="173"/>
      <c r="I68" s="173"/>
      <c r="J68" s="174"/>
      <c r="K68" s="174"/>
      <c r="L68" s="174"/>
      <c r="M68" s="174"/>
    </row>
    <row r="69" spans="1:13" ht="81" customHeight="1">
      <c r="A69" s="112" t="s">
        <v>78</v>
      </c>
      <c r="B69" s="122" t="s">
        <v>90</v>
      </c>
      <c r="C69" s="166" t="s">
        <v>123</v>
      </c>
      <c r="D69" s="167"/>
      <c r="E69" s="113" t="s">
        <v>72</v>
      </c>
      <c r="F69" s="157" t="s">
        <v>205</v>
      </c>
      <c r="G69" s="158"/>
      <c r="H69" s="175">
        <v>127</v>
      </c>
      <c r="I69" s="176"/>
      <c r="J69" s="160">
        <v>92.5</v>
      </c>
      <c r="K69" s="160"/>
      <c r="L69" s="160">
        <f>J69-H69</f>
        <v>-34.5</v>
      </c>
      <c r="M69" s="160"/>
    </row>
    <row r="70" spans="1:13" ht="51" customHeight="1">
      <c r="A70" s="112"/>
      <c r="B70" s="114"/>
      <c r="C70" s="151" t="s">
        <v>190</v>
      </c>
      <c r="D70" s="161"/>
      <c r="E70" s="161"/>
      <c r="F70" s="161"/>
      <c r="G70" s="161"/>
      <c r="H70" s="161"/>
      <c r="I70" s="161"/>
      <c r="J70" s="161"/>
      <c r="K70" s="161"/>
      <c r="L70" s="161"/>
      <c r="M70" s="162"/>
    </row>
    <row r="71" spans="1:13" ht="22.5" customHeight="1">
      <c r="A71" s="115" t="s">
        <v>9</v>
      </c>
      <c r="B71" s="117"/>
      <c r="C71" s="232" t="s">
        <v>61</v>
      </c>
      <c r="D71" s="232"/>
      <c r="E71" s="119"/>
      <c r="F71" s="163"/>
      <c r="G71" s="163"/>
      <c r="H71" s="164"/>
      <c r="I71" s="164"/>
      <c r="J71" s="165"/>
      <c r="K71" s="165"/>
      <c r="L71" s="165"/>
      <c r="M71" s="165"/>
    </row>
    <row r="72" spans="1:13" ht="101.25" customHeight="1">
      <c r="A72" s="115" t="s">
        <v>79</v>
      </c>
      <c r="B72" s="122" t="s">
        <v>90</v>
      </c>
      <c r="C72" s="166" t="s">
        <v>124</v>
      </c>
      <c r="D72" s="167"/>
      <c r="E72" s="131" t="s">
        <v>125</v>
      </c>
      <c r="F72" s="157" t="s">
        <v>206</v>
      </c>
      <c r="G72" s="158"/>
      <c r="H72" s="168">
        <v>41</v>
      </c>
      <c r="I72" s="169"/>
      <c r="J72" s="170">
        <v>64</v>
      </c>
      <c r="K72" s="170"/>
      <c r="L72" s="170">
        <f>J72-H72</f>
        <v>23</v>
      </c>
      <c r="M72" s="170"/>
    </row>
    <row r="73" spans="1:13" ht="66" customHeight="1">
      <c r="A73" s="120"/>
      <c r="B73" s="123"/>
      <c r="C73" s="148" t="s">
        <v>203</v>
      </c>
      <c r="D73" s="149"/>
      <c r="E73" s="149"/>
      <c r="F73" s="149"/>
      <c r="G73" s="149"/>
      <c r="H73" s="149"/>
      <c r="I73" s="149"/>
      <c r="J73" s="149"/>
      <c r="K73" s="149"/>
      <c r="L73" s="149"/>
      <c r="M73" s="150"/>
    </row>
    <row r="74" spans="1:13" ht="20.25" customHeight="1">
      <c r="A74" s="120" t="s">
        <v>11</v>
      </c>
      <c r="B74" s="123"/>
      <c r="C74" s="232" t="s">
        <v>62</v>
      </c>
      <c r="D74" s="232"/>
      <c r="E74" s="119"/>
      <c r="F74" s="163"/>
      <c r="G74" s="163"/>
      <c r="H74" s="164"/>
      <c r="I74" s="164"/>
      <c r="J74" s="165"/>
      <c r="K74" s="165"/>
      <c r="L74" s="165"/>
      <c r="M74" s="165"/>
    </row>
    <row r="75" spans="1:13" ht="85.5" customHeight="1">
      <c r="A75" s="115" t="s">
        <v>80</v>
      </c>
      <c r="B75" s="122" t="s">
        <v>90</v>
      </c>
      <c r="C75" s="180" t="s">
        <v>126</v>
      </c>
      <c r="D75" s="181"/>
      <c r="E75" s="113" t="s">
        <v>72</v>
      </c>
      <c r="F75" s="157" t="s">
        <v>127</v>
      </c>
      <c r="G75" s="158"/>
      <c r="H75" s="160">
        <v>3.1</v>
      </c>
      <c r="I75" s="160"/>
      <c r="J75" s="160">
        <v>1.4</v>
      </c>
      <c r="K75" s="160"/>
      <c r="L75" s="160">
        <f>J75-H75</f>
        <v>-1.7000000000000002</v>
      </c>
      <c r="M75" s="160"/>
    </row>
    <row r="76" spans="1:13" ht="46.5" customHeight="1">
      <c r="A76" s="124"/>
      <c r="B76" s="125"/>
      <c r="C76" s="148" t="s">
        <v>190</v>
      </c>
      <c r="D76" s="149"/>
      <c r="E76" s="149"/>
      <c r="F76" s="149"/>
      <c r="G76" s="149"/>
      <c r="H76" s="149"/>
      <c r="I76" s="149"/>
      <c r="J76" s="149"/>
      <c r="K76" s="149"/>
      <c r="L76" s="149"/>
      <c r="M76" s="150"/>
    </row>
    <row r="77" spans="1:13" ht="22.5" customHeight="1">
      <c r="A77" s="124">
        <v>4</v>
      </c>
      <c r="B77" s="126"/>
      <c r="C77" s="148" t="s">
        <v>63</v>
      </c>
      <c r="D77" s="233"/>
      <c r="E77" s="123"/>
      <c r="F77" s="153"/>
      <c r="G77" s="154"/>
      <c r="H77" s="153"/>
      <c r="I77" s="154"/>
      <c r="J77" s="153"/>
      <c r="K77" s="154"/>
      <c r="L77" s="153"/>
      <c r="M77" s="154"/>
    </row>
    <row r="78" spans="1:13" ht="82.5" customHeight="1">
      <c r="A78" s="112" t="s">
        <v>81</v>
      </c>
      <c r="B78" s="122" t="s">
        <v>90</v>
      </c>
      <c r="C78" s="155" t="s">
        <v>128</v>
      </c>
      <c r="D78" s="156"/>
      <c r="E78" s="113" t="s">
        <v>73</v>
      </c>
      <c r="F78" s="157" t="s">
        <v>129</v>
      </c>
      <c r="G78" s="158"/>
      <c r="H78" s="159">
        <v>50</v>
      </c>
      <c r="I78" s="159"/>
      <c r="J78" s="160">
        <v>23</v>
      </c>
      <c r="K78" s="160"/>
      <c r="L78" s="160">
        <f>J78-H78</f>
        <v>-27</v>
      </c>
      <c r="M78" s="160"/>
    </row>
    <row r="79" spans="1:13" ht="93" customHeight="1">
      <c r="A79" s="124"/>
      <c r="B79" s="125"/>
      <c r="C79" s="148" t="s">
        <v>201</v>
      </c>
      <c r="D79" s="149"/>
      <c r="E79" s="149"/>
      <c r="F79" s="149"/>
      <c r="G79" s="149"/>
      <c r="H79" s="149"/>
      <c r="I79" s="149"/>
      <c r="J79" s="149"/>
      <c r="K79" s="149"/>
      <c r="L79" s="149"/>
      <c r="M79" s="150"/>
    </row>
    <row r="80" spans="1:13" ht="108.75" customHeight="1">
      <c r="A80" s="106"/>
      <c r="B80" s="122" t="s">
        <v>90</v>
      </c>
      <c r="C80" s="144" t="s">
        <v>134</v>
      </c>
      <c r="D80" s="145"/>
      <c r="E80" s="146"/>
      <c r="F80" s="146"/>
      <c r="G80" s="147"/>
      <c r="H80" s="173"/>
      <c r="I80" s="173"/>
      <c r="J80" s="173"/>
      <c r="K80" s="173"/>
      <c r="L80" s="173"/>
      <c r="M80" s="173"/>
    </row>
    <row r="81" spans="1:13" ht="24" customHeight="1">
      <c r="A81" s="109">
        <v>1</v>
      </c>
      <c r="B81" s="110"/>
      <c r="C81" s="171" t="s">
        <v>60</v>
      </c>
      <c r="D81" s="171"/>
      <c r="E81" s="111"/>
      <c r="F81" s="172"/>
      <c r="G81" s="172"/>
      <c r="H81" s="173"/>
      <c r="I81" s="173"/>
      <c r="J81" s="174"/>
      <c r="K81" s="174"/>
      <c r="L81" s="174"/>
      <c r="M81" s="174"/>
    </row>
    <row r="82" spans="1:13" ht="101.25" customHeight="1">
      <c r="A82" s="112" t="s">
        <v>78</v>
      </c>
      <c r="B82" s="122" t="s">
        <v>90</v>
      </c>
      <c r="C82" s="166" t="s">
        <v>135</v>
      </c>
      <c r="D82" s="167"/>
      <c r="E82" s="113" t="s">
        <v>72</v>
      </c>
      <c r="F82" s="157" t="s">
        <v>87</v>
      </c>
      <c r="G82" s="158"/>
      <c r="H82" s="175">
        <v>12.8</v>
      </c>
      <c r="I82" s="176"/>
      <c r="J82" s="160">
        <v>0</v>
      </c>
      <c r="K82" s="160"/>
      <c r="L82" s="160">
        <f>J82-H82</f>
        <v>-12.8</v>
      </c>
      <c r="M82" s="160"/>
    </row>
    <row r="83" spans="1:13" ht="72.75" customHeight="1">
      <c r="A83" s="112"/>
      <c r="B83" s="114"/>
      <c r="C83" s="151" t="s">
        <v>191</v>
      </c>
      <c r="D83" s="161"/>
      <c r="E83" s="161"/>
      <c r="F83" s="161"/>
      <c r="G83" s="161"/>
      <c r="H83" s="161"/>
      <c r="I83" s="161"/>
      <c r="J83" s="161"/>
      <c r="K83" s="161"/>
      <c r="L83" s="161"/>
      <c r="M83" s="162"/>
    </row>
    <row r="84" spans="1:13" ht="23.25" customHeight="1">
      <c r="A84" s="115" t="s">
        <v>9</v>
      </c>
      <c r="B84" s="128"/>
      <c r="C84" s="151" t="s">
        <v>61</v>
      </c>
      <c r="D84" s="152"/>
      <c r="E84" s="129"/>
      <c r="F84" s="163"/>
      <c r="G84" s="163"/>
      <c r="H84" s="164"/>
      <c r="I84" s="164"/>
      <c r="J84" s="165"/>
      <c r="K84" s="165"/>
      <c r="L84" s="165"/>
      <c r="M84" s="165"/>
    </row>
    <row r="85" spans="1:13" ht="43.5" customHeight="1">
      <c r="A85" s="115" t="s">
        <v>79</v>
      </c>
      <c r="B85" s="122" t="s">
        <v>90</v>
      </c>
      <c r="C85" s="166" t="s">
        <v>136</v>
      </c>
      <c r="D85" s="167"/>
      <c r="E85" s="131" t="s">
        <v>137</v>
      </c>
      <c r="F85" s="157" t="s">
        <v>129</v>
      </c>
      <c r="G85" s="158"/>
      <c r="H85" s="168">
        <v>60</v>
      </c>
      <c r="I85" s="169"/>
      <c r="J85" s="170">
        <v>14</v>
      </c>
      <c r="K85" s="170"/>
      <c r="L85" s="170">
        <f>J85-H85</f>
        <v>-46</v>
      </c>
      <c r="M85" s="170"/>
    </row>
    <row r="86" spans="1:13" ht="40.5" customHeight="1">
      <c r="A86" s="120"/>
      <c r="B86" s="130"/>
      <c r="C86" s="148" t="s">
        <v>204</v>
      </c>
      <c r="D86" s="149"/>
      <c r="E86" s="149"/>
      <c r="F86" s="149"/>
      <c r="G86" s="149"/>
      <c r="H86" s="149"/>
      <c r="I86" s="149"/>
      <c r="J86" s="149"/>
      <c r="K86" s="149"/>
      <c r="L86" s="149"/>
      <c r="M86" s="150"/>
    </row>
    <row r="87" spans="1:13" ht="26.25" customHeight="1">
      <c r="A87" s="120" t="s">
        <v>11</v>
      </c>
      <c r="B87" s="130"/>
      <c r="C87" s="151" t="s">
        <v>62</v>
      </c>
      <c r="D87" s="152"/>
      <c r="E87" s="129"/>
      <c r="F87" s="163"/>
      <c r="G87" s="163"/>
      <c r="H87" s="164"/>
      <c r="I87" s="164"/>
      <c r="J87" s="165"/>
      <c r="K87" s="165"/>
      <c r="L87" s="165"/>
      <c r="M87" s="165"/>
    </row>
    <row r="88" spans="1:13" ht="48" customHeight="1">
      <c r="A88" s="115" t="s">
        <v>80</v>
      </c>
      <c r="B88" s="122" t="s">
        <v>90</v>
      </c>
      <c r="C88" s="180" t="s">
        <v>138</v>
      </c>
      <c r="D88" s="181"/>
      <c r="E88" s="113" t="s">
        <v>139</v>
      </c>
      <c r="F88" s="157" t="s">
        <v>127</v>
      </c>
      <c r="G88" s="158"/>
      <c r="H88" s="165">
        <v>213.33</v>
      </c>
      <c r="I88" s="165"/>
      <c r="J88" s="165">
        <v>0</v>
      </c>
      <c r="K88" s="165"/>
      <c r="L88" s="165">
        <f>J88-H88</f>
        <v>-213.33</v>
      </c>
      <c r="M88" s="165"/>
    </row>
    <row r="89" spans="1:13" ht="44.25" customHeight="1">
      <c r="A89" s="124"/>
      <c r="B89" s="125"/>
      <c r="C89" s="148" t="s">
        <v>192</v>
      </c>
      <c r="D89" s="149"/>
      <c r="E89" s="149"/>
      <c r="F89" s="149"/>
      <c r="G89" s="149"/>
      <c r="H89" s="149"/>
      <c r="I89" s="149"/>
      <c r="J89" s="149"/>
      <c r="K89" s="149"/>
      <c r="L89" s="149"/>
      <c r="M89" s="150"/>
    </row>
    <row r="90" spans="1:13" ht="26.25" customHeight="1">
      <c r="A90" s="124">
        <v>4</v>
      </c>
      <c r="B90" s="126"/>
      <c r="C90" s="151" t="s">
        <v>63</v>
      </c>
      <c r="D90" s="152"/>
      <c r="E90" s="130"/>
      <c r="F90" s="153"/>
      <c r="G90" s="154"/>
      <c r="H90" s="153"/>
      <c r="I90" s="154"/>
      <c r="J90" s="153"/>
      <c r="K90" s="154"/>
      <c r="L90" s="153"/>
      <c r="M90" s="154"/>
    </row>
    <row r="91" spans="1:13" ht="72" customHeight="1">
      <c r="A91" s="112" t="s">
        <v>81</v>
      </c>
      <c r="B91" s="122" t="s">
        <v>90</v>
      </c>
      <c r="C91" s="155" t="s">
        <v>140</v>
      </c>
      <c r="D91" s="156"/>
      <c r="E91" s="113" t="s">
        <v>73</v>
      </c>
      <c r="F91" s="157" t="s">
        <v>129</v>
      </c>
      <c r="G91" s="158"/>
      <c r="H91" s="159">
        <v>5</v>
      </c>
      <c r="I91" s="159"/>
      <c r="J91" s="160">
        <v>3</v>
      </c>
      <c r="K91" s="160"/>
      <c r="L91" s="160">
        <f>J91-H91</f>
        <v>-2</v>
      </c>
      <c r="M91" s="160"/>
    </row>
    <row r="92" spans="1:13" ht="46.5" customHeight="1">
      <c r="A92" s="124"/>
      <c r="B92" s="125"/>
      <c r="C92" s="148" t="s">
        <v>202</v>
      </c>
      <c r="D92" s="149"/>
      <c r="E92" s="149"/>
      <c r="F92" s="149"/>
      <c r="G92" s="149"/>
      <c r="H92" s="149"/>
      <c r="I92" s="149"/>
      <c r="J92" s="149"/>
      <c r="K92" s="149"/>
      <c r="L92" s="149"/>
      <c r="M92" s="150"/>
    </row>
    <row r="93" spans="1:13" ht="54.75" customHeight="1">
      <c r="A93" s="106"/>
      <c r="B93" s="122" t="s">
        <v>90</v>
      </c>
      <c r="C93" s="144" t="s">
        <v>141</v>
      </c>
      <c r="D93" s="145"/>
      <c r="E93" s="146"/>
      <c r="F93" s="146"/>
      <c r="G93" s="147"/>
      <c r="H93" s="173"/>
      <c r="I93" s="173"/>
      <c r="J93" s="173"/>
      <c r="K93" s="173"/>
      <c r="L93" s="173"/>
      <c r="M93" s="173"/>
    </row>
    <row r="94" spans="1:13" ht="24" customHeight="1">
      <c r="A94" s="109">
        <v>1</v>
      </c>
      <c r="B94" s="110"/>
      <c r="C94" s="171" t="s">
        <v>60</v>
      </c>
      <c r="D94" s="171"/>
      <c r="E94" s="111"/>
      <c r="F94" s="172"/>
      <c r="G94" s="172"/>
      <c r="H94" s="173"/>
      <c r="I94" s="173"/>
      <c r="J94" s="174"/>
      <c r="K94" s="174"/>
      <c r="L94" s="174"/>
      <c r="M94" s="174"/>
    </row>
    <row r="95" spans="1:13" ht="106.5" customHeight="1">
      <c r="A95" s="112" t="s">
        <v>78</v>
      </c>
      <c r="B95" s="122" t="s">
        <v>90</v>
      </c>
      <c r="C95" s="166" t="s">
        <v>142</v>
      </c>
      <c r="D95" s="167"/>
      <c r="E95" s="113" t="s">
        <v>72</v>
      </c>
      <c r="F95" s="157" t="s">
        <v>207</v>
      </c>
      <c r="G95" s="158"/>
      <c r="H95" s="175">
        <v>506.7</v>
      </c>
      <c r="I95" s="176"/>
      <c r="J95" s="160">
        <v>442</v>
      </c>
      <c r="K95" s="160"/>
      <c r="L95" s="160">
        <f>J95-H95</f>
        <v>-64.699999999999989</v>
      </c>
      <c r="M95" s="160"/>
    </row>
    <row r="96" spans="1:13" ht="55.5" customHeight="1">
      <c r="A96" s="112" t="s">
        <v>104</v>
      </c>
      <c r="B96" s="122" t="s">
        <v>90</v>
      </c>
      <c r="C96" s="166" t="s">
        <v>143</v>
      </c>
      <c r="D96" s="167"/>
      <c r="E96" s="113" t="s">
        <v>107</v>
      </c>
      <c r="F96" s="157" t="s">
        <v>108</v>
      </c>
      <c r="G96" s="158"/>
      <c r="H96" s="168">
        <v>11</v>
      </c>
      <c r="I96" s="169"/>
      <c r="J96" s="170">
        <v>13</v>
      </c>
      <c r="K96" s="170"/>
      <c r="L96" s="170">
        <f>J96-H96</f>
        <v>2</v>
      </c>
      <c r="M96" s="170"/>
    </row>
    <row r="97" spans="1:13" ht="133.5" customHeight="1">
      <c r="A97" s="112"/>
      <c r="B97" s="114"/>
      <c r="C97" s="151" t="s">
        <v>177</v>
      </c>
      <c r="D97" s="161"/>
      <c r="E97" s="161"/>
      <c r="F97" s="161"/>
      <c r="G97" s="161"/>
      <c r="H97" s="161"/>
      <c r="I97" s="161"/>
      <c r="J97" s="161"/>
      <c r="K97" s="161"/>
      <c r="L97" s="161"/>
      <c r="M97" s="162"/>
    </row>
    <row r="98" spans="1:13" ht="26.25" customHeight="1">
      <c r="A98" s="115" t="s">
        <v>9</v>
      </c>
      <c r="B98" s="128"/>
      <c r="C98" s="151" t="s">
        <v>61</v>
      </c>
      <c r="D98" s="152"/>
      <c r="E98" s="129"/>
      <c r="F98" s="163"/>
      <c r="G98" s="163"/>
      <c r="H98" s="164"/>
      <c r="I98" s="164"/>
      <c r="J98" s="165"/>
      <c r="K98" s="165"/>
      <c r="L98" s="165"/>
      <c r="M98" s="165"/>
    </row>
    <row r="99" spans="1:13" ht="46.5" customHeight="1">
      <c r="A99" s="115" t="s">
        <v>79</v>
      </c>
      <c r="B99" s="122" t="s">
        <v>90</v>
      </c>
      <c r="C99" s="166" t="s">
        <v>144</v>
      </c>
      <c r="D99" s="167"/>
      <c r="E99" s="131" t="s">
        <v>137</v>
      </c>
      <c r="F99" s="157" t="s">
        <v>145</v>
      </c>
      <c r="G99" s="158"/>
      <c r="H99" s="168">
        <v>2</v>
      </c>
      <c r="I99" s="169"/>
      <c r="J99" s="170">
        <v>0</v>
      </c>
      <c r="K99" s="170"/>
      <c r="L99" s="170">
        <f>J99-H99</f>
        <v>-2</v>
      </c>
      <c r="M99" s="170"/>
    </row>
    <row r="100" spans="1:13" ht="49.5" customHeight="1">
      <c r="A100" s="115" t="s">
        <v>89</v>
      </c>
      <c r="B100" s="122" t="s">
        <v>90</v>
      </c>
      <c r="C100" s="166" t="s">
        <v>146</v>
      </c>
      <c r="D100" s="167"/>
      <c r="E100" s="131" t="s">
        <v>137</v>
      </c>
      <c r="F100" s="157" t="s">
        <v>114</v>
      </c>
      <c r="G100" s="158"/>
      <c r="H100" s="168">
        <v>72</v>
      </c>
      <c r="I100" s="169"/>
      <c r="J100" s="170">
        <v>56</v>
      </c>
      <c r="K100" s="170"/>
      <c r="L100" s="170">
        <f t="shared" ref="L100:L101" si="15">J100-H100</f>
        <v>-16</v>
      </c>
      <c r="M100" s="170"/>
    </row>
    <row r="101" spans="1:13" ht="89.25" customHeight="1">
      <c r="A101" s="115" t="s">
        <v>117</v>
      </c>
      <c r="B101" s="122" t="s">
        <v>90</v>
      </c>
      <c r="C101" s="166" t="s">
        <v>147</v>
      </c>
      <c r="D101" s="167"/>
      <c r="E101" s="131" t="s">
        <v>137</v>
      </c>
      <c r="F101" s="157" t="s">
        <v>114</v>
      </c>
      <c r="G101" s="158"/>
      <c r="H101" s="168">
        <v>10</v>
      </c>
      <c r="I101" s="169"/>
      <c r="J101" s="170">
        <v>19</v>
      </c>
      <c r="K101" s="170"/>
      <c r="L101" s="170">
        <f t="shared" si="15"/>
        <v>9</v>
      </c>
      <c r="M101" s="170"/>
    </row>
    <row r="102" spans="1:13" ht="128.25" customHeight="1">
      <c r="A102" s="120"/>
      <c r="B102" s="130"/>
      <c r="C102" s="148" t="s">
        <v>178</v>
      </c>
      <c r="D102" s="149"/>
      <c r="E102" s="149"/>
      <c r="F102" s="149"/>
      <c r="G102" s="149"/>
      <c r="H102" s="149"/>
      <c r="I102" s="149"/>
      <c r="J102" s="149"/>
      <c r="K102" s="149"/>
      <c r="L102" s="149"/>
      <c r="M102" s="150"/>
    </row>
    <row r="103" spans="1:13" ht="25.5" customHeight="1">
      <c r="A103" s="120" t="s">
        <v>11</v>
      </c>
      <c r="B103" s="136"/>
      <c r="C103" s="151" t="s">
        <v>62</v>
      </c>
      <c r="D103" s="152"/>
      <c r="E103" s="129"/>
      <c r="F103" s="163"/>
      <c r="G103" s="163"/>
      <c r="H103" s="164"/>
      <c r="I103" s="164"/>
      <c r="J103" s="165"/>
      <c r="K103" s="165"/>
      <c r="L103" s="165"/>
      <c r="M103" s="165"/>
    </row>
    <row r="104" spans="1:13" ht="44.25" customHeight="1">
      <c r="A104" s="115" t="s">
        <v>80</v>
      </c>
      <c r="B104" s="122" t="s">
        <v>90</v>
      </c>
      <c r="C104" s="180" t="s">
        <v>149</v>
      </c>
      <c r="D104" s="181"/>
      <c r="E104" s="131" t="s">
        <v>137</v>
      </c>
      <c r="F104" s="157" t="s">
        <v>151</v>
      </c>
      <c r="G104" s="158"/>
      <c r="H104" s="170">
        <v>7</v>
      </c>
      <c r="I104" s="170"/>
      <c r="J104" s="170">
        <v>4</v>
      </c>
      <c r="K104" s="170"/>
      <c r="L104" s="170">
        <f>J104-H104</f>
        <v>-3</v>
      </c>
      <c r="M104" s="170"/>
    </row>
    <row r="105" spans="1:13" ht="92.25" customHeight="1">
      <c r="A105" s="115" t="s">
        <v>148</v>
      </c>
      <c r="B105" s="122" t="s">
        <v>90</v>
      </c>
      <c r="C105" s="180" t="s">
        <v>150</v>
      </c>
      <c r="D105" s="181"/>
      <c r="E105" s="131" t="s">
        <v>137</v>
      </c>
      <c r="F105" s="157" t="s">
        <v>152</v>
      </c>
      <c r="G105" s="158"/>
      <c r="H105" s="170">
        <v>1</v>
      </c>
      <c r="I105" s="170"/>
      <c r="J105" s="170">
        <v>1</v>
      </c>
      <c r="K105" s="170"/>
      <c r="L105" s="170">
        <f>J105-H105</f>
        <v>0</v>
      </c>
      <c r="M105" s="170"/>
    </row>
    <row r="106" spans="1:13" ht="66.75" customHeight="1">
      <c r="A106" s="124"/>
      <c r="B106" s="125"/>
      <c r="C106" s="148" t="s">
        <v>179</v>
      </c>
      <c r="D106" s="149"/>
      <c r="E106" s="149"/>
      <c r="F106" s="149"/>
      <c r="G106" s="149"/>
      <c r="H106" s="149"/>
      <c r="I106" s="149"/>
      <c r="J106" s="149"/>
      <c r="K106" s="149"/>
      <c r="L106" s="149"/>
      <c r="M106" s="150"/>
    </row>
    <row r="107" spans="1:13" ht="27" customHeight="1">
      <c r="A107" s="124">
        <v>4</v>
      </c>
      <c r="B107" s="126"/>
      <c r="C107" s="151" t="s">
        <v>63</v>
      </c>
      <c r="D107" s="152"/>
      <c r="E107" s="130"/>
      <c r="F107" s="153"/>
      <c r="G107" s="154"/>
      <c r="H107" s="153"/>
      <c r="I107" s="154"/>
      <c r="J107" s="153"/>
      <c r="K107" s="154"/>
      <c r="L107" s="153"/>
      <c r="M107" s="154"/>
    </row>
    <row r="108" spans="1:13" ht="82.5" customHeight="1">
      <c r="A108" s="112" t="s">
        <v>81</v>
      </c>
      <c r="B108" s="122" t="s">
        <v>90</v>
      </c>
      <c r="C108" s="155" t="s">
        <v>153</v>
      </c>
      <c r="D108" s="156"/>
      <c r="E108" s="113" t="s">
        <v>73</v>
      </c>
      <c r="F108" s="157" t="s">
        <v>121</v>
      </c>
      <c r="G108" s="158"/>
      <c r="H108" s="159">
        <v>13.9</v>
      </c>
      <c r="I108" s="159"/>
      <c r="J108" s="160">
        <v>33.9</v>
      </c>
      <c r="K108" s="160"/>
      <c r="L108" s="160">
        <f>J108-H108</f>
        <v>20</v>
      </c>
      <c r="M108" s="160"/>
    </row>
    <row r="109" spans="1:13" ht="66.75" customHeight="1">
      <c r="A109" s="124"/>
      <c r="B109" s="125"/>
      <c r="C109" s="148" t="s">
        <v>180</v>
      </c>
      <c r="D109" s="149"/>
      <c r="E109" s="149"/>
      <c r="F109" s="149"/>
      <c r="G109" s="149"/>
      <c r="H109" s="149"/>
      <c r="I109" s="149"/>
      <c r="J109" s="149"/>
      <c r="K109" s="149"/>
      <c r="L109" s="149"/>
      <c r="M109" s="150"/>
    </row>
    <row r="110" spans="1:13" ht="62.25" customHeight="1">
      <c r="A110" s="106"/>
      <c r="B110" s="122" t="s">
        <v>90</v>
      </c>
      <c r="C110" s="144" t="s">
        <v>154</v>
      </c>
      <c r="D110" s="145"/>
      <c r="E110" s="146"/>
      <c r="F110" s="146"/>
      <c r="G110" s="147"/>
      <c r="H110" s="173"/>
      <c r="I110" s="173"/>
      <c r="J110" s="173"/>
      <c r="K110" s="173"/>
      <c r="L110" s="173"/>
      <c r="M110" s="173"/>
    </row>
    <row r="111" spans="1:13" ht="23.25" customHeight="1">
      <c r="A111" s="109">
        <v>1</v>
      </c>
      <c r="B111" s="110"/>
      <c r="C111" s="171" t="s">
        <v>60</v>
      </c>
      <c r="D111" s="171"/>
      <c r="E111" s="111"/>
      <c r="F111" s="172"/>
      <c r="G111" s="172"/>
      <c r="H111" s="173"/>
      <c r="I111" s="173"/>
      <c r="J111" s="174"/>
      <c r="K111" s="174"/>
      <c r="L111" s="174"/>
      <c r="M111" s="174"/>
    </row>
    <row r="112" spans="1:13" ht="67.5" customHeight="1">
      <c r="A112" s="112" t="s">
        <v>78</v>
      </c>
      <c r="B112" s="122" t="s">
        <v>90</v>
      </c>
      <c r="C112" s="166" t="s">
        <v>155</v>
      </c>
      <c r="D112" s="167"/>
      <c r="E112" s="113" t="s">
        <v>72</v>
      </c>
      <c r="F112" s="157" t="s">
        <v>87</v>
      </c>
      <c r="G112" s="158"/>
      <c r="H112" s="175">
        <v>190</v>
      </c>
      <c r="I112" s="176"/>
      <c r="J112" s="160">
        <v>0</v>
      </c>
      <c r="K112" s="160"/>
      <c r="L112" s="160">
        <f>J112-H112</f>
        <v>-190</v>
      </c>
      <c r="M112" s="160"/>
    </row>
    <row r="113" spans="1:13" ht="111.75" customHeight="1">
      <c r="A113" s="112"/>
      <c r="B113" s="114"/>
      <c r="C113" s="151" t="s">
        <v>181</v>
      </c>
      <c r="D113" s="161"/>
      <c r="E113" s="161"/>
      <c r="F113" s="161"/>
      <c r="G113" s="161"/>
      <c r="H113" s="161"/>
      <c r="I113" s="161"/>
      <c r="J113" s="161"/>
      <c r="K113" s="161"/>
      <c r="L113" s="161"/>
      <c r="M113" s="162"/>
    </row>
    <row r="114" spans="1:13" ht="23.25" customHeight="1">
      <c r="A114" s="115" t="s">
        <v>9</v>
      </c>
      <c r="B114" s="137"/>
      <c r="C114" s="151" t="s">
        <v>61</v>
      </c>
      <c r="D114" s="152"/>
      <c r="E114" s="138"/>
      <c r="F114" s="163"/>
      <c r="G114" s="163"/>
      <c r="H114" s="164"/>
      <c r="I114" s="164"/>
      <c r="J114" s="165"/>
      <c r="K114" s="165"/>
      <c r="L114" s="165"/>
      <c r="M114" s="165"/>
    </row>
    <row r="115" spans="1:13" ht="44.25" customHeight="1">
      <c r="A115" s="115" t="s">
        <v>79</v>
      </c>
      <c r="B115" s="122" t="s">
        <v>90</v>
      </c>
      <c r="C115" s="166" t="s">
        <v>156</v>
      </c>
      <c r="D115" s="167"/>
      <c r="E115" s="131" t="s">
        <v>137</v>
      </c>
      <c r="F115" s="157" t="s">
        <v>88</v>
      </c>
      <c r="G115" s="158"/>
      <c r="H115" s="168">
        <v>7</v>
      </c>
      <c r="I115" s="169"/>
      <c r="J115" s="170">
        <v>0</v>
      </c>
      <c r="K115" s="170"/>
      <c r="L115" s="170">
        <f>J115-H115</f>
        <v>-7</v>
      </c>
      <c r="M115" s="170"/>
    </row>
    <row r="116" spans="1:13" ht="94.5" customHeight="1">
      <c r="A116" s="120"/>
      <c r="B116" s="136"/>
      <c r="C116" s="148" t="s">
        <v>182</v>
      </c>
      <c r="D116" s="149"/>
      <c r="E116" s="149"/>
      <c r="F116" s="149"/>
      <c r="G116" s="149"/>
      <c r="H116" s="149"/>
      <c r="I116" s="149"/>
      <c r="J116" s="149"/>
      <c r="K116" s="149"/>
      <c r="L116" s="149"/>
      <c r="M116" s="150"/>
    </row>
    <row r="117" spans="1:13" ht="27" customHeight="1">
      <c r="A117" s="120" t="s">
        <v>11</v>
      </c>
      <c r="B117" s="136"/>
      <c r="C117" s="151" t="s">
        <v>62</v>
      </c>
      <c r="D117" s="152"/>
      <c r="E117" s="138"/>
      <c r="F117" s="163"/>
      <c r="G117" s="163"/>
      <c r="H117" s="164"/>
      <c r="I117" s="164"/>
      <c r="J117" s="165"/>
      <c r="K117" s="165"/>
      <c r="L117" s="165"/>
      <c r="M117" s="165"/>
    </row>
    <row r="118" spans="1:13" ht="75" customHeight="1">
      <c r="A118" s="115" t="s">
        <v>80</v>
      </c>
      <c r="B118" s="122" t="s">
        <v>90</v>
      </c>
      <c r="C118" s="180" t="s">
        <v>157</v>
      </c>
      <c r="D118" s="181"/>
      <c r="E118" s="113" t="s">
        <v>139</v>
      </c>
      <c r="F118" s="157" t="s">
        <v>127</v>
      </c>
      <c r="G118" s="158"/>
      <c r="H118" s="165">
        <v>27142.86</v>
      </c>
      <c r="I118" s="165"/>
      <c r="J118" s="165">
        <v>0</v>
      </c>
      <c r="K118" s="165"/>
      <c r="L118" s="165">
        <f>J118-H118</f>
        <v>-27142.86</v>
      </c>
      <c r="M118" s="165"/>
    </row>
    <row r="119" spans="1:13" ht="49.5" customHeight="1">
      <c r="A119" s="124"/>
      <c r="B119" s="125"/>
      <c r="C119" s="148" t="s">
        <v>183</v>
      </c>
      <c r="D119" s="149"/>
      <c r="E119" s="149"/>
      <c r="F119" s="149"/>
      <c r="G119" s="149"/>
      <c r="H119" s="149"/>
      <c r="I119" s="149"/>
      <c r="J119" s="149"/>
      <c r="K119" s="149"/>
      <c r="L119" s="149"/>
      <c r="M119" s="150"/>
    </row>
    <row r="120" spans="1:13" ht="25.5" customHeight="1">
      <c r="A120" s="124">
        <v>4</v>
      </c>
      <c r="B120" s="126"/>
      <c r="C120" s="151" t="s">
        <v>63</v>
      </c>
      <c r="D120" s="152"/>
      <c r="E120" s="136"/>
      <c r="F120" s="153"/>
      <c r="G120" s="154"/>
      <c r="H120" s="153"/>
      <c r="I120" s="154"/>
      <c r="J120" s="153"/>
      <c r="K120" s="154"/>
      <c r="L120" s="153"/>
      <c r="M120" s="154"/>
    </row>
    <row r="121" spans="1:13" ht="48" customHeight="1">
      <c r="A121" s="112" t="s">
        <v>81</v>
      </c>
      <c r="B121" s="122" t="s">
        <v>90</v>
      </c>
      <c r="C121" s="155" t="s">
        <v>184</v>
      </c>
      <c r="D121" s="156"/>
      <c r="E121" s="113" t="s">
        <v>158</v>
      </c>
      <c r="F121" s="157" t="s">
        <v>159</v>
      </c>
      <c r="G121" s="158"/>
      <c r="H121" s="170">
        <v>9</v>
      </c>
      <c r="I121" s="170"/>
      <c r="J121" s="170">
        <v>6</v>
      </c>
      <c r="K121" s="170"/>
      <c r="L121" s="170">
        <f>J121-H121</f>
        <v>-3</v>
      </c>
      <c r="M121" s="170"/>
    </row>
    <row r="122" spans="1:13" ht="98.25" customHeight="1">
      <c r="A122" s="124"/>
      <c r="B122" s="125"/>
      <c r="C122" s="148" t="s">
        <v>212</v>
      </c>
      <c r="D122" s="149"/>
      <c r="E122" s="149"/>
      <c r="F122" s="149"/>
      <c r="G122" s="149"/>
      <c r="H122" s="149"/>
      <c r="I122" s="149"/>
      <c r="J122" s="149"/>
      <c r="K122" s="149"/>
      <c r="L122" s="149"/>
      <c r="M122" s="150"/>
    </row>
    <row r="123" spans="1:13" ht="78" customHeight="1">
      <c r="A123" s="106"/>
      <c r="B123" s="122" t="s">
        <v>90</v>
      </c>
      <c r="C123" s="144" t="s">
        <v>160</v>
      </c>
      <c r="D123" s="145"/>
      <c r="E123" s="146"/>
      <c r="F123" s="146"/>
      <c r="G123" s="147"/>
      <c r="H123" s="173"/>
      <c r="I123" s="173"/>
      <c r="J123" s="173"/>
      <c r="K123" s="173"/>
      <c r="L123" s="173"/>
      <c r="M123" s="173"/>
    </row>
    <row r="124" spans="1:13" ht="25.5" customHeight="1">
      <c r="A124" s="109">
        <v>1</v>
      </c>
      <c r="B124" s="110"/>
      <c r="C124" s="171" t="s">
        <v>60</v>
      </c>
      <c r="D124" s="171"/>
      <c r="E124" s="111"/>
      <c r="F124" s="172"/>
      <c r="G124" s="172"/>
      <c r="H124" s="173"/>
      <c r="I124" s="173"/>
      <c r="J124" s="174"/>
      <c r="K124" s="174"/>
      <c r="L124" s="174"/>
      <c r="M124" s="174"/>
    </row>
    <row r="125" spans="1:13" ht="94.5" customHeight="1">
      <c r="A125" s="112" t="s">
        <v>78</v>
      </c>
      <c r="B125" s="122" t="s">
        <v>90</v>
      </c>
      <c r="C125" s="166" t="s">
        <v>161</v>
      </c>
      <c r="D125" s="167"/>
      <c r="E125" s="113" t="s">
        <v>72</v>
      </c>
      <c r="F125" s="157" t="s">
        <v>87</v>
      </c>
      <c r="G125" s="158"/>
      <c r="H125" s="175">
        <v>4</v>
      </c>
      <c r="I125" s="176"/>
      <c r="J125" s="160">
        <v>0</v>
      </c>
      <c r="K125" s="160"/>
      <c r="L125" s="160">
        <f>J125-H125</f>
        <v>-4</v>
      </c>
      <c r="M125" s="160"/>
    </row>
    <row r="126" spans="1:13" ht="74.25" customHeight="1">
      <c r="A126" s="112"/>
      <c r="B126" s="114"/>
      <c r="C126" s="151" t="s">
        <v>185</v>
      </c>
      <c r="D126" s="161"/>
      <c r="E126" s="161"/>
      <c r="F126" s="161"/>
      <c r="G126" s="161"/>
      <c r="H126" s="161"/>
      <c r="I126" s="161"/>
      <c r="J126" s="161"/>
      <c r="K126" s="161"/>
      <c r="L126" s="161"/>
      <c r="M126" s="162"/>
    </row>
    <row r="127" spans="1:13" ht="26.25" customHeight="1">
      <c r="A127" s="115" t="s">
        <v>9</v>
      </c>
      <c r="B127" s="137"/>
      <c r="C127" s="151" t="s">
        <v>61</v>
      </c>
      <c r="D127" s="152"/>
      <c r="E127" s="138"/>
      <c r="F127" s="163"/>
      <c r="G127" s="163"/>
      <c r="H127" s="164"/>
      <c r="I127" s="164"/>
      <c r="J127" s="165"/>
      <c r="K127" s="165"/>
      <c r="L127" s="165"/>
      <c r="M127" s="165"/>
    </row>
    <row r="128" spans="1:13" ht="69" customHeight="1">
      <c r="A128" s="115" t="s">
        <v>79</v>
      </c>
      <c r="B128" s="122" t="s">
        <v>90</v>
      </c>
      <c r="C128" s="166" t="s">
        <v>162</v>
      </c>
      <c r="D128" s="167"/>
      <c r="E128" s="131" t="s">
        <v>137</v>
      </c>
      <c r="F128" s="157" t="s">
        <v>88</v>
      </c>
      <c r="G128" s="158"/>
      <c r="H128" s="168">
        <v>4</v>
      </c>
      <c r="I128" s="169"/>
      <c r="J128" s="170">
        <v>4</v>
      </c>
      <c r="K128" s="170"/>
      <c r="L128" s="170">
        <f>J128-H128</f>
        <v>0</v>
      </c>
      <c r="M128" s="170"/>
    </row>
    <row r="129" spans="1:13" ht="37.5" customHeight="1">
      <c r="A129" s="120"/>
      <c r="B129" s="136"/>
      <c r="C129" s="177" t="s">
        <v>86</v>
      </c>
      <c r="D129" s="178"/>
      <c r="E129" s="178"/>
      <c r="F129" s="178"/>
      <c r="G129" s="178"/>
      <c r="H129" s="178"/>
      <c r="I129" s="178"/>
      <c r="J129" s="178"/>
      <c r="K129" s="178"/>
      <c r="L129" s="178"/>
      <c r="M129" s="179"/>
    </row>
    <row r="130" spans="1:13" ht="25.5" customHeight="1">
      <c r="A130" s="120" t="s">
        <v>11</v>
      </c>
      <c r="B130" s="136"/>
      <c r="C130" s="151" t="s">
        <v>62</v>
      </c>
      <c r="D130" s="152"/>
      <c r="E130" s="138"/>
      <c r="F130" s="163"/>
      <c r="G130" s="163"/>
      <c r="H130" s="164"/>
      <c r="I130" s="164"/>
      <c r="J130" s="165"/>
      <c r="K130" s="165"/>
      <c r="L130" s="165"/>
      <c r="M130" s="165"/>
    </row>
    <row r="131" spans="1:13" ht="48.75" customHeight="1">
      <c r="A131" s="115" t="s">
        <v>80</v>
      </c>
      <c r="B131" s="122" t="s">
        <v>90</v>
      </c>
      <c r="C131" s="180" t="s">
        <v>163</v>
      </c>
      <c r="D131" s="181"/>
      <c r="E131" s="113" t="s">
        <v>139</v>
      </c>
      <c r="F131" s="157" t="s">
        <v>127</v>
      </c>
      <c r="G131" s="158"/>
      <c r="H131" s="165">
        <v>1000</v>
      </c>
      <c r="I131" s="165"/>
      <c r="J131" s="165">
        <v>0</v>
      </c>
      <c r="K131" s="165"/>
      <c r="L131" s="165">
        <f>J131-H131</f>
        <v>-1000</v>
      </c>
      <c r="M131" s="165"/>
    </row>
    <row r="132" spans="1:13" ht="48" customHeight="1">
      <c r="A132" s="124"/>
      <c r="B132" s="125"/>
      <c r="C132" s="148" t="s">
        <v>186</v>
      </c>
      <c r="D132" s="149"/>
      <c r="E132" s="149"/>
      <c r="F132" s="149"/>
      <c r="G132" s="149"/>
      <c r="H132" s="149"/>
      <c r="I132" s="149"/>
      <c r="J132" s="149"/>
      <c r="K132" s="149"/>
      <c r="L132" s="149"/>
      <c r="M132" s="150"/>
    </row>
    <row r="133" spans="1:13" ht="26.25" customHeight="1">
      <c r="A133" s="124">
        <v>4</v>
      </c>
      <c r="B133" s="126"/>
      <c r="C133" s="151" t="s">
        <v>63</v>
      </c>
      <c r="D133" s="152"/>
      <c r="E133" s="136"/>
      <c r="F133" s="153"/>
      <c r="G133" s="154"/>
      <c r="H133" s="153"/>
      <c r="I133" s="154"/>
      <c r="J133" s="153"/>
      <c r="K133" s="154"/>
      <c r="L133" s="153"/>
      <c r="M133" s="154"/>
    </row>
    <row r="134" spans="1:13" ht="71.25" customHeight="1">
      <c r="A134" s="112" t="s">
        <v>81</v>
      </c>
      <c r="B134" s="122" t="s">
        <v>90</v>
      </c>
      <c r="C134" s="155" t="s">
        <v>164</v>
      </c>
      <c r="D134" s="156"/>
      <c r="E134" s="113" t="s">
        <v>73</v>
      </c>
      <c r="F134" s="157" t="s">
        <v>165</v>
      </c>
      <c r="G134" s="158"/>
      <c r="H134" s="160">
        <v>70</v>
      </c>
      <c r="I134" s="160"/>
      <c r="J134" s="160">
        <v>70</v>
      </c>
      <c r="K134" s="160"/>
      <c r="L134" s="160">
        <f>J134-H134</f>
        <v>0</v>
      </c>
      <c r="M134" s="160"/>
    </row>
    <row r="135" spans="1:13" ht="37.5" customHeight="1">
      <c r="A135" s="124"/>
      <c r="B135" s="125"/>
      <c r="C135" s="177" t="s">
        <v>86</v>
      </c>
      <c r="D135" s="178"/>
      <c r="E135" s="178"/>
      <c r="F135" s="178"/>
      <c r="G135" s="178"/>
      <c r="H135" s="178"/>
      <c r="I135" s="178"/>
      <c r="J135" s="178"/>
      <c r="K135" s="178"/>
      <c r="L135" s="178"/>
      <c r="M135" s="179"/>
    </row>
    <row r="136" spans="1:13" ht="37.5" customHeight="1">
      <c r="A136" s="106"/>
      <c r="B136" s="122" t="s">
        <v>90</v>
      </c>
      <c r="C136" s="144" t="s">
        <v>166</v>
      </c>
      <c r="D136" s="145"/>
      <c r="E136" s="146"/>
      <c r="F136" s="146"/>
      <c r="G136" s="147"/>
      <c r="H136" s="173"/>
      <c r="I136" s="173"/>
      <c r="J136" s="173"/>
      <c r="K136" s="173"/>
      <c r="L136" s="173"/>
      <c r="M136" s="173"/>
    </row>
    <row r="137" spans="1:13" ht="28.5" customHeight="1">
      <c r="A137" s="109">
        <v>1</v>
      </c>
      <c r="B137" s="110"/>
      <c r="C137" s="171" t="s">
        <v>60</v>
      </c>
      <c r="D137" s="171"/>
      <c r="E137" s="111"/>
      <c r="F137" s="172"/>
      <c r="G137" s="172"/>
      <c r="H137" s="173"/>
      <c r="I137" s="173"/>
      <c r="J137" s="174"/>
      <c r="K137" s="174"/>
      <c r="L137" s="174"/>
      <c r="M137" s="174"/>
    </row>
    <row r="138" spans="1:13" ht="120.75" customHeight="1">
      <c r="A138" s="112" t="s">
        <v>78</v>
      </c>
      <c r="B138" s="122" t="s">
        <v>90</v>
      </c>
      <c r="C138" s="166" t="s">
        <v>167</v>
      </c>
      <c r="D138" s="167"/>
      <c r="E138" s="113" t="s">
        <v>72</v>
      </c>
      <c r="F138" s="157" t="s">
        <v>208</v>
      </c>
      <c r="G138" s="158"/>
      <c r="H138" s="175">
        <v>116</v>
      </c>
      <c r="I138" s="176"/>
      <c r="J138" s="160">
        <v>43.1</v>
      </c>
      <c r="K138" s="160"/>
      <c r="L138" s="160">
        <f>J138-H138</f>
        <v>-72.900000000000006</v>
      </c>
      <c r="M138" s="160"/>
    </row>
    <row r="139" spans="1:13" ht="75" customHeight="1">
      <c r="A139" s="112"/>
      <c r="B139" s="114"/>
      <c r="C139" s="151" t="s">
        <v>187</v>
      </c>
      <c r="D139" s="161"/>
      <c r="E139" s="161"/>
      <c r="F139" s="161"/>
      <c r="G139" s="161"/>
      <c r="H139" s="161"/>
      <c r="I139" s="161"/>
      <c r="J139" s="161"/>
      <c r="K139" s="161"/>
      <c r="L139" s="161"/>
      <c r="M139" s="162"/>
    </row>
    <row r="140" spans="1:13" ht="27" customHeight="1">
      <c r="A140" s="115" t="s">
        <v>9</v>
      </c>
      <c r="B140" s="137"/>
      <c r="C140" s="151" t="s">
        <v>61</v>
      </c>
      <c r="D140" s="152"/>
      <c r="E140" s="138"/>
      <c r="F140" s="163"/>
      <c r="G140" s="163"/>
      <c r="H140" s="164"/>
      <c r="I140" s="164"/>
      <c r="J140" s="165"/>
      <c r="K140" s="165"/>
      <c r="L140" s="165"/>
      <c r="M140" s="165"/>
    </row>
    <row r="141" spans="1:13" ht="61.5" customHeight="1">
      <c r="A141" s="115" t="s">
        <v>79</v>
      </c>
      <c r="B141" s="122" t="s">
        <v>90</v>
      </c>
      <c r="C141" s="166" t="s">
        <v>168</v>
      </c>
      <c r="D141" s="167"/>
      <c r="E141" s="131" t="s">
        <v>137</v>
      </c>
      <c r="F141" s="157" t="s">
        <v>209</v>
      </c>
      <c r="G141" s="158"/>
      <c r="H141" s="168">
        <v>10</v>
      </c>
      <c r="I141" s="169"/>
      <c r="J141" s="170">
        <v>7</v>
      </c>
      <c r="K141" s="170"/>
      <c r="L141" s="170">
        <f>J141-H141</f>
        <v>-3</v>
      </c>
      <c r="M141" s="170"/>
    </row>
    <row r="142" spans="1:13" ht="48.75" customHeight="1">
      <c r="A142" s="120"/>
      <c r="B142" s="136"/>
      <c r="C142" s="148" t="s">
        <v>188</v>
      </c>
      <c r="D142" s="149"/>
      <c r="E142" s="149"/>
      <c r="F142" s="149"/>
      <c r="G142" s="149"/>
      <c r="H142" s="149"/>
      <c r="I142" s="149"/>
      <c r="J142" s="149"/>
      <c r="K142" s="149"/>
      <c r="L142" s="149"/>
      <c r="M142" s="150"/>
    </row>
    <row r="143" spans="1:13" ht="28.5" customHeight="1">
      <c r="A143" s="120" t="s">
        <v>11</v>
      </c>
      <c r="B143" s="136"/>
      <c r="C143" s="151" t="s">
        <v>62</v>
      </c>
      <c r="D143" s="152"/>
      <c r="E143" s="138"/>
      <c r="F143" s="163"/>
      <c r="G143" s="163"/>
      <c r="H143" s="164"/>
      <c r="I143" s="164"/>
      <c r="J143" s="165"/>
      <c r="K143" s="165"/>
      <c r="L143" s="165"/>
      <c r="M143" s="165"/>
    </row>
    <row r="144" spans="1:13" ht="51" customHeight="1">
      <c r="A144" s="115" t="s">
        <v>80</v>
      </c>
      <c r="B144" s="122" t="s">
        <v>90</v>
      </c>
      <c r="C144" s="180" t="s">
        <v>169</v>
      </c>
      <c r="D144" s="181"/>
      <c r="E144" s="113" t="s">
        <v>139</v>
      </c>
      <c r="F144" s="157" t="s">
        <v>127</v>
      </c>
      <c r="G144" s="158"/>
      <c r="H144" s="165">
        <v>11600</v>
      </c>
      <c r="I144" s="165"/>
      <c r="J144" s="165">
        <v>6157</v>
      </c>
      <c r="K144" s="165"/>
      <c r="L144" s="165">
        <f>J144-H144</f>
        <v>-5443</v>
      </c>
      <c r="M144" s="165"/>
    </row>
    <row r="145" spans="1:13" ht="49.5" customHeight="1">
      <c r="A145" s="124"/>
      <c r="B145" s="125"/>
      <c r="C145" s="148" t="s">
        <v>189</v>
      </c>
      <c r="D145" s="149"/>
      <c r="E145" s="149"/>
      <c r="F145" s="149"/>
      <c r="G145" s="149"/>
      <c r="H145" s="149"/>
      <c r="I145" s="149"/>
      <c r="J145" s="149"/>
      <c r="K145" s="149"/>
      <c r="L145" s="149"/>
      <c r="M145" s="150"/>
    </row>
    <row r="146" spans="1:13" ht="25.5" customHeight="1">
      <c r="A146" s="124">
        <v>4</v>
      </c>
      <c r="B146" s="126"/>
      <c r="C146" s="151" t="s">
        <v>63</v>
      </c>
      <c r="D146" s="152"/>
      <c r="E146" s="136"/>
      <c r="F146" s="153"/>
      <c r="G146" s="154"/>
      <c r="H146" s="153"/>
      <c r="I146" s="154"/>
      <c r="J146" s="153"/>
      <c r="K146" s="154"/>
      <c r="L146" s="153"/>
      <c r="M146" s="154"/>
    </row>
    <row r="147" spans="1:13" ht="52.5" customHeight="1">
      <c r="A147" s="112" t="s">
        <v>81</v>
      </c>
      <c r="B147" s="122" t="s">
        <v>90</v>
      </c>
      <c r="C147" s="155" t="s">
        <v>170</v>
      </c>
      <c r="D147" s="156"/>
      <c r="E147" s="113" t="s">
        <v>73</v>
      </c>
      <c r="F147" s="157" t="s">
        <v>165</v>
      </c>
      <c r="G147" s="158"/>
      <c r="H147" s="160">
        <v>95</v>
      </c>
      <c r="I147" s="160"/>
      <c r="J147" s="160">
        <v>95</v>
      </c>
      <c r="K147" s="160"/>
      <c r="L147" s="160">
        <f>J147-H147</f>
        <v>0</v>
      </c>
      <c r="M147" s="160"/>
    </row>
    <row r="148" spans="1:13" ht="37.5" customHeight="1">
      <c r="A148" s="124"/>
      <c r="B148" s="125"/>
      <c r="C148" s="177" t="s">
        <v>86</v>
      </c>
      <c r="D148" s="178"/>
      <c r="E148" s="178"/>
      <c r="F148" s="178"/>
      <c r="G148" s="178"/>
      <c r="H148" s="178"/>
      <c r="I148" s="178"/>
      <c r="J148" s="178"/>
      <c r="K148" s="178"/>
      <c r="L148" s="178"/>
      <c r="M148" s="179"/>
    </row>
    <row r="149" spans="1:13" ht="51" customHeight="1">
      <c r="A149" s="106"/>
      <c r="B149" s="122" t="s">
        <v>90</v>
      </c>
      <c r="C149" s="144" t="s">
        <v>171</v>
      </c>
      <c r="D149" s="248"/>
      <c r="E149" s="108"/>
      <c r="F149" s="173"/>
      <c r="G149" s="173"/>
      <c r="H149" s="173"/>
      <c r="I149" s="173"/>
      <c r="J149" s="173"/>
      <c r="K149" s="173"/>
      <c r="L149" s="173"/>
      <c r="M149" s="173"/>
    </row>
    <row r="150" spans="1:13" ht="21" customHeight="1">
      <c r="A150" s="109">
        <v>1</v>
      </c>
      <c r="B150" s="110"/>
      <c r="C150" s="171" t="s">
        <v>60</v>
      </c>
      <c r="D150" s="171"/>
      <c r="E150" s="111"/>
      <c r="F150" s="172"/>
      <c r="G150" s="172"/>
      <c r="H150" s="173"/>
      <c r="I150" s="173"/>
      <c r="J150" s="174"/>
      <c r="K150" s="174"/>
      <c r="L150" s="174"/>
      <c r="M150" s="174"/>
    </row>
    <row r="151" spans="1:13" ht="120.75" customHeight="1">
      <c r="A151" s="112" t="s">
        <v>78</v>
      </c>
      <c r="B151" s="122" t="s">
        <v>90</v>
      </c>
      <c r="C151" s="166" t="s">
        <v>172</v>
      </c>
      <c r="D151" s="167"/>
      <c r="E151" s="113" t="s">
        <v>72</v>
      </c>
      <c r="F151" s="157" t="s">
        <v>210</v>
      </c>
      <c r="G151" s="158"/>
      <c r="H151" s="175">
        <v>60.3</v>
      </c>
      <c r="I151" s="176"/>
      <c r="J151" s="160">
        <v>60.3</v>
      </c>
      <c r="K151" s="160"/>
      <c r="L151" s="160">
        <f>J151-H151</f>
        <v>0</v>
      </c>
      <c r="M151" s="160"/>
    </row>
    <row r="152" spans="1:13" ht="37.5" customHeight="1">
      <c r="A152" s="112"/>
      <c r="B152" s="114"/>
      <c r="C152" s="249" t="s">
        <v>86</v>
      </c>
      <c r="D152" s="250"/>
      <c r="E152" s="250"/>
      <c r="F152" s="250"/>
      <c r="G152" s="250"/>
      <c r="H152" s="250"/>
      <c r="I152" s="250"/>
      <c r="J152" s="250"/>
      <c r="K152" s="250"/>
      <c r="L152" s="250"/>
      <c r="M152" s="251"/>
    </row>
    <row r="153" spans="1:13" ht="28.5" customHeight="1">
      <c r="A153" s="115" t="s">
        <v>9</v>
      </c>
      <c r="B153" s="137"/>
      <c r="C153" s="151" t="s">
        <v>61</v>
      </c>
      <c r="D153" s="152"/>
      <c r="E153" s="138"/>
      <c r="F153" s="163"/>
      <c r="G153" s="163"/>
      <c r="H153" s="164"/>
      <c r="I153" s="164"/>
      <c r="J153" s="165"/>
      <c r="K153" s="165"/>
      <c r="L153" s="165"/>
      <c r="M153" s="165"/>
    </row>
    <row r="154" spans="1:13" ht="54" customHeight="1">
      <c r="A154" s="115" t="s">
        <v>79</v>
      </c>
      <c r="B154" s="122" t="s">
        <v>90</v>
      </c>
      <c r="C154" s="166" t="s">
        <v>173</v>
      </c>
      <c r="D154" s="167"/>
      <c r="E154" s="131" t="s">
        <v>137</v>
      </c>
      <c r="F154" s="157" t="s">
        <v>174</v>
      </c>
      <c r="G154" s="158"/>
      <c r="H154" s="168">
        <v>1</v>
      </c>
      <c r="I154" s="169"/>
      <c r="J154" s="170">
        <v>1</v>
      </c>
      <c r="K154" s="170"/>
      <c r="L154" s="170">
        <f>J154-H154</f>
        <v>0</v>
      </c>
      <c r="M154" s="170"/>
    </row>
    <row r="155" spans="1:13" ht="37.5" customHeight="1">
      <c r="A155" s="120"/>
      <c r="B155" s="136"/>
      <c r="C155" s="177" t="s">
        <v>86</v>
      </c>
      <c r="D155" s="178"/>
      <c r="E155" s="178"/>
      <c r="F155" s="178"/>
      <c r="G155" s="178"/>
      <c r="H155" s="178"/>
      <c r="I155" s="178"/>
      <c r="J155" s="178"/>
      <c r="K155" s="178"/>
      <c r="L155" s="178"/>
      <c r="M155" s="179"/>
    </row>
    <row r="156" spans="1:13" ht="29.25" customHeight="1">
      <c r="A156" s="120" t="s">
        <v>11</v>
      </c>
      <c r="B156" s="136"/>
      <c r="C156" s="151" t="s">
        <v>62</v>
      </c>
      <c r="D156" s="152"/>
      <c r="E156" s="138"/>
      <c r="F156" s="163"/>
      <c r="G156" s="163"/>
      <c r="H156" s="164"/>
      <c r="I156" s="164"/>
      <c r="J156" s="165"/>
      <c r="K156" s="165"/>
      <c r="L156" s="165"/>
      <c r="M156" s="165"/>
    </row>
    <row r="157" spans="1:13" ht="51" customHeight="1">
      <c r="A157" s="115" t="s">
        <v>80</v>
      </c>
      <c r="B157" s="122" t="s">
        <v>90</v>
      </c>
      <c r="C157" s="180" t="s">
        <v>175</v>
      </c>
      <c r="D157" s="181"/>
      <c r="E157" s="113" t="s">
        <v>139</v>
      </c>
      <c r="F157" s="157" t="s">
        <v>127</v>
      </c>
      <c r="G157" s="158"/>
      <c r="H157" s="165">
        <v>60320</v>
      </c>
      <c r="I157" s="165"/>
      <c r="J157" s="165">
        <v>60320</v>
      </c>
      <c r="K157" s="165"/>
      <c r="L157" s="165">
        <f>J157-H157</f>
        <v>0</v>
      </c>
      <c r="M157" s="165"/>
    </row>
    <row r="158" spans="1:13" ht="37.5" customHeight="1">
      <c r="A158" s="124"/>
      <c r="B158" s="125"/>
      <c r="C158" s="177" t="s">
        <v>86</v>
      </c>
      <c r="D158" s="178"/>
      <c r="E158" s="178"/>
      <c r="F158" s="178"/>
      <c r="G158" s="178"/>
      <c r="H158" s="178"/>
      <c r="I158" s="178"/>
      <c r="J158" s="178"/>
      <c r="K158" s="178"/>
      <c r="L158" s="178"/>
      <c r="M158" s="179"/>
    </row>
    <row r="159" spans="1:13" ht="22.5" customHeight="1">
      <c r="A159" s="124">
        <v>4</v>
      </c>
      <c r="B159" s="126"/>
      <c r="C159" s="151" t="s">
        <v>63</v>
      </c>
      <c r="D159" s="152"/>
      <c r="E159" s="136"/>
      <c r="F159" s="153"/>
      <c r="G159" s="154"/>
      <c r="H159" s="153"/>
      <c r="I159" s="154"/>
      <c r="J159" s="153"/>
      <c r="K159" s="154"/>
      <c r="L159" s="153"/>
      <c r="M159" s="154"/>
    </row>
    <row r="160" spans="1:13" ht="81" customHeight="1">
      <c r="A160" s="112" t="s">
        <v>81</v>
      </c>
      <c r="B160" s="122" t="s">
        <v>90</v>
      </c>
      <c r="C160" s="155" t="s">
        <v>176</v>
      </c>
      <c r="D160" s="156"/>
      <c r="E160" s="113" t="s">
        <v>73</v>
      </c>
      <c r="F160" s="157" t="s">
        <v>165</v>
      </c>
      <c r="G160" s="158"/>
      <c r="H160" s="160">
        <v>5</v>
      </c>
      <c r="I160" s="160"/>
      <c r="J160" s="160">
        <v>5</v>
      </c>
      <c r="K160" s="160"/>
      <c r="L160" s="160">
        <f>J160-H160</f>
        <v>0</v>
      </c>
      <c r="M160" s="160"/>
    </row>
    <row r="161" spans="1:16" ht="37.5" customHeight="1">
      <c r="A161" s="124"/>
      <c r="B161" s="125"/>
      <c r="C161" s="177" t="s">
        <v>86</v>
      </c>
      <c r="D161" s="178"/>
      <c r="E161" s="178"/>
      <c r="F161" s="178"/>
      <c r="G161" s="178"/>
      <c r="H161" s="178"/>
      <c r="I161" s="178"/>
      <c r="J161" s="178"/>
      <c r="K161" s="178"/>
      <c r="L161" s="178"/>
      <c r="M161" s="179"/>
    </row>
    <row r="162" spans="1:16" ht="37.5" customHeight="1">
      <c r="A162" s="132"/>
      <c r="B162" s="133"/>
      <c r="C162" s="134"/>
      <c r="D162" s="135"/>
      <c r="E162" s="135"/>
      <c r="F162" s="135"/>
      <c r="G162" s="135"/>
      <c r="H162" s="135"/>
      <c r="I162" s="135"/>
      <c r="J162" s="135"/>
      <c r="K162" s="135"/>
      <c r="L162" s="135"/>
      <c r="M162" s="135"/>
    </row>
    <row r="163" spans="1:16" s="19" customFormat="1" ht="12.75" customHeight="1">
      <c r="A163" s="240" t="s">
        <v>56</v>
      </c>
      <c r="B163" s="240"/>
      <c r="C163" s="240"/>
      <c r="D163" s="240"/>
      <c r="E163" s="240"/>
      <c r="F163" s="240"/>
      <c r="G163" s="240"/>
      <c r="H163" s="240"/>
      <c r="I163" s="240"/>
      <c r="J163" s="240"/>
      <c r="K163" s="240"/>
      <c r="L163" s="240"/>
      <c r="M163" s="240"/>
      <c r="N163" s="240"/>
      <c r="O163" s="240"/>
      <c r="P163" s="240"/>
    </row>
    <row r="164" spans="1:16" s="19" customFormat="1" ht="18.75" customHeight="1">
      <c r="A164" s="240"/>
      <c r="B164" s="240"/>
      <c r="C164" s="240"/>
      <c r="D164" s="240"/>
      <c r="E164" s="240"/>
      <c r="F164" s="240"/>
      <c r="G164" s="240"/>
      <c r="H164" s="240"/>
      <c r="I164" s="240"/>
      <c r="J164" s="240"/>
      <c r="K164" s="240"/>
      <c r="L164" s="240"/>
      <c r="M164" s="240"/>
      <c r="N164" s="240"/>
      <c r="O164" s="240"/>
      <c r="P164" s="240"/>
    </row>
    <row r="165" spans="1:16" s="19" customFormat="1" ht="12.75" customHeight="1">
      <c r="A165" s="28"/>
      <c r="B165" s="41"/>
      <c r="C165" s="41"/>
      <c r="D165" s="41"/>
      <c r="E165" s="41"/>
      <c r="F165" s="41"/>
      <c r="G165" s="41"/>
      <c r="H165" s="41"/>
      <c r="I165" s="41"/>
      <c r="J165" s="41"/>
      <c r="K165" s="41"/>
      <c r="L165" s="41"/>
      <c r="M165" s="41"/>
      <c r="N165" s="143" t="s">
        <v>16</v>
      </c>
      <c r="O165" s="142"/>
      <c r="P165" s="28"/>
    </row>
    <row r="166" spans="1:16" s="19" customFormat="1" ht="48.2" customHeight="1">
      <c r="A166" s="239" t="s">
        <v>44</v>
      </c>
      <c r="B166" s="239" t="s">
        <v>45</v>
      </c>
      <c r="C166" s="239" t="s">
        <v>25</v>
      </c>
      <c r="D166" s="239" t="s">
        <v>46</v>
      </c>
      <c r="E166" s="239"/>
      <c r="F166" s="239"/>
      <c r="G166" s="239" t="s">
        <v>64</v>
      </c>
      <c r="H166" s="239"/>
      <c r="I166" s="239"/>
      <c r="J166" s="239" t="s">
        <v>65</v>
      </c>
      <c r="K166" s="239"/>
      <c r="L166" s="239"/>
      <c r="M166" s="239" t="s">
        <v>66</v>
      </c>
      <c r="N166" s="239"/>
      <c r="O166" s="239"/>
      <c r="P166" s="28"/>
    </row>
    <row r="167" spans="1:16" s="19" customFormat="1" ht="51.4" customHeight="1">
      <c r="A167" s="239"/>
      <c r="B167" s="239"/>
      <c r="C167" s="239"/>
      <c r="D167" s="42" t="s">
        <v>19</v>
      </c>
      <c r="E167" s="42" t="s">
        <v>20</v>
      </c>
      <c r="F167" s="42" t="s">
        <v>21</v>
      </c>
      <c r="G167" s="42" t="s">
        <v>19</v>
      </c>
      <c r="H167" s="42" t="s">
        <v>20</v>
      </c>
      <c r="I167" s="42" t="s">
        <v>21</v>
      </c>
      <c r="J167" s="42" t="s">
        <v>19</v>
      </c>
      <c r="K167" s="42" t="s">
        <v>20</v>
      </c>
      <c r="L167" s="42" t="s">
        <v>21</v>
      </c>
      <c r="M167" s="42" t="s">
        <v>19</v>
      </c>
      <c r="N167" s="42" t="s">
        <v>20</v>
      </c>
      <c r="O167" s="42" t="s">
        <v>21</v>
      </c>
      <c r="P167" s="28"/>
    </row>
    <row r="168" spans="1:16" s="19" customFormat="1" ht="16.7" customHeight="1">
      <c r="A168" s="69">
        <v>1</v>
      </c>
      <c r="B168" s="72">
        <v>2</v>
      </c>
      <c r="C168" s="72" t="s">
        <v>11</v>
      </c>
      <c r="D168" s="69">
        <v>4</v>
      </c>
      <c r="E168" s="69">
        <v>5</v>
      </c>
      <c r="F168" s="69">
        <v>6</v>
      </c>
      <c r="G168" s="69">
        <v>7</v>
      </c>
      <c r="H168" s="69">
        <v>8</v>
      </c>
      <c r="I168" s="69">
        <v>9</v>
      </c>
      <c r="J168" s="69">
        <v>10</v>
      </c>
      <c r="K168" s="69">
        <v>11</v>
      </c>
      <c r="L168" s="69">
        <v>12</v>
      </c>
      <c r="M168" s="69">
        <v>13</v>
      </c>
      <c r="N168" s="69">
        <v>14</v>
      </c>
      <c r="O168" s="69">
        <v>15</v>
      </c>
      <c r="P168" s="28"/>
    </row>
    <row r="169" spans="1:16" s="19" customFormat="1" ht="21" customHeight="1">
      <c r="A169" s="70"/>
      <c r="B169" s="75" t="s">
        <v>34</v>
      </c>
      <c r="C169" s="75"/>
      <c r="D169" s="71" t="s">
        <v>47</v>
      </c>
      <c r="E169" s="44" t="s">
        <v>47</v>
      </c>
      <c r="F169" s="44" t="s">
        <v>47</v>
      </c>
      <c r="G169" s="44" t="s">
        <v>47</v>
      </c>
      <c r="H169" s="44" t="s">
        <v>47</v>
      </c>
      <c r="I169" s="44" t="s">
        <v>47</v>
      </c>
      <c r="J169" s="44" t="s">
        <v>47</v>
      </c>
      <c r="K169" s="44" t="s">
        <v>47</v>
      </c>
      <c r="L169" s="44" t="s">
        <v>47</v>
      </c>
      <c r="M169" s="44" t="s">
        <v>47</v>
      </c>
      <c r="N169" s="44" t="s">
        <v>47</v>
      </c>
      <c r="O169" s="44" t="s">
        <v>47</v>
      </c>
      <c r="P169" s="28"/>
    </row>
    <row r="170" spans="1:16" s="19" customFormat="1" ht="33.75" customHeight="1">
      <c r="A170" s="44"/>
      <c r="B170" s="76" t="s">
        <v>48</v>
      </c>
      <c r="C170" s="74"/>
      <c r="D170" s="44" t="s">
        <v>47</v>
      </c>
      <c r="E170" s="44"/>
      <c r="F170" s="44" t="s">
        <v>47</v>
      </c>
      <c r="G170" s="44" t="s">
        <v>47</v>
      </c>
      <c r="H170" s="44"/>
      <c r="I170" s="44" t="s">
        <v>47</v>
      </c>
      <c r="J170" s="44" t="s">
        <v>47</v>
      </c>
      <c r="K170" s="44"/>
      <c r="L170" s="44" t="s">
        <v>47</v>
      </c>
      <c r="M170" s="44" t="s">
        <v>47</v>
      </c>
      <c r="N170" s="44" t="s">
        <v>47</v>
      </c>
      <c r="O170" s="44" t="s">
        <v>47</v>
      </c>
      <c r="P170" s="28"/>
    </row>
    <row r="171" spans="1:16" s="19" customFormat="1" ht="33.75" customHeight="1">
      <c r="A171" s="44"/>
      <c r="B171" s="84" t="s">
        <v>50</v>
      </c>
      <c r="C171" s="74"/>
      <c r="D171" s="44"/>
      <c r="E171" s="44"/>
      <c r="F171" s="44"/>
      <c r="G171" s="44"/>
      <c r="H171" s="44"/>
      <c r="I171" s="44"/>
      <c r="J171" s="44"/>
      <c r="K171" s="44"/>
      <c r="L171" s="44"/>
      <c r="M171" s="44"/>
      <c r="N171" s="44"/>
      <c r="O171" s="44"/>
      <c r="P171" s="28"/>
    </row>
    <row r="172" spans="1:16" s="19" customFormat="1" ht="46.5" customHeight="1">
      <c r="A172" s="44"/>
      <c r="B172" s="85" t="s">
        <v>68</v>
      </c>
      <c r="C172" s="45"/>
      <c r="D172" s="44" t="s">
        <v>49</v>
      </c>
      <c r="E172" s="44" t="s">
        <v>47</v>
      </c>
      <c r="F172" s="44"/>
      <c r="G172" s="44" t="s">
        <v>49</v>
      </c>
      <c r="H172" s="44" t="s">
        <v>47</v>
      </c>
      <c r="I172" s="44" t="s">
        <v>47</v>
      </c>
      <c r="J172" s="44" t="s">
        <v>49</v>
      </c>
      <c r="K172" s="44" t="s">
        <v>47</v>
      </c>
      <c r="L172" s="44" t="s">
        <v>47</v>
      </c>
      <c r="M172" s="44" t="s">
        <v>49</v>
      </c>
      <c r="N172" s="44" t="s">
        <v>47</v>
      </c>
      <c r="O172" s="44" t="s">
        <v>47</v>
      </c>
      <c r="P172" s="28"/>
    </row>
    <row r="173" spans="1:16" s="19" customFormat="1" ht="19.5" customHeight="1">
      <c r="A173" s="70"/>
      <c r="B173" s="238" t="s">
        <v>69</v>
      </c>
      <c r="C173" s="238"/>
      <c r="D173" s="238"/>
      <c r="E173" s="238"/>
      <c r="F173" s="238"/>
      <c r="G173" s="238"/>
      <c r="H173" s="238"/>
      <c r="I173" s="238"/>
      <c r="J173" s="238"/>
      <c r="K173" s="238"/>
      <c r="L173" s="238"/>
      <c r="M173" s="238"/>
      <c r="N173" s="238"/>
      <c r="O173" s="238"/>
      <c r="P173" s="28"/>
    </row>
    <row r="174" spans="1:16" s="19" customFormat="1" ht="32.25" customHeight="1">
      <c r="A174" s="44"/>
      <c r="B174" s="76" t="s">
        <v>70</v>
      </c>
      <c r="C174" s="78"/>
      <c r="D174" s="77"/>
      <c r="E174" s="73"/>
      <c r="F174" s="73"/>
      <c r="G174" s="73"/>
      <c r="H174" s="73"/>
      <c r="I174" s="73"/>
      <c r="J174" s="73"/>
      <c r="K174" s="73"/>
      <c r="L174" s="73"/>
      <c r="M174" s="73"/>
      <c r="N174" s="73"/>
      <c r="O174" s="73"/>
      <c r="P174" s="28"/>
    </row>
    <row r="175" spans="1:16" s="19" customFormat="1" ht="22.5" customHeight="1">
      <c r="A175" s="44"/>
      <c r="B175" s="70" t="s">
        <v>35</v>
      </c>
      <c r="C175" s="79"/>
      <c r="D175" s="71"/>
      <c r="E175" s="44"/>
      <c r="F175" s="44"/>
      <c r="G175" s="44"/>
      <c r="H175" s="44"/>
      <c r="I175" s="44"/>
      <c r="J175" s="44"/>
      <c r="K175" s="44"/>
      <c r="L175" s="44"/>
      <c r="M175" s="44"/>
      <c r="N175" s="44"/>
      <c r="O175" s="44" t="s">
        <v>47</v>
      </c>
      <c r="P175" s="28"/>
    </row>
    <row r="176" spans="1:16" s="19" customFormat="1" ht="12.75" customHeight="1">
      <c r="A176" s="46"/>
      <c r="B176" s="46"/>
      <c r="C176" s="46"/>
      <c r="D176" s="47"/>
      <c r="E176" s="47"/>
      <c r="F176" s="47"/>
      <c r="G176" s="47"/>
      <c r="H176" s="47"/>
      <c r="I176" s="47"/>
      <c r="J176" s="47"/>
      <c r="K176" s="47"/>
      <c r="L176" s="47"/>
      <c r="M176" s="47"/>
      <c r="N176" s="47"/>
      <c r="O176" s="47"/>
      <c r="P176" s="48"/>
    </row>
    <row r="177" spans="1:16" s="19" customFormat="1" ht="14.1" customHeight="1">
      <c r="A177" s="237" t="s">
        <v>57</v>
      </c>
      <c r="B177" s="237"/>
      <c r="C177" s="237"/>
      <c r="D177" s="237"/>
      <c r="E177" s="237"/>
      <c r="F177" s="237"/>
      <c r="G177" s="237"/>
      <c r="H177" s="237"/>
      <c r="I177" s="237"/>
      <c r="J177" s="237"/>
      <c r="K177" s="237"/>
      <c r="L177" s="237"/>
      <c r="M177" s="237"/>
      <c r="N177" s="237"/>
      <c r="O177" s="237"/>
      <c r="P177" s="237"/>
    </row>
    <row r="178" spans="1:16" s="19" customFormat="1" ht="14.1" customHeight="1">
      <c r="A178" s="237" t="s">
        <v>58</v>
      </c>
      <c r="B178" s="237"/>
      <c r="C178" s="237"/>
      <c r="D178" s="237"/>
      <c r="E178" s="237"/>
      <c r="F178" s="237"/>
      <c r="G178" s="237"/>
      <c r="H178" s="237"/>
      <c r="I178" s="237"/>
      <c r="J178" s="237"/>
      <c r="K178" s="237"/>
      <c r="L178" s="237"/>
      <c r="M178" s="237"/>
      <c r="N178" s="237"/>
      <c r="O178" s="237"/>
      <c r="P178" s="237"/>
    </row>
    <row r="179" spans="1:16" s="19" customFormat="1" ht="14.1" customHeight="1">
      <c r="A179" s="237" t="s">
        <v>59</v>
      </c>
      <c r="B179" s="237"/>
      <c r="C179" s="237"/>
      <c r="D179" s="237"/>
      <c r="E179" s="237"/>
      <c r="F179" s="237"/>
      <c r="G179" s="237"/>
      <c r="H179" s="237"/>
      <c r="I179" s="237"/>
      <c r="J179" s="237"/>
      <c r="K179" s="237"/>
      <c r="L179" s="237"/>
      <c r="M179" s="237"/>
      <c r="N179" s="237"/>
      <c r="O179" s="237"/>
      <c r="P179" s="237"/>
    </row>
    <row r="180" spans="1:16" s="19" customFormat="1" ht="14.1" customHeight="1">
      <c r="A180" s="49"/>
      <c r="B180" s="49"/>
      <c r="C180" s="49"/>
      <c r="D180" s="49"/>
      <c r="E180" s="49"/>
      <c r="F180" s="49"/>
      <c r="G180" s="49"/>
      <c r="H180" s="49"/>
      <c r="I180" s="49"/>
      <c r="J180" s="49"/>
      <c r="K180" s="49"/>
      <c r="L180" s="49"/>
      <c r="M180" s="49"/>
      <c r="N180" s="49"/>
      <c r="O180" s="49"/>
      <c r="P180" s="49"/>
    </row>
    <row r="181" spans="1:16" s="19" customFormat="1" ht="14.1" customHeight="1">
      <c r="A181" s="49"/>
      <c r="B181" s="49"/>
      <c r="C181" s="49"/>
      <c r="D181" s="49"/>
      <c r="E181" s="49"/>
      <c r="F181" s="49"/>
      <c r="G181" s="49"/>
      <c r="H181" s="49"/>
      <c r="I181" s="49"/>
      <c r="J181" s="49"/>
      <c r="K181" s="49"/>
      <c r="L181" s="49"/>
      <c r="M181" s="49"/>
      <c r="N181" s="49"/>
      <c r="O181" s="49"/>
      <c r="P181" s="49"/>
    </row>
    <row r="182" spans="1:16" s="19" customFormat="1" ht="14.85" customHeight="1">
      <c r="A182" s="235" t="s">
        <v>51</v>
      </c>
      <c r="B182" s="235"/>
      <c r="C182" s="235"/>
      <c r="D182" s="235"/>
      <c r="E182" s="235"/>
      <c r="F182" s="235"/>
      <c r="G182" s="235"/>
      <c r="H182" s="40"/>
      <c r="I182" s="40"/>
      <c r="J182" s="48"/>
      <c r="K182" s="48"/>
      <c r="L182" s="48"/>
      <c r="M182" s="48"/>
      <c r="N182" s="48"/>
      <c r="O182" s="48"/>
      <c r="P182" s="48"/>
    </row>
    <row r="183" spans="1:16" ht="17.45" customHeight="1">
      <c r="A183" s="235" t="s">
        <v>52</v>
      </c>
      <c r="B183" s="235"/>
      <c r="C183" s="235"/>
      <c r="D183" s="235"/>
      <c r="E183" s="235"/>
      <c r="F183" s="235"/>
      <c r="G183" s="235"/>
      <c r="H183" s="236"/>
      <c r="I183" s="236"/>
      <c r="J183" s="48"/>
      <c r="K183" s="236" t="s">
        <v>211</v>
      </c>
      <c r="L183" s="236"/>
      <c r="M183" s="236"/>
      <c r="N183" s="236"/>
      <c r="O183" s="48"/>
      <c r="P183" s="48"/>
    </row>
    <row r="184" spans="1:16">
      <c r="A184" s="40"/>
      <c r="B184" s="40"/>
      <c r="C184" s="40"/>
      <c r="D184" s="40"/>
      <c r="E184" s="40"/>
      <c r="F184" s="40"/>
      <c r="G184" s="40"/>
      <c r="H184" s="234" t="s">
        <v>53</v>
      </c>
      <c r="I184" s="234"/>
      <c r="J184" s="48"/>
      <c r="K184" s="234" t="s">
        <v>54</v>
      </c>
      <c r="L184" s="234"/>
      <c r="M184" s="234"/>
      <c r="N184" s="234"/>
      <c r="O184" s="48"/>
      <c r="P184" s="48"/>
    </row>
    <row r="185" spans="1:16">
      <c r="A185" s="40"/>
      <c r="B185" s="40"/>
      <c r="C185" s="40"/>
      <c r="D185" s="40"/>
      <c r="E185" s="40"/>
      <c r="F185" s="40"/>
      <c r="G185" s="40"/>
      <c r="H185" s="40"/>
      <c r="I185" s="40"/>
      <c r="J185" s="48"/>
      <c r="K185" s="40"/>
      <c r="L185" s="40"/>
      <c r="M185" s="40"/>
      <c r="N185" s="40"/>
      <c r="O185" s="48"/>
      <c r="P185" s="48"/>
    </row>
    <row r="186" spans="1:16" ht="18.600000000000001" customHeight="1">
      <c r="A186" s="235" t="s">
        <v>55</v>
      </c>
      <c r="B186" s="235"/>
      <c r="C186" s="235"/>
      <c r="D186" s="235"/>
      <c r="E186" s="235"/>
      <c r="F186" s="235"/>
      <c r="G186" s="235"/>
      <c r="H186" s="236"/>
      <c r="I186" s="236"/>
      <c r="J186" s="48"/>
      <c r="K186" s="236" t="s">
        <v>71</v>
      </c>
      <c r="L186" s="236"/>
      <c r="M186" s="236"/>
      <c r="N186" s="236"/>
      <c r="O186" s="48"/>
      <c r="P186" s="48"/>
    </row>
    <row r="187" spans="1:16">
      <c r="A187" s="235" t="s">
        <v>52</v>
      </c>
      <c r="B187" s="235"/>
      <c r="C187" s="235"/>
      <c r="D187" s="235"/>
      <c r="E187" s="235"/>
      <c r="F187" s="235"/>
      <c r="G187" s="235"/>
      <c r="H187" s="234" t="s">
        <v>53</v>
      </c>
      <c r="I187" s="234"/>
      <c r="J187" s="48"/>
      <c r="K187" s="234" t="s">
        <v>54</v>
      </c>
      <c r="L187" s="234"/>
      <c r="M187" s="234"/>
      <c r="N187" s="234"/>
      <c r="O187" s="48"/>
      <c r="P187" s="48"/>
    </row>
    <row r="188" spans="1:16">
      <c r="A188" s="40"/>
      <c r="B188" s="40"/>
      <c r="C188" s="40"/>
      <c r="D188" s="40"/>
      <c r="E188" s="40"/>
      <c r="F188" s="40"/>
      <c r="G188" s="40"/>
      <c r="H188" s="40"/>
      <c r="I188" s="40"/>
      <c r="J188" s="40"/>
      <c r="K188" s="40"/>
      <c r="L188" s="40"/>
      <c r="M188" s="40"/>
      <c r="N188" s="40"/>
      <c r="O188" s="40"/>
      <c r="P188" s="40"/>
    </row>
  </sheetData>
  <sheetProtection selectLockedCells="1" selectUnlockedCells="1"/>
  <mergeCells count="518">
    <mergeCell ref="C157:D157"/>
    <mergeCell ref="F157:G157"/>
    <mergeCell ref="H157:I157"/>
    <mergeCell ref="J157:K157"/>
    <mergeCell ref="L157:M157"/>
    <mergeCell ref="C161:M161"/>
    <mergeCell ref="C158:M158"/>
    <mergeCell ref="C159:D159"/>
    <mergeCell ref="F159:G159"/>
    <mergeCell ref="H159:I159"/>
    <mergeCell ref="J159:K159"/>
    <mergeCell ref="L159:M159"/>
    <mergeCell ref="C160:D160"/>
    <mergeCell ref="F160:G160"/>
    <mergeCell ref="H160:I160"/>
    <mergeCell ref="J160:K160"/>
    <mergeCell ref="L160:M160"/>
    <mergeCell ref="C154:D154"/>
    <mergeCell ref="F154:G154"/>
    <mergeCell ref="H154:I154"/>
    <mergeCell ref="J154:K154"/>
    <mergeCell ref="L154:M154"/>
    <mergeCell ref="C155:M155"/>
    <mergeCell ref="C156:D156"/>
    <mergeCell ref="F156:G156"/>
    <mergeCell ref="H156:I156"/>
    <mergeCell ref="J156:K156"/>
    <mergeCell ref="L156:M156"/>
    <mergeCell ref="C151:D151"/>
    <mergeCell ref="F151:G151"/>
    <mergeCell ref="H151:I151"/>
    <mergeCell ref="J151:K151"/>
    <mergeCell ref="L151:M151"/>
    <mergeCell ref="C152:M152"/>
    <mergeCell ref="C153:D153"/>
    <mergeCell ref="F153:G153"/>
    <mergeCell ref="H153:I153"/>
    <mergeCell ref="J153:K153"/>
    <mergeCell ref="L153:M153"/>
    <mergeCell ref="C148:M148"/>
    <mergeCell ref="C149:D149"/>
    <mergeCell ref="F149:G149"/>
    <mergeCell ref="H149:I149"/>
    <mergeCell ref="J149:K149"/>
    <mergeCell ref="L149:M149"/>
    <mergeCell ref="C150:D150"/>
    <mergeCell ref="F150:G150"/>
    <mergeCell ref="H150:I150"/>
    <mergeCell ref="J150:K150"/>
    <mergeCell ref="L150:M150"/>
    <mergeCell ref="C145:M145"/>
    <mergeCell ref="C146:D146"/>
    <mergeCell ref="F146:G146"/>
    <mergeCell ref="H146:I146"/>
    <mergeCell ref="J146:K146"/>
    <mergeCell ref="L146:M146"/>
    <mergeCell ref="C147:D147"/>
    <mergeCell ref="F147:G147"/>
    <mergeCell ref="H147:I147"/>
    <mergeCell ref="J147:K147"/>
    <mergeCell ref="L147:M147"/>
    <mergeCell ref="C142:M142"/>
    <mergeCell ref="C143:D143"/>
    <mergeCell ref="F143:G143"/>
    <mergeCell ref="H143:I143"/>
    <mergeCell ref="J143:K143"/>
    <mergeCell ref="L143:M143"/>
    <mergeCell ref="C144:D144"/>
    <mergeCell ref="F144:G144"/>
    <mergeCell ref="H144:I144"/>
    <mergeCell ref="J144:K144"/>
    <mergeCell ref="L144:M144"/>
    <mergeCell ref="C139:M139"/>
    <mergeCell ref="C140:D140"/>
    <mergeCell ref="F140:G140"/>
    <mergeCell ref="H140:I140"/>
    <mergeCell ref="J140:K140"/>
    <mergeCell ref="L140:M140"/>
    <mergeCell ref="C141:D141"/>
    <mergeCell ref="F141:G141"/>
    <mergeCell ref="H141:I141"/>
    <mergeCell ref="J141:K141"/>
    <mergeCell ref="L141:M141"/>
    <mergeCell ref="C137:D137"/>
    <mergeCell ref="F137:G137"/>
    <mergeCell ref="H137:I137"/>
    <mergeCell ref="J137:K137"/>
    <mergeCell ref="L137:M137"/>
    <mergeCell ref="C138:D138"/>
    <mergeCell ref="F138:G138"/>
    <mergeCell ref="H138:I138"/>
    <mergeCell ref="J138:K138"/>
    <mergeCell ref="L138:M138"/>
    <mergeCell ref="C134:D134"/>
    <mergeCell ref="F134:G134"/>
    <mergeCell ref="H134:I134"/>
    <mergeCell ref="J134:K134"/>
    <mergeCell ref="L134:M134"/>
    <mergeCell ref="C135:M135"/>
    <mergeCell ref="H136:I136"/>
    <mergeCell ref="J136:K136"/>
    <mergeCell ref="L136:M136"/>
    <mergeCell ref="C131:D131"/>
    <mergeCell ref="F131:G131"/>
    <mergeCell ref="H131:I131"/>
    <mergeCell ref="J131:K131"/>
    <mergeCell ref="L131:M131"/>
    <mergeCell ref="C132:M132"/>
    <mergeCell ref="C133:D133"/>
    <mergeCell ref="F133:G133"/>
    <mergeCell ref="H133:I133"/>
    <mergeCell ref="J133:K133"/>
    <mergeCell ref="L133:M133"/>
    <mergeCell ref="C128:D128"/>
    <mergeCell ref="F128:G128"/>
    <mergeCell ref="H128:I128"/>
    <mergeCell ref="J128:K128"/>
    <mergeCell ref="L128:M128"/>
    <mergeCell ref="C129:M129"/>
    <mergeCell ref="C130:D130"/>
    <mergeCell ref="F130:G130"/>
    <mergeCell ref="H130:I130"/>
    <mergeCell ref="J130:K130"/>
    <mergeCell ref="L130:M130"/>
    <mergeCell ref="C125:D125"/>
    <mergeCell ref="F125:G125"/>
    <mergeCell ref="H125:I125"/>
    <mergeCell ref="J125:K125"/>
    <mergeCell ref="L125:M125"/>
    <mergeCell ref="C126:M126"/>
    <mergeCell ref="C127:D127"/>
    <mergeCell ref="F127:G127"/>
    <mergeCell ref="H127:I127"/>
    <mergeCell ref="J127:K127"/>
    <mergeCell ref="L127:M127"/>
    <mergeCell ref="C122:M122"/>
    <mergeCell ref="H123:I123"/>
    <mergeCell ref="J123:K123"/>
    <mergeCell ref="L123:M123"/>
    <mergeCell ref="C124:D124"/>
    <mergeCell ref="F124:G124"/>
    <mergeCell ref="H124:I124"/>
    <mergeCell ref="J124:K124"/>
    <mergeCell ref="L124:M124"/>
    <mergeCell ref="C119:M119"/>
    <mergeCell ref="C120:D120"/>
    <mergeCell ref="F120:G120"/>
    <mergeCell ref="H120:I120"/>
    <mergeCell ref="J120:K120"/>
    <mergeCell ref="L120:M120"/>
    <mergeCell ref="C121:D121"/>
    <mergeCell ref="F121:G121"/>
    <mergeCell ref="H121:I121"/>
    <mergeCell ref="J121:K121"/>
    <mergeCell ref="L121:M121"/>
    <mergeCell ref="C116:M116"/>
    <mergeCell ref="C117:D117"/>
    <mergeCell ref="F117:G117"/>
    <mergeCell ref="H117:I117"/>
    <mergeCell ref="J117:K117"/>
    <mergeCell ref="L117:M117"/>
    <mergeCell ref="C118:D118"/>
    <mergeCell ref="F118:G118"/>
    <mergeCell ref="H118:I118"/>
    <mergeCell ref="J118:K118"/>
    <mergeCell ref="L118:M118"/>
    <mergeCell ref="C113:M113"/>
    <mergeCell ref="C114:D114"/>
    <mergeCell ref="F114:G114"/>
    <mergeCell ref="H114:I114"/>
    <mergeCell ref="J114:K114"/>
    <mergeCell ref="L114:M114"/>
    <mergeCell ref="C115:D115"/>
    <mergeCell ref="F115:G115"/>
    <mergeCell ref="H115:I115"/>
    <mergeCell ref="J115:K115"/>
    <mergeCell ref="L115:M115"/>
    <mergeCell ref="H110:I110"/>
    <mergeCell ref="J110:K110"/>
    <mergeCell ref="L110:M110"/>
    <mergeCell ref="C111:D111"/>
    <mergeCell ref="F111:G111"/>
    <mergeCell ref="H111:I111"/>
    <mergeCell ref="J111:K111"/>
    <mergeCell ref="L111:M111"/>
    <mergeCell ref="C112:D112"/>
    <mergeCell ref="F112:G112"/>
    <mergeCell ref="H112:I112"/>
    <mergeCell ref="J112:K112"/>
    <mergeCell ref="L112:M112"/>
    <mergeCell ref="C105:D105"/>
    <mergeCell ref="F105:G105"/>
    <mergeCell ref="H105:I105"/>
    <mergeCell ref="J105:K105"/>
    <mergeCell ref="L105:M105"/>
    <mergeCell ref="C102:M102"/>
    <mergeCell ref="C103:D103"/>
    <mergeCell ref="F103:G103"/>
    <mergeCell ref="H103:I103"/>
    <mergeCell ref="J103:K103"/>
    <mergeCell ref="L103:M103"/>
    <mergeCell ref="C104:D104"/>
    <mergeCell ref="F104:G104"/>
    <mergeCell ref="H104:I104"/>
    <mergeCell ref="J104:K104"/>
    <mergeCell ref="L104:M104"/>
    <mergeCell ref="C52:D52"/>
    <mergeCell ref="F52:G52"/>
    <mergeCell ref="H52:I52"/>
    <mergeCell ref="J52:K52"/>
    <mergeCell ref="L52:M52"/>
    <mergeCell ref="C53:D53"/>
    <mergeCell ref="F53:G53"/>
    <mergeCell ref="H53:I53"/>
    <mergeCell ref="C101:D101"/>
    <mergeCell ref="F101:G101"/>
    <mergeCell ref="H101:I101"/>
    <mergeCell ref="J101:K101"/>
    <mergeCell ref="L101:M101"/>
    <mergeCell ref="C96:D96"/>
    <mergeCell ref="F96:G96"/>
    <mergeCell ref="H96:I96"/>
    <mergeCell ref="J96:K96"/>
    <mergeCell ref="L96:M96"/>
    <mergeCell ref="C100:D100"/>
    <mergeCell ref="F100:G100"/>
    <mergeCell ref="H100:I100"/>
    <mergeCell ref="J100:K100"/>
    <mergeCell ref="L100:M100"/>
    <mergeCell ref="H57:I57"/>
    <mergeCell ref="J57:K57"/>
    <mergeCell ref="L57:M57"/>
    <mergeCell ref="C79:M79"/>
    <mergeCell ref="C75:D75"/>
    <mergeCell ref="F75:G75"/>
    <mergeCell ref="H75:I75"/>
    <mergeCell ref="J75:K75"/>
    <mergeCell ref="L75:M75"/>
    <mergeCell ref="C78:D78"/>
    <mergeCell ref="F78:G78"/>
    <mergeCell ref="H78:I78"/>
    <mergeCell ref="J78:K78"/>
    <mergeCell ref="L78:M78"/>
    <mergeCell ref="C72:D72"/>
    <mergeCell ref="F72:G72"/>
    <mergeCell ref="H72:I72"/>
    <mergeCell ref="J72:K72"/>
    <mergeCell ref="L72:M72"/>
    <mergeCell ref="C73:M73"/>
    <mergeCell ref="H58:I58"/>
    <mergeCell ref="J58:K58"/>
    <mergeCell ref="L58:M58"/>
    <mergeCell ref="C74:D74"/>
    <mergeCell ref="F74:G74"/>
    <mergeCell ref="H74:I74"/>
    <mergeCell ref="J74:K74"/>
    <mergeCell ref="L74:M74"/>
    <mergeCell ref="H67:I67"/>
    <mergeCell ref="J67:K67"/>
    <mergeCell ref="L67:M67"/>
    <mergeCell ref="C70:M70"/>
    <mergeCell ref="C71:D71"/>
    <mergeCell ref="F71:G71"/>
    <mergeCell ref="H71:I71"/>
    <mergeCell ref="J71:K71"/>
    <mergeCell ref="L71:M71"/>
    <mergeCell ref="N22:N23"/>
    <mergeCell ref="N31:N32"/>
    <mergeCell ref="N35:N36"/>
    <mergeCell ref="F65:G65"/>
    <mergeCell ref="L65:M65"/>
    <mergeCell ref="J65:K65"/>
    <mergeCell ref="L46:M47"/>
    <mergeCell ref="F49:G49"/>
    <mergeCell ref="H49:I49"/>
    <mergeCell ref="J49:K49"/>
    <mergeCell ref="L49:M49"/>
    <mergeCell ref="L51:M51"/>
    <mergeCell ref="N40:N41"/>
    <mergeCell ref="J61:K61"/>
    <mergeCell ref="L61:M61"/>
    <mergeCell ref="J59:K59"/>
    <mergeCell ref="H56:I56"/>
    <mergeCell ref="J56:K56"/>
    <mergeCell ref="L56:M56"/>
    <mergeCell ref="C55:M55"/>
    <mergeCell ref="J53:K53"/>
    <mergeCell ref="L53:M53"/>
    <mergeCell ref="C57:D57"/>
    <mergeCell ref="F57:G57"/>
    <mergeCell ref="C56:D56"/>
    <mergeCell ref="F56:G56"/>
    <mergeCell ref="H65:I65"/>
    <mergeCell ref="H35:J35"/>
    <mergeCell ref="A39:D39"/>
    <mergeCell ref="C58:D58"/>
    <mergeCell ref="F58:G58"/>
    <mergeCell ref="A187:G187"/>
    <mergeCell ref="H187:I187"/>
    <mergeCell ref="B173:O173"/>
    <mergeCell ref="G166:I166"/>
    <mergeCell ref="J166:L166"/>
    <mergeCell ref="M166:O166"/>
    <mergeCell ref="A182:G182"/>
    <mergeCell ref="A183:G183"/>
    <mergeCell ref="H183:I183"/>
    <mergeCell ref="K183:N183"/>
    <mergeCell ref="A177:P177"/>
    <mergeCell ref="A166:A167"/>
    <mergeCell ref="B166:B167"/>
    <mergeCell ref="C166:C167"/>
    <mergeCell ref="D166:F166"/>
    <mergeCell ref="A163:P164"/>
    <mergeCell ref="L69:M69"/>
    <mergeCell ref="K187:N187"/>
    <mergeCell ref="H184:I184"/>
    <mergeCell ref="K184:N184"/>
    <mergeCell ref="A186:G186"/>
    <mergeCell ref="H186:I186"/>
    <mergeCell ref="K186:N186"/>
    <mergeCell ref="C63:M63"/>
    <mergeCell ref="C64:D64"/>
    <mergeCell ref="F64:G64"/>
    <mergeCell ref="H64:I64"/>
    <mergeCell ref="J64:K64"/>
    <mergeCell ref="L64:M64"/>
    <mergeCell ref="C65:D65"/>
    <mergeCell ref="C68:D68"/>
    <mergeCell ref="F68:G68"/>
    <mergeCell ref="H68:I68"/>
    <mergeCell ref="J68:K68"/>
    <mergeCell ref="L68:M68"/>
    <mergeCell ref="C69:D69"/>
    <mergeCell ref="F69:G69"/>
    <mergeCell ref="H69:I69"/>
    <mergeCell ref="J69:K69"/>
    <mergeCell ref="A178:P178"/>
    <mergeCell ref="A179:P179"/>
    <mergeCell ref="C76:M76"/>
    <mergeCell ref="C77:D77"/>
    <mergeCell ref="F77:G77"/>
    <mergeCell ref="H77:I77"/>
    <mergeCell ref="J77:K77"/>
    <mergeCell ref="L77:M77"/>
    <mergeCell ref="H80:I80"/>
    <mergeCell ref="J80:K80"/>
    <mergeCell ref="L80:M80"/>
    <mergeCell ref="C80:G80"/>
    <mergeCell ref="C81:D81"/>
    <mergeCell ref="F81:G81"/>
    <mergeCell ref="H81:I81"/>
    <mergeCell ref="J81:K81"/>
    <mergeCell ref="L81:M81"/>
    <mergeCell ref="C54:D54"/>
    <mergeCell ref="F54:G54"/>
    <mergeCell ref="H54:I54"/>
    <mergeCell ref="J54:K54"/>
    <mergeCell ref="L54:M54"/>
    <mergeCell ref="C66:M66"/>
    <mergeCell ref="C60:M60"/>
    <mergeCell ref="F59:G59"/>
    <mergeCell ref="H59:I59"/>
    <mergeCell ref="L59:M59"/>
    <mergeCell ref="C59:D59"/>
    <mergeCell ref="J62:K62"/>
    <mergeCell ref="L62:M62"/>
    <mergeCell ref="C61:D61"/>
    <mergeCell ref="C62:D62"/>
    <mergeCell ref="F61:G61"/>
    <mergeCell ref="H61:I61"/>
    <mergeCell ref="F62:G62"/>
    <mergeCell ref="H62:I62"/>
    <mergeCell ref="A41:D41"/>
    <mergeCell ref="H50:I50"/>
    <mergeCell ref="J50:K50"/>
    <mergeCell ref="L50:M50"/>
    <mergeCell ref="H51:I51"/>
    <mergeCell ref="J51:K51"/>
    <mergeCell ref="A45:D45"/>
    <mergeCell ref="A46:A47"/>
    <mergeCell ref="E46:E47"/>
    <mergeCell ref="C49:D49"/>
    <mergeCell ref="C46:D47"/>
    <mergeCell ref="B46:B47"/>
    <mergeCell ref="C48:D48"/>
    <mergeCell ref="F46:G47"/>
    <mergeCell ref="F48:G48"/>
    <mergeCell ref="J46:K47"/>
    <mergeCell ref="H46:I47"/>
    <mergeCell ref="H48:I48"/>
    <mergeCell ref="C51:D51"/>
    <mergeCell ref="F51:G51"/>
    <mergeCell ref="J48:K48"/>
    <mergeCell ref="L48:M48"/>
    <mergeCell ref="K1:M1"/>
    <mergeCell ref="K3:M3"/>
    <mergeCell ref="A7:J7"/>
    <mergeCell ref="A40:D40"/>
    <mergeCell ref="D11:N11"/>
    <mergeCell ref="C12:D12"/>
    <mergeCell ref="C13:D13"/>
    <mergeCell ref="E12:N12"/>
    <mergeCell ref="E13:N13"/>
    <mergeCell ref="D15:K15"/>
    <mergeCell ref="D8:N8"/>
    <mergeCell ref="D9:N9"/>
    <mergeCell ref="A35:D36"/>
    <mergeCell ref="A38:D38"/>
    <mergeCell ref="A37:D37"/>
    <mergeCell ref="C18:D18"/>
    <mergeCell ref="F18:G18"/>
    <mergeCell ref="K18:L18"/>
    <mergeCell ref="K22:M22"/>
    <mergeCell ref="B20:J20"/>
    <mergeCell ref="F16:I16"/>
    <mergeCell ref="F17:G17"/>
    <mergeCell ref="F19:G19"/>
    <mergeCell ref="J16:M16"/>
    <mergeCell ref="K17:L17"/>
    <mergeCell ref="K19:L19"/>
    <mergeCell ref="A18:B18"/>
    <mergeCell ref="B14:I14"/>
    <mergeCell ref="A17:B17"/>
    <mergeCell ref="C17:D17"/>
    <mergeCell ref="A16:E16"/>
    <mergeCell ref="A19:B19"/>
    <mergeCell ref="C19:D19"/>
    <mergeCell ref="A21:L21"/>
    <mergeCell ref="A22:A23"/>
    <mergeCell ref="B22:B23"/>
    <mergeCell ref="C22:C23"/>
    <mergeCell ref="D22:D23"/>
    <mergeCell ref="E22:G22"/>
    <mergeCell ref="H22:J22"/>
    <mergeCell ref="A34:L34"/>
    <mergeCell ref="E35:G35"/>
    <mergeCell ref="K35:M35"/>
    <mergeCell ref="C82:D82"/>
    <mergeCell ref="F82:G82"/>
    <mergeCell ref="H82:I82"/>
    <mergeCell ref="J82:K82"/>
    <mergeCell ref="L82:M82"/>
    <mergeCell ref="C83:M83"/>
    <mergeCell ref="C84:D84"/>
    <mergeCell ref="F84:G84"/>
    <mergeCell ref="H84:I84"/>
    <mergeCell ref="J84:K84"/>
    <mergeCell ref="L84:M84"/>
    <mergeCell ref="C85:D85"/>
    <mergeCell ref="F85:G85"/>
    <mergeCell ref="H85:I85"/>
    <mergeCell ref="J85:K85"/>
    <mergeCell ref="L85:M85"/>
    <mergeCell ref="C86:M86"/>
    <mergeCell ref="C87:D87"/>
    <mergeCell ref="F87:G87"/>
    <mergeCell ref="H87:I87"/>
    <mergeCell ref="J87:K87"/>
    <mergeCell ref="L87:M87"/>
    <mergeCell ref="C88:D88"/>
    <mergeCell ref="F88:G88"/>
    <mergeCell ref="H88:I88"/>
    <mergeCell ref="J88:K88"/>
    <mergeCell ref="L88:M88"/>
    <mergeCell ref="C89:M89"/>
    <mergeCell ref="C90:D90"/>
    <mergeCell ref="F90:G90"/>
    <mergeCell ref="H90:I90"/>
    <mergeCell ref="J90:K90"/>
    <mergeCell ref="L90:M90"/>
    <mergeCell ref="C91:D91"/>
    <mergeCell ref="F91:G91"/>
    <mergeCell ref="H91:I91"/>
    <mergeCell ref="J91:K91"/>
    <mergeCell ref="L91:M91"/>
    <mergeCell ref="C92:M92"/>
    <mergeCell ref="H93:I93"/>
    <mergeCell ref="J93:K93"/>
    <mergeCell ref="L93:M93"/>
    <mergeCell ref="C93:G93"/>
    <mergeCell ref="F99:G99"/>
    <mergeCell ref="H99:I99"/>
    <mergeCell ref="J99:K99"/>
    <mergeCell ref="L99:M99"/>
    <mergeCell ref="C94:D94"/>
    <mergeCell ref="F94:G94"/>
    <mergeCell ref="H94:I94"/>
    <mergeCell ref="J94:K94"/>
    <mergeCell ref="L94:M94"/>
    <mergeCell ref="C95:D95"/>
    <mergeCell ref="F95:G95"/>
    <mergeCell ref="H95:I95"/>
    <mergeCell ref="J95:K95"/>
    <mergeCell ref="L95:M95"/>
    <mergeCell ref="C50:G50"/>
    <mergeCell ref="C67:G67"/>
    <mergeCell ref="C110:G110"/>
    <mergeCell ref="C123:G123"/>
    <mergeCell ref="C136:G136"/>
    <mergeCell ref="C109:M109"/>
    <mergeCell ref="C106:M106"/>
    <mergeCell ref="C107:D107"/>
    <mergeCell ref="F107:G107"/>
    <mergeCell ref="H107:I107"/>
    <mergeCell ref="J107:K107"/>
    <mergeCell ref="L107:M107"/>
    <mergeCell ref="C108:D108"/>
    <mergeCell ref="F108:G108"/>
    <mergeCell ref="H108:I108"/>
    <mergeCell ref="J108:K108"/>
    <mergeCell ref="L108:M108"/>
    <mergeCell ref="C97:M97"/>
    <mergeCell ref="C98:D98"/>
    <mergeCell ref="F98:G98"/>
    <mergeCell ref="H98:I98"/>
    <mergeCell ref="J98:K98"/>
    <mergeCell ref="L98:M98"/>
    <mergeCell ref="C99:D99"/>
  </mergeCells>
  <phoneticPr fontId="0" type="noConversion"/>
  <pageMargins left="0.6692913385826772" right="0.39370078740157483" top="0.59055118110236227" bottom="0.39370078740157483" header="0.51181102362204722" footer="0.51181102362204722"/>
  <pageSetup paperSize="9" scale="60" firstPageNumber="0" orientation="landscape" verticalDpi="300" r:id="rId1"/>
  <headerFooter alignWithMargins="0"/>
  <rowBreaks count="3" manualBreakCount="3">
    <brk id="25" max="14" man="1"/>
    <brk id="30" max="14" man="1"/>
    <brk id="6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1,2,3,4,5,6</vt:lpstr>
      <vt:lpstr>'1,2,3,4,5,6'!Область_печати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2019-02-04T14:09:12Z</cp:lastPrinted>
  <dcterms:created xsi:type="dcterms:W3CDTF">2015-01-21T15:14:42Z</dcterms:created>
  <dcterms:modified xsi:type="dcterms:W3CDTF">2019-02-04T14:10:57Z</dcterms:modified>
</cp:coreProperties>
</file>