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_xlnm.Print_Area" localSheetId="0">'1,2,3,4,5,6'!$A$1:$O$159</definedName>
  </definedNames>
  <calcPr calcId="124519"/>
</workbook>
</file>

<file path=xl/calcChain.xml><?xml version="1.0" encoding="utf-8"?>
<calcChain xmlns="http://schemas.openxmlformats.org/spreadsheetml/2006/main">
  <c r="L79" i="1"/>
  <c r="H40" l="1"/>
  <c r="E40"/>
  <c r="H39"/>
  <c r="F39"/>
  <c r="E39"/>
  <c r="L40"/>
  <c r="J40"/>
  <c r="G40"/>
  <c r="L26"/>
  <c r="L27"/>
  <c r="L28"/>
  <c r="L29"/>
  <c r="L30"/>
  <c r="L31"/>
  <c r="L25"/>
  <c r="K40" l="1"/>
  <c r="M40" s="1"/>
  <c r="L132" l="1"/>
  <c r="L129"/>
  <c r="L126"/>
  <c r="L123"/>
  <c r="L119"/>
  <c r="L116"/>
  <c r="L113"/>
  <c r="L110"/>
  <c r="L106"/>
  <c r="L102" l="1"/>
  <c r="L99"/>
  <c r="L96"/>
  <c r="L93"/>
  <c r="L89" l="1"/>
  <c r="L86"/>
  <c r="L83"/>
  <c r="L80"/>
  <c r="L56" l="1"/>
  <c r="L53"/>
  <c r="J39"/>
  <c r="K41"/>
  <c r="F42"/>
  <c r="I42"/>
  <c r="E42"/>
  <c r="L39"/>
  <c r="G39"/>
  <c r="K31"/>
  <c r="J31"/>
  <c r="G31"/>
  <c r="K26"/>
  <c r="M26" s="1"/>
  <c r="K27"/>
  <c r="M27" s="1"/>
  <c r="K28"/>
  <c r="M28" s="1"/>
  <c r="K29"/>
  <c r="M29" s="1"/>
  <c r="K30"/>
  <c r="M30" s="1"/>
  <c r="J26"/>
  <c r="J27"/>
  <c r="J28"/>
  <c r="J29"/>
  <c r="J30"/>
  <c r="G26"/>
  <c r="G27"/>
  <c r="G28"/>
  <c r="G29"/>
  <c r="G30"/>
  <c r="G25"/>
  <c r="E32"/>
  <c r="F32"/>
  <c r="L75"/>
  <c r="L72"/>
  <c r="L69"/>
  <c r="L66"/>
  <c r="H32"/>
  <c r="I32"/>
  <c r="K25"/>
  <c r="J25"/>
  <c r="L62"/>
  <c r="L59"/>
  <c r="L41"/>
  <c r="K19"/>
  <c r="J19"/>
  <c r="G41"/>
  <c r="E19"/>
  <c r="I19"/>
  <c r="K39" l="1"/>
  <c r="K42" s="1"/>
  <c r="J41"/>
  <c r="M31"/>
  <c r="G42"/>
  <c r="L42"/>
  <c r="J42"/>
  <c r="H42"/>
  <c r="J32"/>
  <c r="G32"/>
  <c r="L32"/>
  <c r="M25"/>
  <c r="K32"/>
  <c r="M19"/>
  <c r="M41"/>
  <c r="M39" l="1"/>
  <c r="M42" s="1"/>
  <c r="M32"/>
</calcChain>
</file>

<file path=xl/sharedStrings.xml><?xml version="1.0" encoding="utf-8"?>
<sst xmlns="http://schemas.openxmlformats.org/spreadsheetml/2006/main" count="403" uniqueCount="176">
  <si>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</si>
  <si>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</si>
  <si>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</si>
  <si>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</si>
  <si>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</si>
  <si>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</si>
  <si>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</si>
  <si>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</si>
  <si>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</si>
  <si>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</si>
  <si>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</si>
  <si>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</si>
  <si>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</si>
  <si>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</si>
  <si>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</si>
  <si>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</si>
  <si>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</si>
  <si>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</si>
  <si>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</si>
  <si>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</si>
  <si>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</si>
  <si>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</si>
  <si>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</si>
  <si>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</si>
  <si>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</si>
  <si>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</si>
  <si>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</si>
  <si>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</si>
  <si>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</si>
  <si>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</si>
  <si>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</si>
  <si>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</si>
  <si>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</si>
  <si>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</si>
  <si>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</si>
  <si>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</si>
  <si>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</si>
  <si>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</si>
  <si>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</si>
  <si>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</si>
  <si>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</si>
  <si>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</si>
  <si>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</si>
  <si>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</si>
  <si>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</si>
  <si>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</si>
  <si>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</si>
  <si>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</si>
  <si>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</si>
  <si>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</si>
  <si>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</si>
  <si>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</si>
  <si>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</si>
  <si>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</si>
  <si>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</si>
  <si>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</si>
  <si>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</si>
  <si>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</si>
  <si>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</si>
  <si>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</si>
  <si>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</si>
  <si>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продукту</t>
  </si>
  <si>
    <t>ефективності</t>
  </si>
  <si>
    <t>якості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</si>
  <si>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</si>
  <si>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</si>
  <si>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</si>
  <si>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</si>
  <si>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</si>
  <si>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</si>
  <si>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</si>
  <si>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Борецька Н.В.</t>
  </si>
  <si>
    <t>тис.грн.</t>
  </si>
  <si>
    <t>%</t>
  </si>
  <si>
    <t>26 серпня 2014 року N 836 </t>
  </si>
  <si>
    <t>Виконавчий комітет Житомирської міської ради Житомирської області</t>
  </si>
  <si>
    <t>Підпрограма/завдання бюджетної програми</t>
  </si>
  <si>
    <t>Пояснення щодо причин відхилення</t>
  </si>
  <si>
    <t>1.1.</t>
  </si>
  <si>
    <t>2.1.</t>
  </si>
  <si>
    <t>3.1.</t>
  </si>
  <si>
    <t>4.1.</t>
  </si>
  <si>
    <t>0200000</t>
  </si>
  <si>
    <t>2019 року</t>
  </si>
  <si>
    <t>0210000</t>
  </si>
  <si>
    <t xml:space="preserve">Пояснення щодо причин розбіжностей між затвердженими та досягнутими результативними показниками: </t>
  </si>
  <si>
    <t>рішення міської ради від 18.12.2017. №881 (зі змінами)</t>
  </si>
  <si>
    <t xml:space="preserve"> Програма "Ефективна влада. Конкурентне місто" на 2018-2020 роки (зі змінами)</t>
  </si>
  <si>
    <t>1.2.</t>
  </si>
  <si>
    <t xml:space="preserve">п.1.1./п.2.1. </t>
  </si>
  <si>
    <t>шт.</t>
  </si>
  <si>
    <t>грн.</t>
  </si>
  <si>
    <t xml:space="preserve">п.2.2./п.1.2. </t>
  </si>
  <si>
    <t>розрахунково</t>
  </si>
  <si>
    <t>0217690</t>
  </si>
  <si>
    <t>Інша економічна діяльність</t>
  </si>
  <si>
    <t>Підпрограма: Інші заходи, пов'язані з економічною діяльністю</t>
  </si>
  <si>
    <t>Завдання 1: Захист майнових прав територіальної громади міста відносно об'єктів комунальної власності міста</t>
  </si>
  <si>
    <t>Завдання 2: Забезпечення процесу приватизації об'єктів комунальної власності</t>
  </si>
  <si>
    <t>Завдання 3: Забезпечення потреб виборчого округу міста Житомира за пропозиціями депутатів міської ради</t>
  </si>
  <si>
    <t>Завдання 4: Підтримка громадських ініціатив в рамках реалізації проекту "Бюджет участі"</t>
  </si>
  <si>
    <t>Завдання 5: Резервний фонд для реалізації субпроектів ("Бюджет участі")</t>
  </si>
  <si>
    <t>Завдання 6: Фінансова підтримка КП "Житомирбудзамовник"</t>
  </si>
  <si>
    <t>Завдання 7: Сприяти розвитку інвестиційної діяльності в місті</t>
  </si>
  <si>
    <t xml:space="preserve"> Програма соціально-економічного і культурного розвитку міста Житомира на 2018 рік (зі змінами).</t>
  </si>
  <si>
    <t xml:space="preserve">Програма "Будівництво (реконструкція, капітальний ремонт) об'єктів комунальної власності м. Житомира на 2018-2020 роки" </t>
  </si>
  <si>
    <t>Інші заходи, пов'язані з економічною діяльністю.</t>
  </si>
  <si>
    <t>Завдання 1.: Захист майнових прав територіальної громади міста відносно об'єктів комунальної власності міста</t>
  </si>
  <si>
    <t>Обсяг видатків на здійснення захисту майнових прав територіальної громади міста відносно об'єктів комунальної власності міста</t>
  </si>
  <si>
    <t>Пояснення щодо причин розбіжностей між затвердженими та досягнутими результативними показниками: різниця виникла у зв'язку з тим, що було замовлено виготовлення технічної документації, що потребує додаткового часу для замірів.</t>
  </si>
  <si>
    <t>Кількість об'єктів на які заплановано виготовити технічну документацію</t>
  </si>
  <si>
    <t>розрахунок до кошторису, інвентаризаційні справи, довідки, дублікати свідоцтв</t>
  </si>
  <si>
    <t>Середня вартість одного об'єкта на який заплановано виготовити технічну документацію</t>
  </si>
  <si>
    <t>п.1.1./п.2.1.</t>
  </si>
  <si>
    <t>Пояснення щодо причин розбіжностей між затвердженими та досягнутими результативними показниками: показник зменшився, у зв'язку з тим, що 71,4% від замовленої технічної документації складали довідки, а вони коштують дешевше ніж технічні паспорти.</t>
  </si>
  <si>
    <t>Відсоток виготовлених правовстановлюючих документів до запланованої кількості</t>
  </si>
  <si>
    <t>Пояснення щодо причин розбіжностей між затвердженими та досягнутими результативними показниками: показник зменшився у зв'язку з тим, що було замовлено виготовлення технічної документації, що потребує додаткового часу для замірів.</t>
  </si>
  <si>
    <t>різниця виникла у зв'язку з тим, що було замовлено виготовлення технічної документації, що потребує додаткового часу для замірів.</t>
  </si>
  <si>
    <t>Завдання 2.: Забезпечення процесу приватизації об'єктів комунальної власності</t>
  </si>
  <si>
    <t>Обсяг видатків на забезпечення процесу приватизації об'єктів комунальної власності</t>
  </si>
  <si>
    <t>Пояснення щодо причин розбіжностей між затвердженими та досягнутими результативними показниками: різниця виникла у зв'язку з тим, що конкурс з відбору експертів на оцінку готелю оголошено повторно та проведено 26.12.2018 р.</t>
  </si>
  <si>
    <t>Кількість договорів купівлі-продажу, що планується укласти</t>
  </si>
  <si>
    <t>рішення міської ради від 26.06.2018 р. №1092 "Про приведення у відповідність до вимог Закону України "Про приватизацію" "Про перелік об'єктів комунальної власності м. Житомира, що підлягають та не підлягають приватизації в 2018 р."</t>
  </si>
  <si>
    <t>Пояснення щодо причин розбіжностей між затвердженими та досягнутими результативними показниками: показник збільшився, оскільки було проведено 6 успішних електронних аукціонів в ЕТС "ProZorro.Продажі"</t>
  </si>
  <si>
    <t>Кількість укладених договорів купівлі-продажу</t>
  </si>
  <si>
    <t>договора</t>
  </si>
  <si>
    <t>Відсоток укладених договорів купівлі продажу до запланованої кількості договорів</t>
  </si>
  <si>
    <t>Пояснення щодо причин розбіжностей між затвердженими та досягнутими результативними показниками:  показник збільшився, оскільки було проведено 6 успішних електронних аукціонів в ЕТС "ProZorro.Продажі"</t>
  </si>
  <si>
    <t>Завдання 3.: Забезпечення потреб виборчого округу міста Житомира за пропозиціями депутатів міської ради</t>
  </si>
  <si>
    <t>Обсяг видатків на забезпечення потреб виборчого округу</t>
  </si>
  <si>
    <t>Обсяг видатків, які не розподілені депутатами</t>
  </si>
  <si>
    <t>Кількість депутатів міської ради</t>
  </si>
  <si>
    <t>Закон України "Про місцеві вибори"</t>
  </si>
  <si>
    <t>осіб</t>
  </si>
  <si>
    <t>Середні витрати на виконання повноважень 1 депутата</t>
  </si>
  <si>
    <t>Питома вага ефективного використання коштів</t>
  </si>
  <si>
    <t>Завдання 4.: Підтримка громадських ініціатив в рамках реалізації проекту "Бюджет участі"</t>
  </si>
  <si>
    <t>Обсяг видатків на підтримку громадських ініціатив в рамках реалізації проекту "Бюджет участі"</t>
  </si>
  <si>
    <t xml:space="preserve">Пояснення щодо причин розбіжностей між затвердженими та досягнутими результативними показниками: низка факторів унеможливлюють реалізацію пректу-недостатність суми фінансування, ознака комерційної складової. </t>
  </si>
  <si>
    <t>Кількість проектів-переможців</t>
  </si>
  <si>
    <t>протокол координаційної ради Бюджету Участі</t>
  </si>
  <si>
    <t>Пояснення щодо причин розбіжностей між затвердженими та досягнутими результативними показниками: не було можливості реалізувати проект.</t>
  </si>
  <si>
    <t>Середні витрати на реалізацію 1 проекта-переможця</t>
  </si>
  <si>
    <t>Пояснення щодо причин розбіжностей між затвердженими та досягнутими результативними показниками: різниця виникла у зв'язку з тим, що проект протягом 2018 р. не був реалізован.</t>
  </si>
  <si>
    <t xml:space="preserve">Відсоток реалізованих проектів-переможців Бюджету Участі </t>
  </si>
  <si>
    <t>Пояснення щодо причин розбіжностей між затвердженими та досягнутими результативними показниками: різниця виникла у зв'язку з тим, що проект протягом 2018 р. не був реалізован</t>
  </si>
  <si>
    <t>Завдання 5.: Резервний фонд для реалізації субпроектів ("Бюджет участі")</t>
  </si>
  <si>
    <t>Обсяг видатків на виконання пункту Програми</t>
  </si>
  <si>
    <t>Завдання 6.: Фінансова підтримка КП "Житомирбудзамовник"</t>
  </si>
  <si>
    <t xml:space="preserve">Обсяг видатків на виплату заробітної плати та компенсації за невикористану відпустку працівникам підприємства </t>
  </si>
  <si>
    <t>Кількість осіб, з якими необхідно провести розрахунок (виплата заробітної плати, компенсаційні виплати, нарахування ЄСВ)</t>
  </si>
  <si>
    <t>розпорядження міського голови від 14.07.2017. №565, контракт з директором (з 18.07.2017 р. по 18.07.2018 р.)</t>
  </si>
  <si>
    <t>Повний розрахунок з працівниками КП "Житомирбудзамовник"</t>
  </si>
  <si>
    <t>звітність</t>
  </si>
  <si>
    <t>Погашення боргу з виплати заробітної плати працівникам КП "Житомирбудзамовник"</t>
  </si>
  <si>
    <t>Завдання 7.:  Сприяти розвитку інвестиційної діяльності в місті</t>
  </si>
  <si>
    <t>Обсяг видатків для здійснення фінансової підтримки КП "Центр ІНВЕСТИЦІЙ" Житомирської міської ради на заходи пов'язані з діяльністю підприємства</t>
  </si>
  <si>
    <t>рішення міської ради від 18.12.2017. №881 (зі змінами), рішення міської ради від 18.12.2017. №880 (зі змінами)</t>
  </si>
  <si>
    <t>Пояснення щодо причин розбіжностей між затвердженими та досягнутими результативними показниками: різниця виникла у зв'язку з тим, що до кінця бюджетного року відсутні витяги з Державного реєстру речових прав на нерухоме майно, що дозволило не витрачати передбачені кошти на сплату земельного податку; не заключені договори на послуги сторонніх організацій з боку контрагентів; економія сум на відрядження, оскільки видатки в повному обсязі були за рахунок приймаючої сторони та економія фонду заробітної плати (пов'язана з оплатою з 6-ого робочого дня за рахунок ФСС (лікарняні)).</t>
  </si>
  <si>
    <t>Період діяльності комунального підприємства</t>
  </si>
  <si>
    <t>міс.</t>
  </si>
  <si>
    <t>Середньомісячні витати на забезпечення функціонування підприємства</t>
  </si>
  <si>
    <t>Відсоток забезпечення діяльності підприємства</t>
  </si>
  <si>
    <t>Пояснення щодо причин розбіжностей між затвердженими та досягнутими результативними показниками: економія виникла у зв'язку із тим, що не всі заплановані видатки у 2018 році були проведені.</t>
  </si>
  <si>
    <t xml:space="preserve">різниця виникла у зв'язку з тим, що довелося повторно оголошувати та проводити конкурс з відбору експертів на оцінку готелю </t>
  </si>
  <si>
    <t>Пояснення щодо причин розбіжностей між затвердженими та досягнутими результативними показниками: економія коштів виникла у зв'язку з ненадходженням звернень депутатів на використання коштів.</t>
  </si>
  <si>
    <t>економія коштів виникла у зв'язку з ненадходженням звернень депутатів на використання коштів.</t>
  </si>
  <si>
    <t>різниця виникла у зв'язку з тим, що проект протягом 2018 р. не був реалізован.</t>
  </si>
  <si>
    <t>економія виникла у зв'язку із тим, що не всі заплановані видатки у 2018 році були проведені.</t>
  </si>
  <si>
    <t>Пояснення щодо причин розбіжностей між затвердженими та досягнутими результативними показниками: різниця виникла у зв'язку з відсутністю надходження заявок, на реалізацію проектів-переможців Бюджету участі у 2018 році, від головних розпорядників коштів.</t>
  </si>
  <si>
    <t xml:space="preserve"> різниця виникла у зв'язку з відсутністю надходження заявок, від головних розпорядників коштів.</t>
  </si>
  <si>
    <t>різниця виникла у зв'язку з тим, що КП "ЦЕНТР ІНВЕСТИЦІЙ" не всі заплановані видатки у 2018 році були проведені; не надходило звернень від депутатів на використання коштів для забезпечення потреб виборчого округу</t>
  </si>
  <si>
    <t>1) різниця по загальному фонду виникла у зв'язку з тим, що було замовлення виготовлення документів, які не встигли надати у 2018 р., та оплата за які буде проведена у 2019 році.; 2) різниця по спецфонду виникла у зв'язку з тим, що проект Бюджету участі протягом 2018 р. не був реалізован, та не надходило заявок на використання коштів з резервного фонду</t>
  </si>
  <si>
    <t>Пашко О.М.</t>
  </si>
  <si>
    <t>0217693</t>
  </si>
  <si>
    <t>0490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</si>
</sst>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#,##0.0"/>
  </numFmts>
  <fonts count="35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2"/>
      <name val="Times New Roman"/>
      <family val="1"/>
      <charset val="204"/>
    </font>
    <font>
      <b/>
      <i/>
      <sz val="14"/>
      <color rgb="FFFF0000"/>
      <name val="Times New Roman"/>
      <family val="1"/>
      <charset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/>
    <xf numFmtId="0" fontId="1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0" xfId="0" applyFont="1"/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protection locked="0"/>
    </xf>
    <xf numFmtId="0" fontId="15" fillId="0" borderId="0" xfId="0" applyFont="1" applyProtection="1"/>
    <xf numFmtId="0" fontId="15" fillId="0" borderId="9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22" fillId="0" borderId="0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7" fillId="0" borderId="8" xfId="0" applyFont="1" applyBorder="1" applyProtection="1">
      <protection locked="0"/>
    </xf>
    <xf numFmtId="0" fontId="23" fillId="0" borderId="0" xfId="0" applyFont="1" applyProtection="1"/>
    <xf numFmtId="0" fontId="24" fillId="0" borderId="0" xfId="0" applyFont="1" applyAlignme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/>
    <xf numFmtId="49" fontId="26" fillId="0" borderId="9" xfId="0" applyNumberFormat="1" applyFont="1" applyBorder="1" applyAlignment="1" applyProtection="1">
      <alignment horizontal="center" wrapText="1"/>
    </xf>
    <xf numFmtId="49" fontId="24" fillId="0" borderId="9" xfId="0" applyNumberFormat="1" applyFont="1" applyBorder="1" applyAlignment="1" applyProtection="1"/>
    <xf numFmtId="49" fontId="26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wrapText="1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Protection="1"/>
    <xf numFmtId="0" fontId="2" fillId="0" borderId="0" xfId="0" applyFont="1" applyBorder="1" applyAlignment="1" applyProtection="1"/>
    <xf numFmtId="0" fontId="27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1" fillId="0" borderId="0" xfId="0" applyNumberFormat="1" applyFont="1" applyProtection="1"/>
    <xf numFmtId="0" fontId="28" fillId="0" borderId="5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25" fillId="0" borderId="12" xfId="0" applyFont="1" applyBorder="1" applyAlignment="1" applyProtection="1">
      <alignment horizontal="center" vertical="center" wrapText="1"/>
    </xf>
    <xf numFmtId="49" fontId="25" fillId="0" borderId="12" xfId="0" applyNumberFormat="1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left" vertical="center" wrapText="1"/>
    </xf>
    <xf numFmtId="165" fontId="25" fillId="0" borderId="8" xfId="0" applyNumberFormat="1" applyFont="1" applyBorder="1" applyAlignment="1" applyProtection="1">
      <alignment horizontal="center" vertical="center" wrapText="1"/>
    </xf>
    <xf numFmtId="165" fontId="25" fillId="0" borderId="19" xfId="0" applyNumberFormat="1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165" fontId="25" fillId="0" borderId="3" xfId="0" applyNumberFormat="1" applyFont="1" applyBorder="1" applyAlignment="1" applyProtection="1">
      <alignment horizontal="center" vertical="center" wrapText="1"/>
      <protection locked="0"/>
    </xf>
    <xf numFmtId="165" fontId="23" fillId="0" borderId="6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Border="1" applyAlignment="1" applyProtection="1">
      <alignment horizontal="center" vertical="center" wrapText="1"/>
      <protection locked="0"/>
    </xf>
    <xf numFmtId="165" fontId="25" fillId="0" borderId="6" xfId="0" applyNumberFormat="1" applyFont="1" applyBorder="1" applyAlignment="1" applyProtection="1">
      <alignment horizontal="center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</xf>
    <xf numFmtId="0" fontId="23" fillId="0" borderId="8" xfId="0" applyFont="1" applyBorder="1" applyProtection="1">
      <protection locked="0"/>
    </xf>
    <xf numFmtId="0" fontId="25" fillId="0" borderId="7" xfId="0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wrapText="1"/>
    </xf>
    <xf numFmtId="4" fontId="23" fillId="0" borderId="8" xfId="0" applyNumberFormat="1" applyFont="1" applyBorder="1" applyProtection="1"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4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>
      <alignment horizontal="left" vertical="top" wrapText="1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>
      <alignment horizontal="left" wrapText="1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31" fillId="2" borderId="8" xfId="0" applyFont="1" applyFill="1" applyBorder="1" applyAlignment="1">
      <alignment horizontal="left" vertical="top" wrapText="1"/>
    </xf>
    <xf numFmtId="49" fontId="25" fillId="0" borderId="25" xfId="0" applyNumberFormat="1" applyFont="1" applyBorder="1" applyAlignment="1" applyProtection="1">
      <alignment horizontal="center" vertical="center" wrapText="1"/>
    </xf>
    <xf numFmtId="0" fontId="31" fillId="2" borderId="8" xfId="0" applyFont="1" applyFill="1" applyBorder="1" applyAlignment="1">
      <alignment horizontal="left" vertical="top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31" fillId="2" borderId="10" xfId="0" applyFont="1" applyFill="1" applyBorder="1" applyAlignment="1">
      <alignment horizontal="left" vertical="top" wrapText="1"/>
    </xf>
    <xf numFmtId="49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wrapText="1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31" fillId="2" borderId="8" xfId="0" applyFont="1" applyFill="1" applyBorder="1" applyAlignment="1">
      <alignment horizontal="left" vertical="top" wrapText="1"/>
    </xf>
    <xf numFmtId="0" fontId="1" fillId="0" borderId="22" xfId="0" applyFont="1" applyBorder="1" applyProtection="1"/>
    <xf numFmtId="4" fontId="2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center" vertical="top" wrapText="1"/>
      <protection locked="0"/>
    </xf>
    <xf numFmtId="0" fontId="31" fillId="2" borderId="0" xfId="0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31" fillId="2" borderId="8" xfId="0" applyFont="1" applyFill="1" applyBorder="1" applyAlignment="1">
      <alignment horizontal="left" vertical="top" wrapText="1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vertical="center"/>
    </xf>
    <xf numFmtId="0" fontId="25" fillId="0" borderId="27" xfId="0" applyFont="1" applyBorder="1" applyAlignment="1" applyProtection="1">
      <alignment horizontal="left" vertical="center" wrapText="1"/>
    </xf>
    <xf numFmtId="165" fontId="25" fillId="0" borderId="22" xfId="0" applyNumberFormat="1" applyFont="1" applyBorder="1" applyAlignment="1" applyProtection="1">
      <alignment horizontal="center" vertical="center" wrapText="1"/>
    </xf>
    <xf numFmtId="165" fontId="25" fillId="0" borderId="16" xfId="0" applyNumberFormat="1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vertical="top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wrapText="1"/>
    </xf>
    <xf numFmtId="2" fontId="1" fillId="0" borderId="17" xfId="0" applyNumberFormat="1" applyFont="1" applyBorder="1" applyAlignment="1" applyProtection="1">
      <alignment horizontal="center" vertical="center"/>
      <protection locked="0"/>
    </xf>
    <xf numFmtId="2" fontId="1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8" xfId="0" applyNumberFormat="1" applyFont="1" applyBorder="1" applyAlignment="1" applyProtection="1">
      <alignment horizontal="center" vertical="center" wrapText="1"/>
    </xf>
    <xf numFmtId="165" fontId="25" fillId="0" borderId="28" xfId="0" applyNumberFormat="1" applyFont="1" applyBorder="1" applyAlignment="1" applyProtection="1">
      <alignment horizontal="center" vertical="center" wrapText="1"/>
    </xf>
    <xf numFmtId="165" fontId="25" fillId="0" borderId="29" xfId="0" applyNumberFormat="1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wrapText="1"/>
    </xf>
    <xf numFmtId="0" fontId="17" fillId="0" borderId="8" xfId="0" applyFont="1" applyBorder="1" applyAlignment="1" applyProtection="1">
      <alignment horizontal="center" vertical="center" wrapText="1"/>
    </xf>
    <xf numFmtId="0" fontId="31" fillId="2" borderId="8" xfId="0" applyFont="1" applyFill="1" applyBorder="1" applyAlignment="1">
      <alignment horizontal="left" vertical="top" wrapText="1"/>
    </xf>
    <xf numFmtId="0" fontId="1" fillId="0" borderId="22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horizontal="left" vertical="center" wrapText="1"/>
      <protection locked="0"/>
    </xf>
    <xf numFmtId="0" fontId="23" fillId="2" borderId="19" xfId="0" applyFont="1" applyFill="1" applyBorder="1" applyAlignment="1">
      <alignment horizontal="left" vertical="top" wrapText="1"/>
    </xf>
    <xf numFmtId="0" fontId="30" fillId="2" borderId="21" xfId="0" applyFont="1" applyFill="1" applyBorder="1" applyAlignment="1">
      <alignment horizontal="left" vertical="top" wrapText="1"/>
    </xf>
    <xf numFmtId="0" fontId="30" fillId="2" borderId="20" xfId="0" applyFont="1" applyFill="1" applyBorder="1" applyAlignment="1">
      <alignment horizontal="left" vertical="top" wrapText="1"/>
    </xf>
    <xf numFmtId="0" fontId="23" fillId="2" borderId="19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31" fillId="2" borderId="19" xfId="0" applyFont="1" applyFill="1" applyBorder="1" applyAlignment="1">
      <alignment horizontal="left" vertical="top" wrapText="1"/>
    </xf>
    <xf numFmtId="0" fontId="31" fillId="2" borderId="20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center" wrapText="1"/>
    </xf>
    <xf numFmtId="0" fontId="31" fillId="2" borderId="8" xfId="0" applyFont="1" applyFill="1" applyBorder="1" applyAlignment="1">
      <alignment horizontal="left" vertical="center" wrapText="1"/>
    </xf>
    <xf numFmtId="4" fontId="23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166" fontId="23" fillId="2" borderId="8" xfId="0" applyNumberFormat="1" applyFont="1" applyFill="1" applyBorder="1" applyAlignment="1" applyProtection="1">
      <alignment horizontal="center" vertical="center"/>
      <protection locked="0"/>
    </xf>
    <xf numFmtId="165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31" fillId="2" borderId="21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2" fontId="23" fillId="2" borderId="8" xfId="0" applyNumberFormat="1" applyFont="1" applyFill="1" applyBorder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center" vertical="center"/>
      <protection locked="0"/>
    </xf>
    <xf numFmtId="1" fontId="23" fillId="2" borderId="20" xfId="0" applyNumberFormat="1" applyFont="1" applyFill="1" applyBorder="1" applyAlignment="1" applyProtection="1">
      <alignment horizontal="center" vertical="center"/>
      <protection locked="0"/>
    </xf>
    <xf numFmtId="1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 vertical="top" wrapText="1"/>
    </xf>
    <xf numFmtId="4" fontId="23" fillId="0" borderId="8" xfId="0" applyNumberFormat="1" applyFont="1" applyBorder="1" applyAlignment="1" applyProtection="1">
      <alignment horizontal="center"/>
      <protection locked="0"/>
    </xf>
    <xf numFmtId="0" fontId="23" fillId="0" borderId="8" xfId="0" applyFont="1" applyBorder="1" applyAlignment="1" applyProtection="1">
      <alignment horizontal="center"/>
      <protection locked="0"/>
    </xf>
    <xf numFmtId="2" fontId="23" fillId="0" borderId="8" xfId="0" applyNumberFormat="1" applyFont="1" applyBorder="1" applyAlignment="1" applyProtection="1">
      <alignment horizontal="center" vertical="center"/>
      <protection locked="0"/>
    </xf>
    <xf numFmtId="165" fontId="23" fillId="2" borderId="19" xfId="0" applyNumberFormat="1" applyFont="1" applyFill="1" applyBorder="1" applyAlignment="1" applyProtection="1">
      <alignment horizontal="center" vertical="center"/>
      <protection locked="0"/>
    </xf>
    <xf numFmtId="165" fontId="23" fillId="2" borderId="20" xfId="0" applyNumberFormat="1" applyFont="1" applyFill="1" applyBorder="1" applyAlignment="1" applyProtection="1">
      <alignment horizontal="center" vertical="center"/>
      <protection locked="0"/>
    </xf>
    <xf numFmtId="0" fontId="30" fillId="2" borderId="19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center" vertical="top" wrapText="1"/>
    </xf>
    <xf numFmtId="0" fontId="30" fillId="2" borderId="21" xfId="0" applyFont="1" applyFill="1" applyBorder="1" applyAlignment="1">
      <alignment horizontal="center" vertical="top" wrapText="1"/>
    </xf>
    <xf numFmtId="0" fontId="30" fillId="2" borderId="20" xfId="0" applyFont="1" applyFill="1" applyBorder="1" applyAlignment="1">
      <alignment horizontal="center" vertical="top" wrapText="1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165" fontId="25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 vertical="center" wrapText="1"/>
    </xf>
    <xf numFmtId="165" fontId="23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23" fillId="0" borderId="8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/>
    </xf>
    <xf numFmtId="0" fontId="8" fillId="0" borderId="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32" fillId="0" borderId="8" xfId="0" applyFont="1" applyBorder="1" applyAlignment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horizontal="left" wrapText="1"/>
    </xf>
    <xf numFmtId="0" fontId="17" fillId="0" borderId="9" xfId="0" applyFont="1" applyBorder="1" applyAlignment="1" applyProtection="1">
      <alignment horizontal="center"/>
    </xf>
    <xf numFmtId="0" fontId="23" fillId="2" borderId="20" xfId="0" applyFont="1" applyFill="1" applyBorder="1" applyAlignment="1">
      <alignment horizontal="left" vertical="top" wrapText="1"/>
    </xf>
    <xf numFmtId="0" fontId="21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30" fillId="2" borderId="8" xfId="0" applyFont="1" applyFill="1" applyBorder="1" applyAlignment="1">
      <alignment horizontal="left" vertical="top" wrapText="1"/>
    </xf>
    <xf numFmtId="0" fontId="31" fillId="2" borderId="8" xfId="0" applyFont="1" applyFill="1" applyBorder="1" applyAlignment="1">
      <alignment horizontal="left" vertical="top" wrapText="1"/>
    </xf>
    <xf numFmtId="0" fontId="34" fillId="2" borderId="19" xfId="0" applyFont="1" applyFill="1" applyBorder="1" applyAlignment="1">
      <alignment horizontal="left" vertical="center" wrapText="1"/>
    </xf>
    <xf numFmtId="0" fontId="33" fillId="2" borderId="21" xfId="0" applyFont="1" applyFill="1" applyBorder="1" applyAlignment="1">
      <alignment horizontal="left" vertical="center" wrapText="1"/>
    </xf>
    <xf numFmtId="0" fontId="33" fillId="2" borderId="20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49" fontId="34" fillId="0" borderId="8" xfId="0" applyNumberFormat="1" applyFont="1" applyBorder="1" applyAlignment="1">
      <alignment horizontal="center" vertical="center" wrapText="1"/>
    </xf>
    <xf numFmtId="0" fontId="25" fillId="0" borderId="28" xfId="0" applyFont="1" applyBorder="1" applyAlignment="1" applyProtection="1">
      <alignment horizontal="center" vertical="center" wrapText="1"/>
    </xf>
    <xf numFmtId="49" fontId="25" fillId="0" borderId="28" xfId="0" applyNumberFormat="1" applyFont="1" applyBorder="1" applyAlignment="1" applyProtection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 wrapText="1"/>
    </xf>
    <xf numFmtId="0" fontId="25" fillId="0" borderId="30" xfId="0" applyFont="1" applyBorder="1" applyAlignment="1" applyProtection="1">
      <alignment horizontal="left" vertical="center" wrapText="1"/>
    </xf>
    <xf numFmtId="165" fontId="25" fillId="0" borderId="14" xfId="0" applyNumberFormat="1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25" fillId="0" borderId="8" xfId="0" applyFont="1" applyBorder="1" applyAlignment="1" applyProtection="1">
      <alignment horizontal="center" vertical="center" wrapText="1"/>
    </xf>
    <xf numFmtId="49" fontId="25" fillId="0" borderId="8" xfId="0" applyNumberFormat="1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left" vertical="center" wrapText="1"/>
    </xf>
    <xf numFmtId="49" fontId="34" fillId="0" borderId="22" xfId="0" applyNumberFormat="1" applyFont="1" applyBorder="1" applyAlignment="1">
      <alignment horizontal="center" vertical="center" wrapText="1"/>
    </xf>
    <xf numFmtId="0" fontId="25" fillId="0" borderId="26" xfId="0" applyFont="1" applyFill="1" applyBorder="1" applyAlignment="1" applyProtection="1">
      <alignment horizontal="left" vertical="center" wrapText="1"/>
      <protection locked="0"/>
    </xf>
    <xf numFmtId="165" fontId="25" fillId="0" borderId="26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vertical="top" wrapText="1"/>
    </xf>
    <xf numFmtId="0" fontId="25" fillId="2" borderId="4" xfId="0" applyFont="1" applyFill="1" applyBorder="1" applyAlignment="1" applyProtection="1">
      <alignment horizontal="center" vertical="center" wrapText="1"/>
      <protection locked="0"/>
    </xf>
    <xf numFmtId="49" fontId="25" fillId="0" borderId="31" xfId="0" applyNumberFormat="1" applyFont="1" applyBorder="1" applyAlignment="1" applyProtection="1">
      <alignment horizontal="center" vertical="center" wrapText="1"/>
    </xf>
    <xf numFmtId="0" fontId="30" fillId="2" borderId="16" xfId="0" applyFont="1" applyFill="1" applyBorder="1" applyAlignment="1">
      <alignment horizontal="left" vertical="center" wrapText="1"/>
    </xf>
    <xf numFmtId="0" fontId="31" fillId="2" borderId="13" xfId="0" applyFont="1" applyFill="1" applyBorder="1" applyAlignment="1">
      <alignment horizontal="left" vertical="center" wrapText="1"/>
    </xf>
    <xf numFmtId="4" fontId="23" fillId="2" borderId="22" xfId="0" applyNumberFormat="1" applyFont="1" applyFill="1" applyBorder="1" applyAlignment="1" applyProtection="1">
      <alignment horizontal="center" vertical="center"/>
      <protection locked="0"/>
    </xf>
    <xf numFmtId="4" fontId="23" fillId="2" borderId="16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23" fillId="2" borderId="22" xfId="0" applyNumberFormat="1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49" fontId="25" fillId="0" borderId="30" xfId="0" applyNumberFormat="1" applyFont="1" applyBorder="1" applyAlignment="1" applyProtection="1">
      <alignment horizontal="center" vertical="center" wrapText="1"/>
    </xf>
    <xf numFmtId="0" fontId="30" fillId="2" borderId="18" xfId="0" applyFont="1" applyFill="1" applyBorder="1" applyAlignment="1">
      <alignment horizontal="left" vertical="center" wrapText="1"/>
    </xf>
    <xf numFmtId="0" fontId="31" fillId="2" borderId="18" xfId="0" applyFont="1" applyFill="1" applyBorder="1" applyAlignment="1">
      <alignment horizontal="left" vertical="center" wrapText="1"/>
    </xf>
    <xf numFmtId="4" fontId="23" fillId="2" borderId="18" xfId="0" applyNumberFormat="1" applyFont="1" applyFill="1" applyBorder="1" applyAlignment="1" applyProtection="1">
      <alignment horizontal="center" vertical="center"/>
      <protection locked="0"/>
    </xf>
    <xf numFmtId="4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5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18" xfId="0" applyNumberFormat="1" applyFont="1" applyFill="1" applyBorder="1" applyAlignment="1" applyProtection="1">
      <alignment horizontal="center" vertical="center"/>
      <protection locked="0"/>
    </xf>
    <xf numFmtId="0" fontId="25" fillId="2" borderId="8" xfId="0" applyFont="1" applyFill="1" applyBorder="1" applyAlignment="1" applyProtection="1">
      <alignment horizontal="center" vertical="top" wrapText="1"/>
      <protection locked="0"/>
    </xf>
    <xf numFmtId="0" fontId="23" fillId="2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0"/>
  <sheetViews>
    <sheetView tabSelected="1" view="pageBreakPreview" zoomScale="64" zoomScaleNormal="80" zoomScaleSheetLayoutView="64" workbookViewId="0">
      <selection activeCell="A61" sqref="A60:M61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31.14062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11.85546875" style="1" customWidth="1"/>
    <col min="14" max="14" width="24.85546875" style="1" customWidth="1"/>
    <col min="15" max="16384" width="9.140625" style="1"/>
  </cols>
  <sheetData>
    <row r="1" spans="1:15">
      <c r="K1" s="203" t="s">
        <v>0</v>
      </c>
      <c r="L1" s="203"/>
      <c r="M1" s="203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204" t="s">
        <v>74</v>
      </c>
      <c r="L3" s="204"/>
      <c r="M3" s="204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57"/>
      <c r="B6" s="57"/>
      <c r="C6" s="57"/>
      <c r="D6" s="58"/>
      <c r="E6" s="58"/>
      <c r="F6" s="58"/>
      <c r="G6" s="58"/>
      <c r="H6" s="59" t="s">
        <v>2</v>
      </c>
      <c r="I6" s="58"/>
      <c r="J6" s="58"/>
      <c r="K6" s="60"/>
      <c r="L6" s="59"/>
      <c r="M6" s="57"/>
    </row>
    <row r="7" spans="1:15" ht="32.25" customHeight="1">
      <c r="A7" s="205" t="s">
        <v>3</v>
      </c>
      <c r="B7" s="205"/>
      <c r="C7" s="205"/>
      <c r="D7" s="205"/>
      <c r="E7" s="205"/>
      <c r="F7" s="205"/>
      <c r="G7" s="205"/>
      <c r="H7" s="205"/>
      <c r="I7" s="205"/>
      <c r="J7" s="205"/>
      <c r="K7" s="61" t="s">
        <v>4</v>
      </c>
      <c r="L7" s="62" t="s">
        <v>5</v>
      </c>
      <c r="M7" s="63" t="s">
        <v>83</v>
      </c>
    </row>
    <row r="8" spans="1:15" ht="21.95" customHeight="1">
      <c r="A8" s="31" t="s">
        <v>6</v>
      </c>
      <c r="B8" s="84" t="s">
        <v>82</v>
      </c>
      <c r="C8" s="17"/>
      <c r="D8" s="211" t="s">
        <v>75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</row>
    <row r="9" spans="1:15" ht="15" customHeight="1">
      <c r="A9" s="18"/>
      <c r="B9" s="75" t="s">
        <v>7</v>
      </c>
      <c r="C9" s="76"/>
      <c r="D9" s="203" t="s">
        <v>8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15" ht="20.65" customHeight="1">
      <c r="A10" s="18" t="s">
        <v>9</v>
      </c>
      <c r="B10" s="84" t="s">
        <v>84</v>
      </c>
      <c r="C10" s="7"/>
      <c r="D10" s="28" t="s">
        <v>75</v>
      </c>
      <c r="E10" s="28"/>
      <c r="F10" s="28"/>
      <c r="G10" s="28"/>
      <c r="H10" s="28"/>
      <c r="I10" s="28"/>
      <c r="J10" s="28"/>
      <c r="K10" s="29"/>
      <c r="L10" s="29"/>
      <c r="M10" s="29"/>
      <c r="N10" s="30"/>
    </row>
    <row r="11" spans="1:15" ht="15" customHeight="1">
      <c r="A11" s="18"/>
      <c r="B11" s="77" t="s">
        <v>7</v>
      </c>
      <c r="C11" s="77"/>
      <c r="D11" s="203" t="s">
        <v>10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</row>
    <row r="12" spans="1:15" ht="42" customHeight="1">
      <c r="A12" s="18" t="s">
        <v>11</v>
      </c>
      <c r="B12" s="84" t="s">
        <v>94</v>
      </c>
      <c r="C12" s="207"/>
      <c r="D12" s="207"/>
      <c r="E12" s="209" t="s">
        <v>95</v>
      </c>
      <c r="F12" s="209"/>
      <c r="G12" s="209"/>
      <c r="H12" s="209"/>
      <c r="I12" s="209"/>
      <c r="J12" s="209"/>
      <c r="K12" s="209"/>
      <c r="L12" s="209"/>
      <c r="M12" s="209"/>
      <c r="N12" s="209"/>
    </row>
    <row r="13" spans="1:15" ht="20.65" customHeight="1">
      <c r="A13" s="18"/>
      <c r="B13" s="77" t="s">
        <v>7</v>
      </c>
      <c r="C13" s="208" t="s">
        <v>12</v>
      </c>
      <c r="D13" s="208"/>
      <c r="E13" s="203" t="s">
        <v>13</v>
      </c>
      <c r="F13" s="203"/>
      <c r="G13" s="203"/>
      <c r="H13" s="203"/>
      <c r="I13" s="203"/>
      <c r="J13" s="203"/>
      <c r="K13" s="203"/>
      <c r="L13" s="203"/>
      <c r="M13" s="203"/>
      <c r="N13" s="203"/>
    </row>
    <row r="14" spans="1:15" ht="27.75" customHeight="1">
      <c r="A14" s="32" t="s">
        <v>14</v>
      </c>
      <c r="B14" s="200" t="s">
        <v>15</v>
      </c>
      <c r="C14" s="200"/>
      <c r="D14" s="200"/>
      <c r="E14" s="200"/>
      <c r="F14" s="200"/>
      <c r="G14" s="200"/>
      <c r="H14" s="200"/>
      <c r="I14" s="200"/>
      <c r="J14" s="8"/>
      <c r="K14" s="8"/>
      <c r="L14" s="8"/>
    </row>
    <row r="15" spans="1:15">
      <c r="A15" s="6"/>
      <c r="B15" s="6"/>
      <c r="C15" s="6"/>
      <c r="D15" s="192"/>
      <c r="E15" s="192"/>
      <c r="F15" s="210"/>
      <c r="G15" s="210"/>
      <c r="H15" s="210"/>
      <c r="I15" s="210"/>
      <c r="J15" s="192"/>
      <c r="K15" s="192"/>
      <c r="L15" s="9" t="s">
        <v>16</v>
      </c>
    </row>
    <row r="16" spans="1:15" ht="30.95" customHeight="1">
      <c r="A16" s="201" t="s">
        <v>17</v>
      </c>
      <c r="B16" s="201"/>
      <c r="C16" s="201"/>
      <c r="D16" s="201"/>
      <c r="E16" s="201"/>
      <c r="F16" s="220" t="s">
        <v>67</v>
      </c>
      <c r="G16" s="221"/>
      <c r="H16" s="221"/>
      <c r="I16" s="221"/>
      <c r="J16" s="201" t="s">
        <v>18</v>
      </c>
      <c r="K16" s="201"/>
      <c r="L16" s="201"/>
      <c r="M16" s="201"/>
    </row>
    <row r="17" spans="1:14" ht="45" customHeight="1">
      <c r="A17" s="196" t="s">
        <v>19</v>
      </c>
      <c r="B17" s="196"/>
      <c r="C17" s="196" t="s">
        <v>20</v>
      </c>
      <c r="D17" s="196"/>
      <c r="E17" s="19" t="s">
        <v>21</v>
      </c>
      <c r="F17" s="222" t="s">
        <v>19</v>
      </c>
      <c r="G17" s="223"/>
      <c r="H17" s="10" t="s">
        <v>20</v>
      </c>
      <c r="I17" s="10" t="s">
        <v>21</v>
      </c>
      <c r="J17" s="20" t="s">
        <v>19</v>
      </c>
      <c r="K17" s="196" t="s">
        <v>20</v>
      </c>
      <c r="L17" s="196"/>
      <c r="M17" s="21" t="s">
        <v>21</v>
      </c>
    </row>
    <row r="18" spans="1:14" ht="13.5" customHeight="1">
      <c r="A18" s="198">
        <v>1</v>
      </c>
      <c r="B18" s="199"/>
      <c r="C18" s="198">
        <v>2</v>
      </c>
      <c r="D18" s="199"/>
      <c r="E18" s="50">
        <v>3</v>
      </c>
      <c r="F18" s="217">
        <v>4</v>
      </c>
      <c r="G18" s="217"/>
      <c r="H18" s="51">
        <v>5</v>
      </c>
      <c r="I18" s="52">
        <v>6</v>
      </c>
      <c r="J18" s="53">
        <v>7</v>
      </c>
      <c r="K18" s="198">
        <v>8</v>
      </c>
      <c r="L18" s="199"/>
      <c r="M18" s="54">
        <v>9</v>
      </c>
    </row>
    <row r="19" spans="1:14" ht="23.25" customHeight="1">
      <c r="A19" s="202">
        <v>1226.5999999999999</v>
      </c>
      <c r="B19" s="202"/>
      <c r="C19" s="202">
        <v>1272.7</v>
      </c>
      <c r="D19" s="202"/>
      <c r="E19" s="91">
        <f>SUM(A19:D19)</f>
        <v>2499.3000000000002</v>
      </c>
      <c r="F19" s="224">
        <v>1170.7</v>
      </c>
      <c r="G19" s="224"/>
      <c r="H19" s="92">
        <v>0</v>
      </c>
      <c r="I19" s="93">
        <f>SUM(F19:H19)</f>
        <v>1170.7</v>
      </c>
      <c r="J19" s="94">
        <f>F19-A19</f>
        <v>-55.899999999999864</v>
      </c>
      <c r="K19" s="197">
        <f>H19-C19</f>
        <v>-1272.7</v>
      </c>
      <c r="L19" s="197"/>
      <c r="M19" s="95">
        <f>J19+K19</f>
        <v>-1328.6</v>
      </c>
      <c r="N19" s="78"/>
    </row>
    <row r="20" spans="1:14" ht="35.25" customHeight="1">
      <c r="A20" s="32" t="s">
        <v>22</v>
      </c>
      <c r="B20" s="219" t="s">
        <v>23</v>
      </c>
      <c r="C20" s="219"/>
      <c r="D20" s="219"/>
      <c r="E20" s="219"/>
      <c r="F20" s="219"/>
      <c r="G20" s="219"/>
      <c r="H20" s="219"/>
      <c r="I20" s="219"/>
      <c r="J20" s="219"/>
      <c r="K20" s="8"/>
      <c r="L20" s="8"/>
      <c r="M20" s="8"/>
    </row>
    <row r="21" spans="1:14" ht="21" customHeight="1">
      <c r="A21" s="190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9" t="s">
        <v>16</v>
      </c>
    </row>
    <row r="22" spans="1:14" ht="55.5" customHeight="1">
      <c r="A22" s="191" t="s">
        <v>24</v>
      </c>
      <c r="B22" s="191" t="s">
        <v>25</v>
      </c>
      <c r="C22" s="191" t="s">
        <v>26</v>
      </c>
      <c r="D22" s="191" t="s">
        <v>76</v>
      </c>
      <c r="E22" s="191" t="s">
        <v>27</v>
      </c>
      <c r="F22" s="191"/>
      <c r="G22" s="191"/>
      <c r="H22" s="191" t="s">
        <v>28</v>
      </c>
      <c r="I22" s="191"/>
      <c r="J22" s="191"/>
      <c r="K22" s="191" t="s">
        <v>18</v>
      </c>
      <c r="L22" s="191"/>
      <c r="M22" s="218"/>
      <c r="N22" s="249" t="s">
        <v>77</v>
      </c>
    </row>
    <row r="23" spans="1:14" ht="62.25" customHeight="1">
      <c r="A23" s="191"/>
      <c r="B23" s="191"/>
      <c r="C23" s="191"/>
      <c r="D23" s="191"/>
      <c r="E23" s="64" t="s">
        <v>19</v>
      </c>
      <c r="F23" s="64" t="s">
        <v>20</v>
      </c>
      <c r="G23" s="64" t="s">
        <v>21</v>
      </c>
      <c r="H23" s="64" t="s">
        <v>19</v>
      </c>
      <c r="I23" s="64" t="s">
        <v>20</v>
      </c>
      <c r="J23" s="64" t="s">
        <v>21</v>
      </c>
      <c r="K23" s="64" t="s">
        <v>19</v>
      </c>
      <c r="L23" s="64" t="s">
        <v>20</v>
      </c>
      <c r="M23" s="80" t="s">
        <v>21</v>
      </c>
      <c r="N23" s="250"/>
    </row>
    <row r="24" spans="1:14" ht="62.25" customHeight="1">
      <c r="A24" s="85"/>
      <c r="B24" s="86"/>
      <c r="C24" s="86"/>
      <c r="D24" s="131" t="s">
        <v>96</v>
      </c>
      <c r="E24" s="132"/>
      <c r="F24" s="132"/>
      <c r="G24" s="132"/>
      <c r="H24" s="132"/>
      <c r="I24" s="132"/>
      <c r="J24" s="132"/>
      <c r="K24" s="132"/>
      <c r="L24" s="132"/>
      <c r="M24" s="133"/>
      <c r="N24" s="116"/>
    </row>
    <row r="25" spans="1:14" ht="139.5" customHeight="1">
      <c r="A25" s="268">
        <v>1</v>
      </c>
      <c r="B25" s="269" t="s">
        <v>174</v>
      </c>
      <c r="C25" s="261" t="s">
        <v>175</v>
      </c>
      <c r="D25" s="270" t="s">
        <v>97</v>
      </c>
      <c r="E25" s="88">
        <v>20.399999999999999</v>
      </c>
      <c r="F25" s="88">
        <v>0</v>
      </c>
      <c r="G25" s="88">
        <f>SUM(E25:F25)</f>
        <v>20.399999999999999</v>
      </c>
      <c r="H25" s="88">
        <v>14.8</v>
      </c>
      <c r="I25" s="88">
        <v>0</v>
      </c>
      <c r="J25" s="88">
        <f t="shared" ref="J25:J30" si="0">SUM(H25:I25)</f>
        <v>14.8</v>
      </c>
      <c r="K25" s="88">
        <f>H25-E25</f>
        <v>-5.5999999999999979</v>
      </c>
      <c r="L25" s="88">
        <f>I25-F25</f>
        <v>0</v>
      </c>
      <c r="M25" s="88">
        <f>K25+L25</f>
        <v>-5.5999999999999979</v>
      </c>
      <c r="N25" s="129" t="s">
        <v>117</v>
      </c>
    </row>
    <row r="26" spans="1:14" ht="146.25" customHeight="1">
      <c r="A26" s="262">
        <v>2</v>
      </c>
      <c r="B26" s="263" t="s">
        <v>174</v>
      </c>
      <c r="C26" s="264" t="s">
        <v>175</v>
      </c>
      <c r="D26" s="265" t="s">
        <v>98</v>
      </c>
      <c r="E26" s="143">
        <v>27.2</v>
      </c>
      <c r="F26" s="143">
        <v>0</v>
      </c>
      <c r="G26" s="143">
        <f t="shared" ref="G26:G30" si="1">SUM(E26:F26)</f>
        <v>27.2</v>
      </c>
      <c r="H26" s="143">
        <v>20.5</v>
      </c>
      <c r="I26" s="143">
        <v>0</v>
      </c>
      <c r="J26" s="143">
        <f t="shared" si="0"/>
        <v>20.5</v>
      </c>
      <c r="K26" s="143">
        <f t="shared" ref="K26:K30" si="2">H26-E26</f>
        <v>-6.6999999999999993</v>
      </c>
      <c r="L26" s="143">
        <f t="shared" ref="L26:L31" si="3">I26-F26</f>
        <v>0</v>
      </c>
      <c r="M26" s="266">
        <f t="shared" ref="M26:M30" si="4">K26+L26</f>
        <v>-6.6999999999999993</v>
      </c>
      <c r="N26" s="267" t="s">
        <v>164</v>
      </c>
    </row>
    <row r="27" spans="1:14" ht="192.75" customHeight="1">
      <c r="A27" s="85">
        <v>3</v>
      </c>
      <c r="B27" s="86" t="s">
        <v>174</v>
      </c>
      <c r="C27" s="261" t="s">
        <v>175</v>
      </c>
      <c r="D27" s="87" t="s">
        <v>99</v>
      </c>
      <c r="E27" s="88">
        <v>22.6</v>
      </c>
      <c r="F27" s="88">
        <v>0</v>
      </c>
      <c r="G27" s="88">
        <f t="shared" si="1"/>
        <v>22.6</v>
      </c>
      <c r="H27" s="88">
        <v>0</v>
      </c>
      <c r="I27" s="88">
        <v>0</v>
      </c>
      <c r="J27" s="88">
        <f t="shared" si="0"/>
        <v>0</v>
      </c>
      <c r="K27" s="88">
        <f t="shared" si="2"/>
        <v>-22.6</v>
      </c>
      <c r="L27" s="88">
        <f t="shared" si="3"/>
        <v>0</v>
      </c>
      <c r="M27" s="89">
        <f t="shared" si="4"/>
        <v>-22.6</v>
      </c>
      <c r="N27" s="136" t="s">
        <v>166</v>
      </c>
    </row>
    <row r="28" spans="1:14" ht="108.75" customHeight="1">
      <c r="A28" s="85">
        <v>4</v>
      </c>
      <c r="B28" s="86" t="s">
        <v>174</v>
      </c>
      <c r="C28" s="261" t="s">
        <v>175</v>
      </c>
      <c r="D28" s="87" t="s">
        <v>100</v>
      </c>
      <c r="E28" s="88">
        <v>0</v>
      </c>
      <c r="F28" s="88">
        <v>950</v>
      </c>
      <c r="G28" s="88">
        <f t="shared" si="1"/>
        <v>950</v>
      </c>
      <c r="H28" s="88">
        <v>0</v>
      </c>
      <c r="I28" s="88">
        <v>0</v>
      </c>
      <c r="J28" s="88">
        <f t="shared" si="0"/>
        <v>0</v>
      </c>
      <c r="K28" s="88">
        <f t="shared" si="2"/>
        <v>0</v>
      </c>
      <c r="L28" s="88">
        <f t="shared" si="3"/>
        <v>-950</v>
      </c>
      <c r="M28" s="89">
        <f t="shared" si="4"/>
        <v>-950</v>
      </c>
      <c r="N28" s="129" t="s">
        <v>167</v>
      </c>
    </row>
    <row r="29" spans="1:14" ht="93.75" customHeight="1">
      <c r="A29" s="85">
        <v>5</v>
      </c>
      <c r="B29" s="86" t="s">
        <v>174</v>
      </c>
      <c r="C29" s="261" t="s">
        <v>175</v>
      </c>
      <c r="D29" s="87" t="s">
        <v>101</v>
      </c>
      <c r="E29" s="88">
        <v>0</v>
      </c>
      <c r="F29" s="88">
        <v>322.7</v>
      </c>
      <c r="G29" s="88">
        <f t="shared" si="1"/>
        <v>322.7</v>
      </c>
      <c r="H29" s="88">
        <v>0</v>
      </c>
      <c r="I29" s="88">
        <v>0</v>
      </c>
      <c r="J29" s="88">
        <f t="shared" si="0"/>
        <v>0</v>
      </c>
      <c r="K29" s="88">
        <f t="shared" si="2"/>
        <v>0</v>
      </c>
      <c r="L29" s="88">
        <f t="shared" si="3"/>
        <v>-322.7</v>
      </c>
      <c r="M29" s="89">
        <f t="shared" si="4"/>
        <v>-322.7</v>
      </c>
      <c r="N29" s="129" t="s">
        <v>170</v>
      </c>
    </row>
    <row r="30" spans="1:14" ht="135.75" customHeight="1">
      <c r="A30" s="85">
        <v>6</v>
      </c>
      <c r="B30" s="86" t="s">
        <v>174</v>
      </c>
      <c r="C30" s="271" t="s">
        <v>175</v>
      </c>
      <c r="D30" s="131" t="s">
        <v>102</v>
      </c>
      <c r="E30" s="132">
        <v>85.3</v>
      </c>
      <c r="F30" s="132">
        <v>0</v>
      </c>
      <c r="G30" s="132">
        <f t="shared" si="1"/>
        <v>85.3</v>
      </c>
      <c r="H30" s="132">
        <v>85.3</v>
      </c>
      <c r="I30" s="132">
        <v>0</v>
      </c>
      <c r="J30" s="132">
        <f t="shared" si="0"/>
        <v>85.3</v>
      </c>
      <c r="K30" s="132">
        <f t="shared" si="2"/>
        <v>0</v>
      </c>
      <c r="L30" s="132">
        <f t="shared" si="3"/>
        <v>0</v>
      </c>
      <c r="M30" s="133">
        <f t="shared" si="4"/>
        <v>0</v>
      </c>
      <c r="N30" s="149"/>
    </row>
    <row r="31" spans="1:14" ht="135.75" customHeight="1">
      <c r="A31" s="268">
        <v>7</v>
      </c>
      <c r="B31" s="269" t="s">
        <v>174</v>
      </c>
      <c r="C31" s="261" t="s">
        <v>175</v>
      </c>
      <c r="D31" s="270" t="s">
        <v>103</v>
      </c>
      <c r="E31" s="88">
        <v>1071.0999999999999</v>
      </c>
      <c r="F31" s="88">
        <v>0</v>
      </c>
      <c r="G31" s="88">
        <f t="shared" ref="G31" si="5">SUM(E31:F31)</f>
        <v>1071.0999999999999</v>
      </c>
      <c r="H31" s="88">
        <v>1050.0999999999999</v>
      </c>
      <c r="I31" s="88">
        <v>0</v>
      </c>
      <c r="J31" s="88">
        <f t="shared" ref="J31" si="6">SUM(H31:I31)</f>
        <v>1050.0999999999999</v>
      </c>
      <c r="K31" s="88">
        <f t="shared" ref="K31" si="7">H31-E31</f>
        <v>-21</v>
      </c>
      <c r="L31" s="88">
        <f t="shared" si="3"/>
        <v>0</v>
      </c>
      <c r="M31" s="88">
        <f t="shared" ref="M31" si="8">K31+L31</f>
        <v>-21</v>
      </c>
      <c r="N31" s="129" t="s">
        <v>168</v>
      </c>
    </row>
    <row r="32" spans="1:14" ht="33.75" customHeight="1">
      <c r="A32" s="90"/>
      <c r="B32" s="90"/>
      <c r="C32" s="90"/>
      <c r="D32" s="134" t="s">
        <v>35</v>
      </c>
      <c r="E32" s="88">
        <f t="shared" ref="E32:M32" si="9">SUM(E25:E31)</f>
        <v>1226.5999999999999</v>
      </c>
      <c r="F32" s="88">
        <f t="shared" si="9"/>
        <v>1272.7</v>
      </c>
      <c r="G32" s="88">
        <f t="shared" si="9"/>
        <v>2499.3000000000002</v>
      </c>
      <c r="H32" s="88">
        <f t="shared" si="9"/>
        <v>1170.6999999999998</v>
      </c>
      <c r="I32" s="88">
        <f t="shared" si="9"/>
        <v>0</v>
      </c>
      <c r="J32" s="88">
        <f t="shared" si="9"/>
        <v>1170.6999999999998</v>
      </c>
      <c r="K32" s="88">
        <f t="shared" si="9"/>
        <v>-55.9</v>
      </c>
      <c r="L32" s="88">
        <f t="shared" si="9"/>
        <v>-1272.7</v>
      </c>
      <c r="M32" s="88">
        <f t="shared" si="9"/>
        <v>-1328.6</v>
      </c>
      <c r="N32" s="135"/>
    </row>
    <row r="33" spans="1:14" ht="33" customHeight="1">
      <c r="A33" s="26" t="s">
        <v>29</v>
      </c>
      <c r="B33" s="22" t="s">
        <v>30</v>
      </c>
      <c r="C33" s="23"/>
      <c r="D33" s="24"/>
      <c r="E33" s="25"/>
      <c r="F33" s="25"/>
      <c r="G33" s="25"/>
      <c r="H33" s="25"/>
      <c r="I33" s="8"/>
      <c r="J33" s="8"/>
      <c r="K33" s="8"/>
      <c r="L33" s="8"/>
      <c r="M33" s="8"/>
    </row>
    <row r="34" spans="1:14" ht="14.25" customHeight="1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1" t="s">
        <v>16</v>
      </c>
    </row>
    <row r="35" spans="1:14" ht="48.75" customHeight="1">
      <c r="A35" s="212" t="s">
        <v>31</v>
      </c>
      <c r="B35" s="212"/>
      <c r="C35" s="212"/>
      <c r="D35" s="212"/>
      <c r="E35" s="193" t="s">
        <v>27</v>
      </c>
      <c r="F35" s="194"/>
      <c r="G35" s="194"/>
      <c r="H35" s="194" t="s">
        <v>32</v>
      </c>
      <c r="I35" s="194"/>
      <c r="J35" s="194"/>
      <c r="K35" s="194" t="s">
        <v>18</v>
      </c>
      <c r="L35" s="194"/>
      <c r="M35" s="195"/>
      <c r="N35" s="249" t="s">
        <v>77</v>
      </c>
    </row>
    <row r="36" spans="1:14" ht="51" customHeight="1">
      <c r="A36" s="212"/>
      <c r="B36" s="212"/>
      <c r="C36" s="212"/>
      <c r="D36" s="212"/>
      <c r="E36" s="27" t="s">
        <v>19</v>
      </c>
      <c r="F36" s="12" t="s">
        <v>20</v>
      </c>
      <c r="G36" s="12" t="s">
        <v>21</v>
      </c>
      <c r="H36" s="12" t="s">
        <v>19</v>
      </c>
      <c r="I36" s="12" t="s">
        <v>20</v>
      </c>
      <c r="J36" s="12" t="s">
        <v>21</v>
      </c>
      <c r="K36" s="12" t="s">
        <v>19</v>
      </c>
      <c r="L36" s="12" t="s">
        <v>20</v>
      </c>
      <c r="M36" s="81" t="s">
        <v>21</v>
      </c>
      <c r="N36" s="250"/>
    </row>
    <row r="37" spans="1:14" ht="13.5" customHeight="1">
      <c r="A37" s="214">
        <v>1</v>
      </c>
      <c r="B37" s="215"/>
      <c r="C37" s="215"/>
      <c r="D37" s="216"/>
      <c r="E37" s="48">
        <v>2</v>
      </c>
      <c r="F37" s="49">
        <v>3</v>
      </c>
      <c r="G37" s="49">
        <v>4</v>
      </c>
      <c r="H37" s="49">
        <v>5</v>
      </c>
      <c r="I37" s="49">
        <v>6</v>
      </c>
      <c r="J37" s="49">
        <v>7</v>
      </c>
      <c r="K37" s="49">
        <v>8</v>
      </c>
      <c r="L37" s="49">
        <v>9</v>
      </c>
      <c r="M37" s="82">
        <v>10</v>
      </c>
      <c r="N37" s="83">
        <v>11</v>
      </c>
    </row>
    <row r="38" spans="1:14" ht="26.45" customHeight="1">
      <c r="A38" s="213" t="s">
        <v>33</v>
      </c>
      <c r="B38" s="213"/>
      <c r="C38" s="213"/>
      <c r="D38" s="213"/>
      <c r="E38" s="138"/>
      <c r="F38" s="139"/>
      <c r="G38" s="140"/>
      <c r="H38" s="141"/>
      <c r="I38" s="141"/>
      <c r="J38" s="140"/>
      <c r="K38" s="140"/>
      <c r="L38" s="140"/>
      <c r="M38" s="142"/>
      <c r="N38" s="120"/>
    </row>
    <row r="39" spans="1:14" ht="333.75" customHeight="1">
      <c r="A39" s="206" t="s">
        <v>87</v>
      </c>
      <c r="B39" s="206"/>
      <c r="C39" s="206"/>
      <c r="D39" s="206"/>
      <c r="E39" s="88">
        <f>E25+E26</f>
        <v>47.599999999999994</v>
      </c>
      <c r="F39" s="88">
        <f>F28+F29</f>
        <v>1272.7</v>
      </c>
      <c r="G39" s="88">
        <f t="shared" ref="G39:G40" si="10">SUM(E39:F39)</f>
        <v>1320.3</v>
      </c>
      <c r="H39" s="88">
        <f>H25+H26</f>
        <v>35.299999999999997</v>
      </c>
      <c r="I39" s="88">
        <v>0</v>
      </c>
      <c r="J39" s="88">
        <f t="shared" ref="J39" si="11">SUM(H39:I39)</f>
        <v>35.299999999999997</v>
      </c>
      <c r="K39" s="88">
        <f t="shared" ref="K39:L41" si="12">H39-E39</f>
        <v>-12.299999999999997</v>
      </c>
      <c r="L39" s="88">
        <f t="shared" si="12"/>
        <v>-1272.7</v>
      </c>
      <c r="M39" s="88">
        <f>K39+L39</f>
        <v>-1285</v>
      </c>
      <c r="N39" s="137" t="s">
        <v>172</v>
      </c>
    </row>
    <row r="40" spans="1:14" ht="219.75" customHeight="1">
      <c r="A40" s="272" t="s">
        <v>104</v>
      </c>
      <c r="B40" s="272"/>
      <c r="C40" s="272"/>
      <c r="D40" s="272"/>
      <c r="E40" s="273">
        <f>E27+E31</f>
        <v>1093.6999999999998</v>
      </c>
      <c r="F40" s="273">
        <v>0</v>
      </c>
      <c r="G40" s="273">
        <f t="shared" si="10"/>
        <v>1093.6999999999998</v>
      </c>
      <c r="H40" s="273">
        <f>H31</f>
        <v>1050.0999999999999</v>
      </c>
      <c r="I40" s="273">
        <v>0</v>
      </c>
      <c r="J40" s="273">
        <f t="shared" ref="J40" si="13">SUM(H40:I40)</f>
        <v>1050.0999999999999</v>
      </c>
      <c r="K40" s="144">
        <f t="shared" si="12"/>
        <v>-43.599999999999909</v>
      </c>
      <c r="L40" s="144">
        <f t="shared" si="12"/>
        <v>0</v>
      </c>
      <c r="M40" s="145">
        <f>K40+L40</f>
        <v>-43.599999999999909</v>
      </c>
      <c r="N40" s="146" t="s">
        <v>171</v>
      </c>
    </row>
    <row r="41" spans="1:14" ht="63.75" customHeight="1">
      <c r="A41" s="206" t="s">
        <v>105</v>
      </c>
      <c r="B41" s="206"/>
      <c r="C41" s="206"/>
      <c r="D41" s="206"/>
      <c r="E41" s="88">
        <v>85.3</v>
      </c>
      <c r="F41" s="88">
        <v>0</v>
      </c>
      <c r="G41" s="88">
        <f t="shared" ref="G41" si="14">SUM(E41:F41)</f>
        <v>85.3</v>
      </c>
      <c r="H41" s="88">
        <v>85.3</v>
      </c>
      <c r="I41" s="88">
        <v>0</v>
      </c>
      <c r="J41" s="88">
        <f t="shared" ref="J41" si="15">SUM(H41:I41)</f>
        <v>85.3</v>
      </c>
      <c r="K41" s="88">
        <f t="shared" si="12"/>
        <v>0</v>
      </c>
      <c r="L41" s="88">
        <f t="shared" si="12"/>
        <v>0</v>
      </c>
      <c r="M41" s="88">
        <f>K41+L41</f>
        <v>0</v>
      </c>
      <c r="N41" s="274"/>
    </row>
    <row r="42" spans="1:14" ht="18.75" customHeight="1">
      <c r="A42" s="225" t="s">
        <v>35</v>
      </c>
      <c r="B42" s="225"/>
      <c r="C42" s="225"/>
      <c r="D42" s="225"/>
      <c r="E42" s="88">
        <f>SUM(E39:E41)</f>
        <v>1226.5999999999997</v>
      </c>
      <c r="F42" s="88">
        <f t="shared" ref="F42:M42" si="16">SUM(F39:F41)</f>
        <v>1272.7</v>
      </c>
      <c r="G42" s="88">
        <f t="shared" si="16"/>
        <v>2499.3000000000002</v>
      </c>
      <c r="H42" s="88">
        <f t="shared" si="16"/>
        <v>1170.6999999999998</v>
      </c>
      <c r="I42" s="88">
        <f t="shared" si="16"/>
        <v>0</v>
      </c>
      <c r="J42" s="88">
        <f t="shared" si="16"/>
        <v>1170.6999999999998</v>
      </c>
      <c r="K42" s="88">
        <f t="shared" si="16"/>
        <v>-55.899999999999906</v>
      </c>
      <c r="L42" s="88">
        <f t="shared" si="16"/>
        <v>-1272.7</v>
      </c>
      <c r="M42" s="88">
        <f t="shared" si="16"/>
        <v>-1328.6</v>
      </c>
      <c r="N42" s="274"/>
    </row>
    <row r="44" spans="1:14">
      <c r="A44" s="33" t="s">
        <v>36</v>
      </c>
      <c r="B44" s="34"/>
      <c r="C44" s="34"/>
      <c r="D44" s="34"/>
      <c r="E44" s="35"/>
      <c r="F44" s="35"/>
      <c r="G44" s="35"/>
      <c r="H44" s="14"/>
      <c r="I44" s="14"/>
      <c r="J44" s="14"/>
      <c r="K44" s="14"/>
      <c r="L44" s="14"/>
    </row>
    <row r="45" spans="1:14">
      <c r="A45" s="13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</row>
    <row r="46" spans="1:14">
      <c r="A46" s="226"/>
      <c r="B46" s="226"/>
      <c r="C46" s="226"/>
      <c r="D46" s="226"/>
      <c r="E46" s="15"/>
      <c r="F46" s="15"/>
      <c r="G46" s="15"/>
      <c r="H46" s="15"/>
      <c r="I46" s="15"/>
      <c r="J46" s="15"/>
      <c r="K46" s="15"/>
      <c r="L46" s="15"/>
    </row>
    <row r="47" spans="1:14" ht="12.75" customHeight="1">
      <c r="A47" s="227" t="s">
        <v>37</v>
      </c>
      <c r="B47" s="230" t="s">
        <v>25</v>
      </c>
      <c r="C47" s="228" t="s">
        <v>38</v>
      </c>
      <c r="D47" s="228"/>
      <c r="E47" s="228" t="s">
        <v>39</v>
      </c>
      <c r="F47" s="228" t="s">
        <v>40</v>
      </c>
      <c r="G47" s="228"/>
      <c r="H47" s="233" t="s">
        <v>41</v>
      </c>
      <c r="I47" s="234"/>
      <c r="J47" s="232" t="s">
        <v>42</v>
      </c>
      <c r="K47" s="232"/>
      <c r="L47" s="251" t="s">
        <v>43</v>
      </c>
      <c r="M47" s="251"/>
    </row>
    <row r="48" spans="1:14" ht="54" customHeight="1">
      <c r="A48" s="227"/>
      <c r="B48" s="231"/>
      <c r="C48" s="228"/>
      <c r="D48" s="228"/>
      <c r="E48" s="228"/>
      <c r="F48" s="228"/>
      <c r="G48" s="228"/>
      <c r="H48" s="235"/>
      <c r="I48" s="236"/>
      <c r="J48" s="232"/>
      <c r="K48" s="232"/>
      <c r="L48" s="251"/>
      <c r="M48" s="251"/>
    </row>
    <row r="49" spans="1:13" ht="13.5" customHeight="1">
      <c r="A49" s="47">
        <v>1</v>
      </c>
      <c r="B49" s="40">
        <v>2</v>
      </c>
      <c r="C49" s="217">
        <v>3</v>
      </c>
      <c r="D49" s="217"/>
      <c r="E49" s="40">
        <v>4</v>
      </c>
      <c r="F49" s="217">
        <v>5</v>
      </c>
      <c r="G49" s="217"/>
      <c r="H49" s="237">
        <v>6</v>
      </c>
      <c r="I49" s="237"/>
      <c r="J49" s="238">
        <v>7</v>
      </c>
      <c r="K49" s="238"/>
      <c r="L49" s="239">
        <v>8</v>
      </c>
      <c r="M49" s="239"/>
    </row>
    <row r="50" spans="1:13" ht="39.75" customHeight="1">
      <c r="A50" s="46"/>
      <c r="B50" s="55"/>
      <c r="C50" s="229" t="s">
        <v>106</v>
      </c>
      <c r="D50" s="229"/>
      <c r="E50" s="56"/>
      <c r="F50" s="252"/>
      <c r="G50" s="252"/>
      <c r="H50" s="252"/>
      <c r="I50" s="252"/>
      <c r="J50" s="252"/>
      <c r="K50" s="252"/>
      <c r="L50" s="252"/>
      <c r="M50" s="252"/>
    </row>
    <row r="51" spans="1:13" ht="91.5" customHeight="1">
      <c r="A51" s="96"/>
      <c r="B51" s="86" t="s">
        <v>174</v>
      </c>
      <c r="C51" s="187" t="s">
        <v>107</v>
      </c>
      <c r="D51" s="188"/>
      <c r="E51" s="97"/>
      <c r="F51" s="179"/>
      <c r="G51" s="179"/>
      <c r="H51" s="179"/>
      <c r="I51" s="179"/>
      <c r="J51" s="179"/>
      <c r="K51" s="179"/>
      <c r="L51" s="179"/>
      <c r="M51" s="179"/>
    </row>
    <row r="52" spans="1:13" ht="27" customHeight="1">
      <c r="A52" s="98">
        <v>1</v>
      </c>
      <c r="B52" s="99"/>
      <c r="C52" s="177" t="s">
        <v>60</v>
      </c>
      <c r="D52" s="177"/>
      <c r="E52" s="100"/>
      <c r="F52" s="178"/>
      <c r="G52" s="178"/>
      <c r="H52" s="179"/>
      <c r="I52" s="179"/>
      <c r="J52" s="180"/>
      <c r="K52" s="180"/>
      <c r="L52" s="180"/>
      <c r="M52" s="180"/>
    </row>
    <row r="53" spans="1:13" ht="111" customHeight="1">
      <c r="A53" s="101" t="s">
        <v>78</v>
      </c>
      <c r="B53" s="86" t="s">
        <v>174</v>
      </c>
      <c r="C53" s="163" t="s">
        <v>108</v>
      </c>
      <c r="D53" s="164"/>
      <c r="E53" s="102" t="s">
        <v>72</v>
      </c>
      <c r="F53" s="165" t="s">
        <v>86</v>
      </c>
      <c r="G53" s="166"/>
      <c r="H53" s="181">
        <v>20.399999999999999</v>
      </c>
      <c r="I53" s="182"/>
      <c r="J53" s="168">
        <v>14.8</v>
      </c>
      <c r="K53" s="168"/>
      <c r="L53" s="168">
        <f t="shared" ref="L53" si="17">J53-H53</f>
        <v>-5.5999999999999979</v>
      </c>
      <c r="M53" s="168"/>
    </row>
    <row r="54" spans="1:13" ht="51.75" customHeight="1">
      <c r="A54" s="101"/>
      <c r="B54" s="103"/>
      <c r="C54" s="159" t="s">
        <v>109</v>
      </c>
      <c r="D54" s="169"/>
      <c r="E54" s="169"/>
      <c r="F54" s="169"/>
      <c r="G54" s="169"/>
      <c r="H54" s="169"/>
      <c r="I54" s="169"/>
      <c r="J54" s="169"/>
      <c r="K54" s="169"/>
      <c r="L54" s="169"/>
      <c r="M54" s="170"/>
    </row>
    <row r="55" spans="1:13" ht="18.75">
      <c r="A55" s="104" t="s">
        <v>9</v>
      </c>
      <c r="B55" s="105"/>
      <c r="C55" s="240" t="s">
        <v>61</v>
      </c>
      <c r="D55" s="240"/>
      <c r="E55" s="107"/>
      <c r="F55" s="171"/>
      <c r="G55" s="171"/>
      <c r="H55" s="172"/>
      <c r="I55" s="172"/>
      <c r="J55" s="173"/>
      <c r="K55" s="173"/>
      <c r="L55" s="173"/>
      <c r="M55" s="173"/>
    </row>
    <row r="56" spans="1:13" ht="120.75" customHeight="1">
      <c r="A56" s="104" t="s">
        <v>79</v>
      </c>
      <c r="B56" s="86" t="s">
        <v>174</v>
      </c>
      <c r="C56" s="163" t="s">
        <v>110</v>
      </c>
      <c r="D56" s="164"/>
      <c r="E56" s="102" t="s">
        <v>90</v>
      </c>
      <c r="F56" s="165" t="s">
        <v>111</v>
      </c>
      <c r="G56" s="166"/>
      <c r="H56" s="174">
        <v>40</v>
      </c>
      <c r="I56" s="175"/>
      <c r="J56" s="176">
        <v>35</v>
      </c>
      <c r="K56" s="176"/>
      <c r="L56" s="176">
        <f>J56-H56</f>
        <v>-5</v>
      </c>
      <c r="M56" s="176"/>
    </row>
    <row r="57" spans="1:13" ht="49.5" customHeight="1">
      <c r="A57" s="109"/>
      <c r="B57" s="110"/>
      <c r="C57" s="156" t="s">
        <v>109</v>
      </c>
      <c r="D57" s="157"/>
      <c r="E57" s="157"/>
      <c r="F57" s="157"/>
      <c r="G57" s="157"/>
      <c r="H57" s="157"/>
      <c r="I57" s="157"/>
      <c r="J57" s="157"/>
      <c r="K57" s="157"/>
      <c r="L57" s="157"/>
      <c r="M57" s="158"/>
    </row>
    <row r="58" spans="1:13" ht="19.5">
      <c r="A58" s="109" t="s">
        <v>11</v>
      </c>
      <c r="B58" s="110"/>
      <c r="C58" s="240" t="s">
        <v>62</v>
      </c>
      <c r="D58" s="240"/>
      <c r="E58" s="107"/>
      <c r="F58" s="171"/>
      <c r="G58" s="171"/>
      <c r="H58" s="172"/>
      <c r="I58" s="172"/>
      <c r="J58" s="173"/>
      <c r="K58" s="173"/>
      <c r="L58" s="173"/>
      <c r="M58" s="173"/>
    </row>
    <row r="59" spans="1:13" ht="72.75" customHeight="1">
      <c r="A59" s="275" t="s">
        <v>80</v>
      </c>
      <c r="B59" s="276" t="s">
        <v>174</v>
      </c>
      <c r="C59" s="277" t="s">
        <v>112</v>
      </c>
      <c r="D59" s="278"/>
      <c r="E59" s="279" t="s">
        <v>91</v>
      </c>
      <c r="F59" s="280" t="s">
        <v>113</v>
      </c>
      <c r="G59" s="281"/>
      <c r="H59" s="282">
        <v>510</v>
      </c>
      <c r="I59" s="282"/>
      <c r="J59" s="282">
        <v>422.86</v>
      </c>
      <c r="K59" s="282"/>
      <c r="L59" s="282">
        <f>J59-H59</f>
        <v>-87.139999999999986</v>
      </c>
      <c r="M59" s="282"/>
    </row>
    <row r="60" spans="1:13" ht="47.25" customHeight="1">
      <c r="A60" s="291"/>
      <c r="B60" s="148"/>
      <c r="C60" s="292" t="s">
        <v>114</v>
      </c>
      <c r="D60" s="253"/>
      <c r="E60" s="253"/>
      <c r="F60" s="253"/>
      <c r="G60" s="253"/>
      <c r="H60" s="253"/>
      <c r="I60" s="253"/>
      <c r="J60" s="253"/>
      <c r="K60" s="253"/>
      <c r="L60" s="253"/>
      <c r="M60" s="253"/>
    </row>
    <row r="61" spans="1:13" ht="22.5" customHeight="1">
      <c r="A61" s="291">
        <v>4</v>
      </c>
      <c r="B61" s="115"/>
      <c r="C61" s="292" t="s">
        <v>63</v>
      </c>
      <c r="D61" s="292"/>
      <c r="E61" s="148"/>
      <c r="F61" s="254"/>
      <c r="G61" s="254"/>
      <c r="H61" s="254"/>
      <c r="I61" s="254"/>
      <c r="J61" s="254"/>
      <c r="K61" s="254"/>
      <c r="L61" s="254"/>
      <c r="M61" s="254"/>
    </row>
    <row r="62" spans="1:13" ht="74.25" customHeight="1">
      <c r="A62" s="283" t="s">
        <v>81</v>
      </c>
      <c r="B62" s="284" t="s">
        <v>174</v>
      </c>
      <c r="C62" s="285" t="s">
        <v>115</v>
      </c>
      <c r="D62" s="286"/>
      <c r="E62" s="287" t="s">
        <v>73</v>
      </c>
      <c r="F62" s="288" t="s">
        <v>93</v>
      </c>
      <c r="G62" s="289"/>
      <c r="H62" s="290">
        <v>100</v>
      </c>
      <c r="I62" s="290"/>
      <c r="J62" s="290">
        <v>82.9</v>
      </c>
      <c r="K62" s="290"/>
      <c r="L62" s="290">
        <f>J62-H62</f>
        <v>-17.099999999999994</v>
      </c>
      <c r="M62" s="290"/>
    </row>
    <row r="63" spans="1:13" ht="48.75" customHeight="1">
      <c r="A63" s="113"/>
      <c r="B63" s="114"/>
      <c r="C63" s="156" t="s">
        <v>116</v>
      </c>
      <c r="D63" s="157"/>
      <c r="E63" s="157"/>
      <c r="F63" s="157"/>
      <c r="G63" s="157"/>
      <c r="H63" s="157"/>
      <c r="I63" s="157"/>
      <c r="J63" s="157"/>
      <c r="K63" s="157"/>
      <c r="L63" s="157"/>
      <c r="M63" s="158"/>
    </row>
    <row r="64" spans="1:13" ht="75" customHeight="1">
      <c r="A64" s="96"/>
      <c r="B64" s="111" t="s">
        <v>174</v>
      </c>
      <c r="C64" s="187" t="s">
        <v>118</v>
      </c>
      <c r="D64" s="188"/>
      <c r="E64" s="97"/>
      <c r="F64" s="179"/>
      <c r="G64" s="179"/>
      <c r="H64" s="179"/>
      <c r="I64" s="179"/>
      <c r="J64" s="179"/>
      <c r="K64" s="179"/>
      <c r="L64" s="179"/>
      <c r="M64" s="179"/>
    </row>
    <row r="65" spans="1:13" ht="21" customHeight="1">
      <c r="A65" s="98">
        <v>1</v>
      </c>
      <c r="B65" s="99"/>
      <c r="C65" s="177" t="s">
        <v>60</v>
      </c>
      <c r="D65" s="177"/>
      <c r="E65" s="100"/>
      <c r="F65" s="178"/>
      <c r="G65" s="178"/>
      <c r="H65" s="179"/>
      <c r="I65" s="179"/>
      <c r="J65" s="180"/>
      <c r="K65" s="180"/>
      <c r="L65" s="180"/>
      <c r="M65" s="180"/>
    </row>
    <row r="66" spans="1:13" ht="81" customHeight="1">
      <c r="A66" s="101" t="s">
        <v>78</v>
      </c>
      <c r="B66" s="111" t="s">
        <v>174</v>
      </c>
      <c r="C66" s="163" t="s">
        <v>119</v>
      </c>
      <c r="D66" s="164"/>
      <c r="E66" s="102" t="s">
        <v>72</v>
      </c>
      <c r="F66" s="165" t="s">
        <v>86</v>
      </c>
      <c r="G66" s="166"/>
      <c r="H66" s="181">
        <v>27.2</v>
      </c>
      <c r="I66" s="182"/>
      <c r="J66" s="168">
        <v>20.5</v>
      </c>
      <c r="K66" s="168"/>
      <c r="L66" s="168">
        <f>J66-H66</f>
        <v>-6.6999999999999993</v>
      </c>
      <c r="M66" s="168"/>
    </row>
    <row r="67" spans="1:13" ht="55.5" customHeight="1">
      <c r="A67" s="101"/>
      <c r="B67" s="103"/>
      <c r="C67" s="159" t="s">
        <v>120</v>
      </c>
      <c r="D67" s="169"/>
      <c r="E67" s="169"/>
      <c r="F67" s="169"/>
      <c r="G67" s="169"/>
      <c r="H67" s="169"/>
      <c r="I67" s="169"/>
      <c r="J67" s="169"/>
      <c r="K67" s="169"/>
      <c r="L67" s="169"/>
      <c r="M67" s="170"/>
    </row>
    <row r="68" spans="1:13" ht="22.5" customHeight="1">
      <c r="A68" s="104" t="s">
        <v>9</v>
      </c>
      <c r="B68" s="106"/>
      <c r="C68" s="240" t="s">
        <v>61</v>
      </c>
      <c r="D68" s="240"/>
      <c r="E68" s="108"/>
      <c r="F68" s="171"/>
      <c r="G68" s="171"/>
      <c r="H68" s="172"/>
      <c r="I68" s="172"/>
      <c r="J68" s="173"/>
      <c r="K68" s="173"/>
      <c r="L68" s="173"/>
      <c r="M68" s="173"/>
    </row>
    <row r="69" spans="1:13" ht="321.75" customHeight="1">
      <c r="A69" s="104" t="s">
        <v>79</v>
      </c>
      <c r="B69" s="111" t="s">
        <v>174</v>
      </c>
      <c r="C69" s="163" t="s">
        <v>121</v>
      </c>
      <c r="D69" s="164"/>
      <c r="E69" s="121" t="s">
        <v>90</v>
      </c>
      <c r="F69" s="165" t="s">
        <v>122</v>
      </c>
      <c r="G69" s="166"/>
      <c r="H69" s="174">
        <v>6</v>
      </c>
      <c r="I69" s="175"/>
      <c r="J69" s="176">
        <v>12</v>
      </c>
      <c r="K69" s="176"/>
      <c r="L69" s="176">
        <f>J69-H69</f>
        <v>6</v>
      </c>
      <c r="M69" s="176"/>
    </row>
    <row r="70" spans="1:13" ht="45.75" customHeight="1">
      <c r="A70" s="109"/>
      <c r="B70" s="112"/>
      <c r="C70" s="156" t="s">
        <v>123</v>
      </c>
      <c r="D70" s="157"/>
      <c r="E70" s="157"/>
      <c r="F70" s="157"/>
      <c r="G70" s="157"/>
      <c r="H70" s="157"/>
      <c r="I70" s="157"/>
      <c r="J70" s="157"/>
      <c r="K70" s="157"/>
      <c r="L70" s="157"/>
      <c r="M70" s="158"/>
    </row>
    <row r="71" spans="1:13" ht="20.25" customHeight="1">
      <c r="A71" s="109" t="s">
        <v>11</v>
      </c>
      <c r="B71" s="112"/>
      <c r="C71" s="240" t="s">
        <v>62</v>
      </c>
      <c r="D71" s="240"/>
      <c r="E71" s="108"/>
      <c r="F71" s="171"/>
      <c r="G71" s="171"/>
      <c r="H71" s="172"/>
      <c r="I71" s="172"/>
      <c r="J71" s="173"/>
      <c r="K71" s="173"/>
      <c r="L71" s="173"/>
      <c r="M71" s="173"/>
    </row>
    <row r="72" spans="1:13" ht="85.5" customHeight="1">
      <c r="A72" s="104" t="s">
        <v>80</v>
      </c>
      <c r="B72" s="111" t="s">
        <v>174</v>
      </c>
      <c r="C72" s="183" t="s">
        <v>124</v>
      </c>
      <c r="D72" s="189"/>
      <c r="E72" s="102" t="s">
        <v>90</v>
      </c>
      <c r="F72" s="165" t="s">
        <v>125</v>
      </c>
      <c r="G72" s="166"/>
      <c r="H72" s="176">
        <v>6</v>
      </c>
      <c r="I72" s="176"/>
      <c r="J72" s="176">
        <v>12</v>
      </c>
      <c r="K72" s="176"/>
      <c r="L72" s="176">
        <f>J72-H72</f>
        <v>6</v>
      </c>
      <c r="M72" s="176"/>
    </row>
    <row r="73" spans="1:13" ht="46.5" customHeight="1">
      <c r="A73" s="113"/>
      <c r="B73" s="114"/>
      <c r="C73" s="156" t="s">
        <v>123</v>
      </c>
      <c r="D73" s="157"/>
      <c r="E73" s="157"/>
      <c r="F73" s="157"/>
      <c r="G73" s="157"/>
      <c r="H73" s="157"/>
      <c r="I73" s="157"/>
      <c r="J73" s="157"/>
      <c r="K73" s="157"/>
      <c r="L73" s="157"/>
      <c r="M73" s="158"/>
    </row>
    <row r="74" spans="1:13" ht="22.5" customHeight="1">
      <c r="A74" s="113">
        <v>4</v>
      </c>
      <c r="B74" s="115"/>
      <c r="C74" s="156" t="s">
        <v>63</v>
      </c>
      <c r="D74" s="242"/>
      <c r="E74" s="112"/>
      <c r="F74" s="161"/>
      <c r="G74" s="162"/>
      <c r="H74" s="161"/>
      <c r="I74" s="162"/>
      <c r="J74" s="161"/>
      <c r="K74" s="162"/>
      <c r="L74" s="161"/>
      <c r="M74" s="162"/>
    </row>
    <row r="75" spans="1:13" ht="82.5" customHeight="1">
      <c r="A75" s="101" t="s">
        <v>81</v>
      </c>
      <c r="B75" s="111" t="s">
        <v>174</v>
      </c>
      <c r="C75" s="253" t="s">
        <v>126</v>
      </c>
      <c r="D75" s="254"/>
      <c r="E75" s="102" t="s">
        <v>73</v>
      </c>
      <c r="F75" s="165" t="s">
        <v>93</v>
      </c>
      <c r="G75" s="166"/>
      <c r="H75" s="167">
        <v>100</v>
      </c>
      <c r="I75" s="167"/>
      <c r="J75" s="168">
        <v>200</v>
      </c>
      <c r="K75" s="168"/>
      <c r="L75" s="168">
        <f>J75-H75</f>
        <v>100</v>
      </c>
      <c r="M75" s="168"/>
    </row>
    <row r="76" spans="1:13" ht="44.25" customHeight="1">
      <c r="A76" s="113"/>
      <c r="B76" s="114"/>
      <c r="C76" s="156" t="s">
        <v>127</v>
      </c>
      <c r="D76" s="157"/>
      <c r="E76" s="157"/>
      <c r="F76" s="157"/>
      <c r="G76" s="157"/>
      <c r="H76" s="157"/>
      <c r="I76" s="157"/>
      <c r="J76" s="157"/>
      <c r="K76" s="157"/>
      <c r="L76" s="157"/>
      <c r="M76" s="158"/>
    </row>
    <row r="77" spans="1:13" ht="107.25" customHeight="1">
      <c r="A77" s="96"/>
      <c r="B77" s="111" t="s">
        <v>174</v>
      </c>
      <c r="C77" s="187" t="s">
        <v>128</v>
      </c>
      <c r="D77" s="188"/>
      <c r="E77" s="97"/>
      <c r="F77" s="179"/>
      <c r="G77" s="179"/>
      <c r="H77" s="179"/>
      <c r="I77" s="179"/>
      <c r="J77" s="179"/>
      <c r="K77" s="179"/>
      <c r="L77" s="179"/>
      <c r="M77" s="179"/>
    </row>
    <row r="78" spans="1:13" ht="24" customHeight="1">
      <c r="A78" s="98">
        <v>1</v>
      </c>
      <c r="B78" s="99"/>
      <c r="C78" s="177" t="s">
        <v>60</v>
      </c>
      <c r="D78" s="177"/>
      <c r="E78" s="100"/>
      <c r="F78" s="178"/>
      <c r="G78" s="178"/>
      <c r="H78" s="179"/>
      <c r="I78" s="179"/>
      <c r="J78" s="180"/>
      <c r="K78" s="180"/>
      <c r="L78" s="180"/>
      <c r="M78" s="180"/>
    </row>
    <row r="79" spans="1:13" ht="84.75" customHeight="1">
      <c r="A79" s="101" t="s">
        <v>78</v>
      </c>
      <c r="B79" s="111" t="s">
        <v>174</v>
      </c>
      <c r="C79" s="163" t="s">
        <v>129</v>
      </c>
      <c r="D79" s="164"/>
      <c r="E79" s="102" t="s">
        <v>72</v>
      </c>
      <c r="F79" s="165" t="s">
        <v>86</v>
      </c>
      <c r="G79" s="166"/>
      <c r="H79" s="181">
        <v>8400</v>
      </c>
      <c r="I79" s="182"/>
      <c r="J79" s="168">
        <v>8400</v>
      </c>
      <c r="K79" s="168"/>
      <c r="L79" s="168">
        <f>J79-H79</f>
        <v>0</v>
      </c>
      <c r="M79" s="168"/>
    </row>
    <row r="80" spans="1:13" ht="80.25" customHeight="1">
      <c r="A80" s="101" t="s">
        <v>88</v>
      </c>
      <c r="B80" s="111" t="s">
        <v>174</v>
      </c>
      <c r="C80" s="163" t="s">
        <v>130</v>
      </c>
      <c r="D80" s="164"/>
      <c r="E80" s="102" t="s">
        <v>72</v>
      </c>
      <c r="F80" s="165" t="s">
        <v>86</v>
      </c>
      <c r="G80" s="166"/>
      <c r="H80" s="181">
        <v>22.6</v>
      </c>
      <c r="I80" s="182"/>
      <c r="J80" s="168">
        <v>0</v>
      </c>
      <c r="K80" s="168"/>
      <c r="L80" s="168">
        <f>J80-H80</f>
        <v>-22.6</v>
      </c>
      <c r="M80" s="168"/>
    </row>
    <row r="81" spans="1:13" ht="46.5" customHeight="1">
      <c r="A81" s="101"/>
      <c r="B81" s="103"/>
      <c r="C81" s="159" t="s">
        <v>165</v>
      </c>
      <c r="D81" s="169"/>
      <c r="E81" s="169"/>
      <c r="F81" s="169"/>
      <c r="G81" s="169"/>
      <c r="H81" s="169"/>
      <c r="I81" s="169"/>
      <c r="J81" s="169"/>
      <c r="K81" s="169"/>
      <c r="L81" s="169"/>
      <c r="M81" s="170"/>
    </row>
    <row r="82" spans="1:13" ht="23.25" customHeight="1">
      <c r="A82" s="104" t="s">
        <v>9</v>
      </c>
      <c r="B82" s="117"/>
      <c r="C82" s="159" t="s">
        <v>61</v>
      </c>
      <c r="D82" s="160"/>
      <c r="E82" s="118"/>
      <c r="F82" s="171"/>
      <c r="G82" s="171"/>
      <c r="H82" s="172"/>
      <c r="I82" s="172"/>
      <c r="J82" s="173"/>
      <c r="K82" s="173"/>
      <c r="L82" s="173"/>
      <c r="M82" s="173"/>
    </row>
    <row r="83" spans="1:13" ht="60.75" customHeight="1">
      <c r="A83" s="104" t="s">
        <v>79</v>
      </c>
      <c r="B83" s="111" t="s">
        <v>174</v>
      </c>
      <c r="C83" s="163" t="s">
        <v>131</v>
      </c>
      <c r="D83" s="164"/>
      <c r="E83" s="121" t="s">
        <v>133</v>
      </c>
      <c r="F83" s="165" t="s">
        <v>132</v>
      </c>
      <c r="G83" s="166"/>
      <c r="H83" s="174">
        <v>42</v>
      </c>
      <c r="I83" s="175"/>
      <c r="J83" s="176">
        <v>42</v>
      </c>
      <c r="K83" s="176"/>
      <c r="L83" s="176">
        <f>J83-H83</f>
        <v>0</v>
      </c>
      <c r="M83" s="176"/>
    </row>
    <row r="84" spans="1:13" ht="37.5" customHeight="1">
      <c r="A84" s="109"/>
      <c r="B84" s="119"/>
      <c r="C84" s="184" t="s">
        <v>85</v>
      </c>
      <c r="D84" s="185"/>
      <c r="E84" s="185"/>
      <c r="F84" s="185"/>
      <c r="G84" s="185"/>
      <c r="H84" s="185"/>
      <c r="I84" s="185"/>
      <c r="J84" s="185"/>
      <c r="K84" s="185"/>
      <c r="L84" s="185"/>
      <c r="M84" s="186"/>
    </row>
    <row r="85" spans="1:13" ht="26.25" customHeight="1">
      <c r="A85" s="109" t="s">
        <v>11</v>
      </c>
      <c r="B85" s="119"/>
      <c r="C85" s="159" t="s">
        <v>62</v>
      </c>
      <c r="D85" s="160"/>
      <c r="E85" s="118"/>
      <c r="F85" s="171"/>
      <c r="G85" s="171"/>
      <c r="H85" s="172"/>
      <c r="I85" s="172"/>
      <c r="J85" s="173"/>
      <c r="K85" s="173"/>
      <c r="L85" s="173"/>
      <c r="M85" s="173"/>
    </row>
    <row r="86" spans="1:13" ht="48" customHeight="1">
      <c r="A86" s="104" t="s">
        <v>80</v>
      </c>
      <c r="B86" s="111" t="s">
        <v>174</v>
      </c>
      <c r="C86" s="183" t="s">
        <v>134</v>
      </c>
      <c r="D86" s="189"/>
      <c r="E86" s="102" t="s">
        <v>91</v>
      </c>
      <c r="F86" s="165" t="s">
        <v>89</v>
      </c>
      <c r="G86" s="166"/>
      <c r="H86" s="173">
        <v>200000</v>
      </c>
      <c r="I86" s="173"/>
      <c r="J86" s="173">
        <v>200000</v>
      </c>
      <c r="K86" s="173"/>
      <c r="L86" s="173">
        <f>J86-H86</f>
        <v>0</v>
      </c>
      <c r="M86" s="173"/>
    </row>
    <row r="87" spans="1:13" ht="37.5" customHeight="1">
      <c r="A87" s="113"/>
      <c r="B87" s="114"/>
      <c r="C87" s="184" t="s">
        <v>85</v>
      </c>
      <c r="D87" s="185"/>
      <c r="E87" s="185"/>
      <c r="F87" s="185"/>
      <c r="G87" s="185"/>
      <c r="H87" s="185"/>
      <c r="I87" s="185"/>
      <c r="J87" s="185"/>
      <c r="K87" s="185"/>
      <c r="L87" s="185"/>
      <c r="M87" s="186"/>
    </row>
    <row r="88" spans="1:13" ht="26.25" customHeight="1">
      <c r="A88" s="113">
        <v>4</v>
      </c>
      <c r="B88" s="115"/>
      <c r="C88" s="159" t="s">
        <v>63</v>
      </c>
      <c r="D88" s="160"/>
      <c r="E88" s="119"/>
      <c r="F88" s="161"/>
      <c r="G88" s="162"/>
      <c r="H88" s="161"/>
      <c r="I88" s="162"/>
      <c r="J88" s="161"/>
      <c r="K88" s="162"/>
      <c r="L88" s="161"/>
      <c r="M88" s="162"/>
    </row>
    <row r="89" spans="1:13" ht="72" customHeight="1">
      <c r="A89" s="101" t="s">
        <v>81</v>
      </c>
      <c r="B89" s="111" t="s">
        <v>174</v>
      </c>
      <c r="C89" s="183" t="s">
        <v>135</v>
      </c>
      <c r="D89" s="170"/>
      <c r="E89" s="102" t="s">
        <v>73</v>
      </c>
      <c r="F89" s="165" t="s">
        <v>93</v>
      </c>
      <c r="G89" s="166"/>
      <c r="H89" s="167">
        <v>100</v>
      </c>
      <c r="I89" s="167"/>
      <c r="J89" s="168">
        <v>100</v>
      </c>
      <c r="K89" s="168"/>
      <c r="L89" s="168">
        <f>J89-H89</f>
        <v>0</v>
      </c>
      <c r="M89" s="168"/>
    </row>
    <row r="90" spans="1:13" ht="37.5" customHeight="1">
      <c r="A90" s="113"/>
      <c r="B90" s="114"/>
      <c r="C90" s="184" t="s">
        <v>85</v>
      </c>
      <c r="D90" s="185"/>
      <c r="E90" s="185"/>
      <c r="F90" s="185"/>
      <c r="G90" s="185"/>
      <c r="H90" s="185"/>
      <c r="I90" s="185"/>
      <c r="J90" s="185"/>
      <c r="K90" s="185"/>
      <c r="L90" s="185"/>
      <c r="M90" s="186"/>
    </row>
    <row r="91" spans="1:13" ht="85.5" customHeight="1">
      <c r="A91" s="96"/>
      <c r="B91" s="111" t="s">
        <v>174</v>
      </c>
      <c r="C91" s="187" t="s">
        <v>136</v>
      </c>
      <c r="D91" s="188"/>
      <c r="E91" s="97"/>
      <c r="F91" s="179"/>
      <c r="G91" s="179"/>
      <c r="H91" s="179"/>
      <c r="I91" s="179"/>
      <c r="J91" s="179"/>
      <c r="K91" s="179"/>
      <c r="L91" s="179"/>
      <c r="M91" s="179"/>
    </row>
    <row r="92" spans="1:13" ht="24" customHeight="1">
      <c r="A92" s="98">
        <v>1</v>
      </c>
      <c r="B92" s="99"/>
      <c r="C92" s="177" t="s">
        <v>60</v>
      </c>
      <c r="D92" s="177"/>
      <c r="E92" s="100"/>
      <c r="F92" s="178"/>
      <c r="G92" s="178"/>
      <c r="H92" s="179"/>
      <c r="I92" s="179"/>
      <c r="J92" s="180"/>
      <c r="K92" s="180"/>
      <c r="L92" s="180"/>
      <c r="M92" s="180"/>
    </row>
    <row r="93" spans="1:13" ht="87.75" customHeight="1">
      <c r="A93" s="101" t="s">
        <v>78</v>
      </c>
      <c r="B93" s="111" t="s">
        <v>174</v>
      </c>
      <c r="C93" s="163" t="s">
        <v>137</v>
      </c>
      <c r="D93" s="164"/>
      <c r="E93" s="102" t="s">
        <v>72</v>
      </c>
      <c r="F93" s="165" t="s">
        <v>86</v>
      </c>
      <c r="G93" s="166"/>
      <c r="H93" s="181">
        <v>950</v>
      </c>
      <c r="I93" s="182"/>
      <c r="J93" s="168">
        <v>0</v>
      </c>
      <c r="K93" s="168"/>
      <c r="L93" s="168">
        <f>J93-H93</f>
        <v>-950</v>
      </c>
      <c r="M93" s="168"/>
    </row>
    <row r="94" spans="1:13" ht="50.25" customHeight="1">
      <c r="A94" s="101"/>
      <c r="B94" s="103"/>
      <c r="C94" s="159" t="s">
        <v>138</v>
      </c>
      <c r="D94" s="169"/>
      <c r="E94" s="169"/>
      <c r="F94" s="169"/>
      <c r="G94" s="169"/>
      <c r="H94" s="169"/>
      <c r="I94" s="169"/>
      <c r="J94" s="169"/>
      <c r="K94" s="169"/>
      <c r="L94" s="169"/>
      <c r="M94" s="170"/>
    </row>
    <row r="95" spans="1:13" ht="26.25" customHeight="1">
      <c r="A95" s="104" t="s">
        <v>9</v>
      </c>
      <c r="B95" s="117"/>
      <c r="C95" s="159" t="s">
        <v>61</v>
      </c>
      <c r="D95" s="160"/>
      <c r="E95" s="118"/>
      <c r="F95" s="171"/>
      <c r="G95" s="171"/>
      <c r="H95" s="172"/>
      <c r="I95" s="172"/>
      <c r="J95" s="173"/>
      <c r="K95" s="173"/>
      <c r="L95" s="173"/>
      <c r="M95" s="173"/>
    </row>
    <row r="96" spans="1:13" ht="78" customHeight="1">
      <c r="A96" s="104" t="s">
        <v>79</v>
      </c>
      <c r="B96" s="111" t="s">
        <v>174</v>
      </c>
      <c r="C96" s="163" t="s">
        <v>139</v>
      </c>
      <c r="D96" s="164"/>
      <c r="E96" s="121" t="s">
        <v>90</v>
      </c>
      <c r="F96" s="165" t="s">
        <v>140</v>
      </c>
      <c r="G96" s="166"/>
      <c r="H96" s="174">
        <v>1</v>
      </c>
      <c r="I96" s="175"/>
      <c r="J96" s="176">
        <v>0</v>
      </c>
      <c r="K96" s="176"/>
      <c r="L96" s="176">
        <f>J96-H96</f>
        <v>-1</v>
      </c>
      <c r="M96" s="176"/>
    </row>
    <row r="97" spans="1:13" ht="41.25" customHeight="1">
      <c r="A97" s="109"/>
      <c r="B97" s="119"/>
      <c r="C97" s="156" t="s">
        <v>141</v>
      </c>
      <c r="D97" s="157"/>
      <c r="E97" s="157"/>
      <c r="F97" s="157"/>
      <c r="G97" s="157"/>
      <c r="H97" s="157"/>
      <c r="I97" s="157"/>
      <c r="J97" s="157"/>
      <c r="K97" s="157"/>
      <c r="L97" s="157"/>
      <c r="M97" s="158"/>
    </row>
    <row r="98" spans="1:13" ht="25.5" customHeight="1">
      <c r="A98" s="109" t="s">
        <v>11</v>
      </c>
      <c r="B98" s="126"/>
      <c r="C98" s="159" t="s">
        <v>62</v>
      </c>
      <c r="D98" s="160"/>
      <c r="E98" s="118"/>
      <c r="F98" s="171"/>
      <c r="G98" s="171"/>
      <c r="H98" s="172"/>
      <c r="I98" s="172"/>
      <c r="J98" s="173"/>
      <c r="K98" s="173"/>
      <c r="L98" s="173"/>
      <c r="M98" s="173"/>
    </row>
    <row r="99" spans="1:13" ht="44.25" customHeight="1">
      <c r="A99" s="104" t="s">
        <v>80</v>
      </c>
      <c r="B99" s="111" t="s">
        <v>174</v>
      </c>
      <c r="C99" s="183" t="s">
        <v>142</v>
      </c>
      <c r="D99" s="189"/>
      <c r="E99" s="121" t="s">
        <v>72</v>
      </c>
      <c r="F99" s="165" t="s">
        <v>92</v>
      </c>
      <c r="G99" s="166"/>
      <c r="H99" s="168">
        <v>950</v>
      </c>
      <c r="I99" s="168"/>
      <c r="J99" s="168">
        <v>0</v>
      </c>
      <c r="K99" s="168"/>
      <c r="L99" s="168">
        <f>J99-H99</f>
        <v>-950</v>
      </c>
      <c r="M99" s="168"/>
    </row>
    <row r="100" spans="1:13" ht="43.5" customHeight="1">
      <c r="A100" s="113"/>
      <c r="B100" s="114"/>
      <c r="C100" s="156" t="s">
        <v>143</v>
      </c>
      <c r="D100" s="157"/>
      <c r="E100" s="157"/>
      <c r="F100" s="157"/>
      <c r="G100" s="157"/>
      <c r="H100" s="157"/>
      <c r="I100" s="157"/>
      <c r="J100" s="157"/>
      <c r="K100" s="157"/>
      <c r="L100" s="157"/>
      <c r="M100" s="158"/>
    </row>
    <row r="101" spans="1:13" ht="27" customHeight="1">
      <c r="A101" s="113">
        <v>4</v>
      </c>
      <c r="B101" s="115"/>
      <c r="C101" s="159" t="s">
        <v>63</v>
      </c>
      <c r="D101" s="160"/>
      <c r="E101" s="119"/>
      <c r="F101" s="161"/>
      <c r="G101" s="162"/>
      <c r="H101" s="161"/>
      <c r="I101" s="162"/>
      <c r="J101" s="161"/>
      <c r="K101" s="162"/>
      <c r="L101" s="161"/>
      <c r="M101" s="162"/>
    </row>
    <row r="102" spans="1:13" s="130" customFormat="1" ht="65.25" customHeight="1">
      <c r="A102" s="101" t="s">
        <v>81</v>
      </c>
      <c r="B102" s="111" t="s">
        <v>174</v>
      </c>
      <c r="C102" s="163" t="s">
        <v>144</v>
      </c>
      <c r="D102" s="164"/>
      <c r="E102" s="102" t="s">
        <v>73</v>
      </c>
      <c r="F102" s="165" t="s">
        <v>93</v>
      </c>
      <c r="G102" s="166"/>
      <c r="H102" s="167">
        <v>100</v>
      </c>
      <c r="I102" s="167"/>
      <c r="J102" s="168">
        <v>0</v>
      </c>
      <c r="K102" s="168"/>
      <c r="L102" s="168">
        <f>J102-H102</f>
        <v>-100</v>
      </c>
      <c r="M102" s="168"/>
    </row>
    <row r="103" spans="1:13" ht="44.25" customHeight="1">
      <c r="A103" s="113"/>
      <c r="B103" s="114"/>
      <c r="C103" s="156" t="s">
        <v>145</v>
      </c>
      <c r="D103" s="157"/>
      <c r="E103" s="157"/>
      <c r="F103" s="157"/>
      <c r="G103" s="157"/>
      <c r="H103" s="157"/>
      <c r="I103" s="157"/>
      <c r="J103" s="157"/>
      <c r="K103" s="157"/>
      <c r="L103" s="157"/>
      <c r="M103" s="158"/>
    </row>
    <row r="104" spans="1:13" ht="73.5" customHeight="1">
      <c r="A104" s="96"/>
      <c r="B104" s="111" t="s">
        <v>174</v>
      </c>
      <c r="C104" s="187" t="s">
        <v>146</v>
      </c>
      <c r="D104" s="188"/>
      <c r="E104" s="97"/>
      <c r="F104" s="179"/>
      <c r="G104" s="179"/>
      <c r="H104" s="179"/>
      <c r="I104" s="179"/>
      <c r="J104" s="179"/>
      <c r="K104" s="179"/>
      <c r="L104" s="179"/>
      <c r="M104" s="179"/>
    </row>
    <row r="105" spans="1:13" ht="23.25" customHeight="1">
      <c r="A105" s="98">
        <v>1</v>
      </c>
      <c r="B105" s="99"/>
      <c r="C105" s="177" t="s">
        <v>60</v>
      </c>
      <c r="D105" s="177"/>
      <c r="E105" s="100"/>
      <c r="F105" s="178"/>
      <c r="G105" s="178"/>
      <c r="H105" s="179"/>
      <c r="I105" s="179"/>
      <c r="J105" s="180"/>
      <c r="K105" s="180"/>
      <c r="L105" s="180"/>
      <c r="M105" s="180"/>
    </row>
    <row r="106" spans="1:13" ht="67.5" customHeight="1">
      <c r="A106" s="101" t="s">
        <v>78</v>
      </c>
      <c r="B106" s="111" t="s">
        <v>174</v>
      </c>
      <c r="C106" s="163" t="s">
        <v>147</v>
      </c>
      <c r="D106" s="164"/>
      <c r="E106" s="102" t="s">
        <v>72</v>
      </c>
      <c r="F106" s="165" t="s">
        <v>86</v>
      </c>
      <c r="G106" s="166"/>
      <c r="H106" s="181">
        <v>322.7</v>
      </c>
      <c r="I106" s="182"/>
      <c r="J106" s="168">
        <v>0</v>
      </c>
      <c r="K106" s="168"/>
      <c r="L106" s="168">
        <f>J106-H106</f>
        <v>-322.7</v>
      </c>
      <c r="M106" s="168"/>
    </row>
    <row r="107" spans="1:13" ht="60.75" customHeight="1">
      <c r="A107" s="101"/>
      <c r="B107" s="103"/>
      <c r="C107" s="255" t="s">
        <v>169</v>
      </c>
      <c r="D107" s="256"/>
      <c r="E107" s="256"/>
      <c r="F107" s="256"/>
      <c r="G107" s="256"/>
      <c r="H107" s="256"/>
      <c r="I107" s="256"/>
      <c r="J107" s="256"/>
      <c r="K107" s="256"/>
      <c r="L107" s="256"/>
      <c r="M107" s="257"/>
    </row>
    <row r="108" spans="1:13" ht="59.25" customHeight="1">
      <c r="A108" s="96"/>
      <c r="B108" s="111" t="s">
        <v>174</v>
      </c>
      <c r="C108" s="187" t="s">
        <v>148</v>
      </c>
      <c r="D108" s="188"/>
      <c r="E108" s="97"/>
      <c r="F108" s="179"/>
      <c r="G108" s="179"/>
      <c r="H108" s="179"/>
      <c r="I108" s="179"/>
      <c r="J108" s="179"/>
      <c r="K108" s="179"/>
      <c r="L108" s="179"/>
      <c r="M108" s="179"/>
    </row>
    <row r="109" spans="1:13" ht="25.5" customHeight="1">
      <c r="A109" s="98">
        <v>1</v>
      </c>
      <c r="B109" s="99"/>
      <c r="C109" s="177" t="s">
        <v>60</v>
      </c>
      <c r="D109" s="177"/>
      <c r="E109" s="100"/>
      <c r="F109" s="178"/>
      <c r="G109" s="178"/>
      <c r="H109" s="179"/>
      <c r="I109" s="179"/>
      <c r="J109" s="180"/>
      <c r="K109" s="180"/>
      <c r="L109" s="180"/>
      <c r="M109" s="180"/>
    </row>
    <row r="110" spans="1:13" ht="94.5" customHeight="1">
      <c r="A110" s="101" t="s">
        <v>78</v>
      </c>
      <c r="B110" s="111" t="s">
        <v>174</v>
      </c>
      <c r="C110" s="163" t="s">
        <v>149</v>
      </c>
      <c r="D110" s="164"/>
      <c r="E110" s="102" t="s">
        <v>72</v>
      </c>
      <c r="F110" s="165" t="s">
        <v>86</v>
      </c>
      <c r="G110" s="166"/>
      <c r="H110" s="181">
        <v>85.3</v>
      </c>
      <c r="I110" s="182"/>
      <c r="J110" s="168">
        <v>85.3</v>
      </c>
      <c r="K110" s="168"/>
      <c r="L110" s="168">
        <f>J110-H110</f>
        <v>0</v>
      </c>
      <c r="M110" s="168"/>
    </row>
    <row r="111" spans="1:13" ht="43.5" customHeight="1">
      <c r="A111" s="101"/>
      <c r="B111" s="103"/>
      <c r="C111" s="258" t="s">
        <v>85</v>
      </c>
      <c r="D111" s="259"/>
      <c r="E111" s="259"/>
      <c r="F111" s="259"/>
      <c r="G111" s="259"/>
      <c r="H111" s="259"/>
      <c r="I111" s="259"/>
      <c r="J111" s="259"/>
      <c r="K111" s="259"/>
      <c r="L111" s="259"/>
      <c r="M111" s="260"/>
    </row>
    <row r="112" spans="1:13" ht="26.25" customHeight="1">
      <c r="A112" s="104" t="s">
        <v>9</v>
      </c>
      <c r="B112" s="127"/>
      <c r="C112" s="159" t="s">
        <v>61</v>
      </c>
      <c r="D112" s="160"/>
      <c r="E112" s="128"/>
      <c r="F112" s="171"/>
      <c r="G112" s="171"/>
      <c r="H112" s="172"/>
      <c r="I112" s="172"/>
      <c r="J112" s="173"/>
      <c r="K112" s="173"/>
      <c r="L112" s="173"/>
      <c r="M112" s="173"/>
    </row>
    <row r="113" spans="1:13" ht="148.5" customHeight="1">
      <c r="A113" s="104" t="s">
        <v>79</v>
      </c>
      <c r="B113" s="111" t="s">
        <v>174</v>
      </c>
      <c r="C113" s="163" t="s">
        <v>150</v>
      </c>
      <c r="D113" s="164"/>
      <c r="E113" s="121" t="s">
        <v>133</v>
      </c>
      <c r="F113" s="165" t="s">
        <v>151</v>
      </c>
      <c r="G113" s="166"/>
      <c r="H113" s="174">
        <v>1</v>
      </c>
      <c r="I113" s="175"/>
      <c r="J113" s="176">
        <v>1</v>
      </c>
      <c r="K113" s="176"/>
      <c r="L113" s="176">
        <f>J113-H113</f>
        <v>0</v>
      </c>
      <c r="M113" s="176"/>
    </row>
    <row r="114" spans="1:13" ht="37.5" customHeight="1">
      <c r="A114" s="109"/>
      <c r="B114" s="126"/>
      <c r="C114" s="184" t="s">
        <v>85</v>
      </c>
      <c r="D114" s="185"/>
      <c r="E114" s="185"/>
      <c r="F114" s="185"/>
      <c r="G114" s="185"/>
      <c r="H114" s="185"/>
      <c r="I114" s="185"/>
      <c r="J114" s="185"/>
      <c r="K114" s="185"/>
      <c r="L114" s="185"/>
      <c r="M114" s="186"/>
    </row>
    <row r="115" spans="1:13" ht="25.5" customHeight="1">
      <c r="A115" s="109" t="s">
        <v>11</v>
      </c>
      <c r="B115" s="126"/>
      <c r="C115" s="159" t="s">
        <v>62</v>
      </c>
      <c r="D115" s="160"/>
      <c r="E115" s="128"/>
      <c r="F115" s="171"/>
      <c r="G115" s="171"/>
      <c r="H115" s="172"/>
      <c r="I115" s="172"/>
      <c r="J115" s="173"/>
      <c r="K115" s="173"/>
      <c r="L115" s="173"/>
      <c r="M115" s="173"/>
    </row>
    <row r="116" spans="1:13" ht="48.75" customHeight="1">
      <c r="A116" s="104" t="s">
        <v>80</v>
      </c>
      <c r="B116" s="111" t="s">
        <v>174</v>
      </c>
      <c r="C116" s="183" t="s">
        <v>152</v>
      </c>
      <c r="D116" s="189"/>
      <c r="E116" s="102" t="s">
        <v>73</v>
      </c>
      <c r="F116" s="165" t="s">
        <v>153</v>
      </c>
      <c r="G116" s="166"/>
      <c r="H116" s="168">
        <v>100</v>
      </c>
      <c r="I116" s="168"/>
      <c r="J116" s="168">
        <v>100</v>
      </c>
      <c r="K116" s="168"/>
      <c r="L116" s="168">
        <f>J116-H116</f>
        <v>0</v>
      </c>
      <c r="M116" s="168"/>
    </row>
    <row r="117" spans="1:13" ht="48" customHeight="1">
      <c r="A117" s="113"/>
      <c r="B117" s="114"/>
      <c r="C117" s="184" t="s">
        <v>85</v>
      </c>
      <c r="D117" s="185"/>
      <c r="E117" s="185"/>
      <c r="F117" s="185"/>
      <c r="G117" s="185"/>
      <c r="H117" s="185"/>
      <c r="I117" s="185"/>
      <c r="J117" s="185"/>
      <c r="K117" s="185"/>
      <c r="L117" s="185"/>
      <c r="M117" s="186"/>
    </row>
    <row r="118" spans="1:13" ht="26.25" customHeight="1">
      <c r="A118" s="113">
        <v>4</v>
      </c>
      <c r="B118" s="115"/>
      <c r="C118" s="159" t="s">
        <v>63</v>
      </c>
      <c r="D118" s="160"/>
      <c r="E118" s="126"/>
      <c r="F118" s="161"/>
      <c r="G118" s="162"/>
      <c r="H118" s="161"/>
      <c r="I118" s="162"/>
      <c r="J118" s="161"/>
      <c r="K118" s="162"/>
      <c r="L118" s="161"/>
      <c r="M118" s="162"/>
    </row>
    <row r="119" spans="1:13" ht="71.25" customHeight="1">
      <c r="A119" s="101" t="s">
        <v>81</v>
      </c>
      <c r="B119" s="111" t="s">
        <v>174</v>
      </c>
      <c r="C119" s="253" t="s">
        <v>154</v>
      </c>
      <c r="D119" s="254"/>
      <c r="E119" s="102" t="s">
        <v>73</v>
      </c>
      <c r="F119" s="165" t="s">
        <v>153</v>
      </c>
      <c r="G119" s="166"/>
      <c r="H119" s="168">
        <v>100</v>
      </c>
      <c r="I119" s="168"/>
      <c r="J119" s="168">
        <v>100</v>
      </c>
      <c r="K119" s="168"/>
      <c r="L119" s="168">
        <f>J119-H119</f>
        <v>0</v>
      </c>
      <c r="M119" s="168"/>
    </row>
    <row r="120" spans="1:13" ht="37.5" customHeight="1">
      <c r="A120" s="113"/>
      <c r="B120" s="114"/>
      <c r="C120" s="184" t="s">
        <v>85</v>
      </c>
      <c r="D120" s="185"/>
      <c r="E120" s="185"/>
      <c r="F120" s="185"/>
      <c r="G120" s="185"/>
      <c r="H120" s="185"/>
      <c r="I120" s="185"/>
      <c r="J120" s="185"/>
      <c r="K120" s="185"/>
      <c r="L120" s="185"/>
      <c r="M120" s="186"/>
    </row>
    <row r="121" spans="1:13" ht="68.25" customHeight="1">
      <c r="A121" s="96"/>
      <c r="B121" s="111" t="s">
        <v>174</v>
      </c>
      <c r="C121" s="187" t="s">
        <v>155</v>
      </c>
      <c r="D121" s="188"/>
      <c r="E121" s="97"/>
      <c r="F121" s="179"/>
      <c r="G121" s="179"/>
      <c r="H121" s="179"/>
      <c r="I121" s="179"/>
      <c r="J121" s="179"/>
      <c r="K121" s="179"/>
      <c r="L121" s="179"/>
      <c r="M121" s="179"/>
    </row>
    <row r="122" spans="1:13" ht="28.5" customHeight="1">
      <c r="A122" s="98">
        <v>1</v>
      </c>
      <c r="B122" s="99"/>
      <c r="C122" s="177" t="s">
        <v>60</v>
      </c>
      <c r="D122" s="177"/>
      <c r="E122" s="100"/>
      <c r="F122" s="178"/>
      <c r="G122" s="178"/>
      <c r="H122" s="179"/>
      <c r="I122" s="179"/>
      <c r="J122" s="180"/>
      <c r="K122" s="180"/>
      <c r="L122" s="180"/>
      <c r="M122" s="180"/>
    </row>
    <row r="123" spans="1:13" ht="134.25" customHeight="1">
      <c r="A123" s="101" t="s">
        <v>78</v>
      </c>
      <c r="B123" s="111" t="s">
        <v>174</v>
      </c>
      <c r="C123" s="163" t="s">
        <v>156</v>
      </c>
      <c r="D123" s="164"/>
      <c r="E123" s="102" t="s">
        <v>72</v>
      </c>
      <c r="F123" s="165" t="s">
        <v>157</v>
      </c>
      <c r="G123" s="166"/>
      <c r="H123" s="181">
        <v>1071.0999999999999</v>
      </c>
      <c r="I123" s="182"/>
      <c r="J123" s="168">
        <v>1050.0999999999999</v>
      </c>
      <c r="K123" s="168"/>
      <c r="L123" s="168">
        <f>J123-H123</f>
        <v>-21</v>
      </c>
      <c r="M123" s="168"/>
    </row>
    <row r="124" spans="1:13" ht="105" customHeight="1">
      <c r="A124" s="101"/>
      <c r="B124" s="103"/>
      <c r="C124" s="159" t="s">
        <v>158</v>
      </c>
      <c r="D124" s="169"/>
      <c r="E124" s="169"/>
      <c r="F124" s="169"/>
      <c r="G124" s="169"/>
      <c r="H124" s="169"/>
      <c r="I124" s="169"/>
      <c r="J124" s="169"/>
      <c r="K124" s="169"/>
      <c r="L124" s="169"/>
      <c r="M124" s="170"/>
    </row>
    <row r="125" spans="1:13" ht="27" customHeight="1">
      <c r="A125" s="104" t="s">
        <v>9</v>
      </c>
      <c r="B125" s="127"/>
      <c r="C125" s="159" t="s">
        <v>61</v>
      </c>
      <c r="D125" s="160"/>
      <c r="E125" s="128"/>
      <c r="F125" s="171"/>
      <c r="G125" s="171"/>
      <c r="H125" s="172"/>
      <c r="I125" s="172"/>
      <c r="J125" s="173"/>
      <c r="K125" s="173"/>
      <c r="L125" s="173"/>
      <c r="M125" s="173"/>
    </row>
    <row r="126" spans="1:13" ht="46.5" customHeight="1">
      <c r="A126" s="104" t="s">
        <v>79</v>
      </c>
      <c r="B126" s="111" t="s">
        <v>174</v>
      </c>
      <c r="C126" s="163" t="s">
        <v>159</v>
      </c>
      <c r="D126" s="164"/>
      <c r="E126" s="121" t="s">
        <v>160</v>
      </c>
      <c r="F126" s="165" t="s">
        <v>93</v>
      </c>
      <c r="G126" s="166"/>
      <c r="H126" s="174">
        <v>6</v>
      </c>
      <c r="I126" s="175"/>
      <c r="J126" s="176">
        <v>6</v>
      </c>
      <c r="K126" s="176"/>
      <c r="L126" s="176">
        <f>J126-H126</f>
        <v>0</v>
      </c>
      <c r="M126" s="176"/>
    </row>
    <row r="127" spans="1:13" ht="48.75" customHeight="1">
      <c r="A127" s="109"/>
      <c r="B127" s="126"/>
      <c r="C127" s="184" t="s">
        <v>85</v>
      </c>
      <c r="D127" s="185"/>
      <c r="E127" s="185"/>
      <c r="F127" s="185"/>
      <c r="G127" s="185"/>
      <c r="H127" s="185"/>
      <c r="I127" s="185"/>
      <c r="J127" s="185"/>
      <c r="K127" s="185"/>
      <c r="L127" s="185"/>
      <c r="M127" s="186"/>
    </row>
    <row r="128" spans="1:13" ht="28.5" customHeight="1">
      <c r="A128" s="109" t="s">
        <v>11</v>
      </c>
      <c r="B128" s="126"/>
      <c r="C128" s="159" t="s">
        <v>62</v>
      </c>
      <c r="D128" s="160"/>
      <c r="E128" s="128"/>
      <c r="F128" s="171"/>
      <c r="G128" s="171"/>
      <c r="H128" s="172"/>
      <c r="I128" s="172"/>
      <c r="J128" s="173"/>
      <c r="K128" s="173"/>
      <c r="L128" s="173"/>
      <c r="M128" s="173"/>
    </row>
    <row r="129" spans="1:16" ht="92.25" customHeight="1">
      <c r="A129" s="104" t="s">
        <v>80</v>
      </c>
      <c r="B129" s="111" t="s">
        <v>174</v>
      </c>
      <c r="C129" s="183" t="s">
        <v>161</v>
      </c>
      <c r="D129" s="189"/>
      <c r="E129" s="102" t="s">
        <v>72</v>
      </c>
      <c r="F129" s="165" t="s">
        <v>89</v>
      </c>
      <c r="G129" s="166"/>
      <c r="H129" s="168">
        <v>178.5</v>
      </c>
      <c r="I129" s="168"/>
      <c r="J129" s="168">
        <v>175</v>
      </c>
      <c r="K129" s="168"/>
      <c r="L129" s="168">
        <f>J129-H129</f>
        <v>-3.5</v>
      </c>
      <c r="M129" s="168"/>
    </row>
    <row r="130" spans="1:16" ht="49.5" customHeight="1">
      <c r="A130" s="113"/>
      <c r="B130" s="114"/>
      <c r="C130" s="156" t="s">
        <v>163</v>
      </c>
      <c r="D130" s="157"/>
      <c r="E130" s="157"/>
      <c r="F130" s="157"/>
      <c r="G130" s="157"/>
      <c r="H130" s="157"/>
      <c r="I130" s="157"/>
      <c r="J130" s="157"/>
      <c r="K130" s="157"/>
      <c r="L130" s="157"/>
      <c r="M130" s="158"/>
    </row>
    <row r="131" spans="1:16" ht="25.5" customHeight="1">
      <c r="A131" s="113">
        <v>4</v>
      </c>
      <c r="B131" s="115"/>
      <c r="C131" s="159" t="s">
        <v>63</v>
      </c>
      <c r="D131" s="160"/>
      <c r="E131" s="126"/>
      <c r="F131" s="161"/>
      <c r="G131" s="162"/>
      <c r="H131" s="161"/>
      <c r="I131" s="162"/>
      <c r="J131" s="161"/>
      <c r="K131" s="162"/>
      <c r="L131" s="161"/>
      <c r="M131" s="162"/>
    </row>
    <row r="132" spans="1:16" ht="52.5" customHeight="1">
      <c r="A132" s="101" t="s">
        <v>81</v>
      </c>
      <c r="B132" s="111" t="s">
        <v>174</v>
      </c>
      <c r="C132" s="253" t="s">
        <v>162</v>
      </c>
      <c r="D132" s="254"/>
      <c r="E132" s="102" t="s">
        <v>73</v>
      </c>
      <c r="F132" s="165" t="s">
        <v>93</v>
      </c>
      <c r="G132" s="166"/>
      <c r="H132" s="168">
        <v>100</v>
      </c>
      <c r="I132" s="168"/>
      <c r="J132" s="168">
        <v>100</v>
      </c>
      <c r="K132" s="168"/>
      <c r="L132" s="168">
        <f>J132-H132</f>
        <v>0</v>
      </c>
      <c r="M132" s="168"/>
    </row>
    <row r="133" spans="1:16" ht="37.5" customHeight="1">
      <c r="A133" s="113"/>
      <c r="B133" s="114"/>
      <c r="C133" s="184" t="s">
        <v>85</v>
      </c>
      <c r="D133" s="185"/>
      <c r="E133" s="185"/>
      <c r="F133" s="185"/>
      <c r="G133" s="185"/>
      <c r="H133" s="185"/>
      <c r="I133" s="185"/>
      <c r="J133" s="185"/>
      <c r="K133" s="185"/>
      <c r="L133" s="185"/>
      <c r="M133" s="186"/>
    </row>
    <row r="134" spans="1:16" ht="37.5" customHeight="1">
      <c r="A134" s="122"/>
      <c r="B134" s="123"/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</row>
    <row r="135" spans="1:16" s="16" customFormat="1" ht="12.75" customHeight="1">
      <c r="A135" s="248" t="s">
        <v>56</v>
      </c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</row>
    <row r="136" spans="1:16" s="16" customFormat="1" ht="18.75" customHeight="1">
      <c r="A136" s="248"/>
      <c r="B136" s="248"/>
      <c r="C136" s="248"/>
      <c r="D136" s="248"/>
      <c r="E136" s="248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</row>
    <row r="137" spans="1:16" s="16" customFormat="1" ht="12.75" customHeight="1">
      <c r="A137" s="24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8" t="s">
        <v>16</v>
      </c>
      <c r="P137" s="24"/>
    </row>
    <row r="138" spans="1:16" s="16" customFormat="1" ht="48.2" customHeight="1">
      <c r="A138" s="247" t="s">
        <v>44</v>
      </c>
      <c r="B138" s="247" t="s">
        <v>45</v>
      </c>
      <c r="C138" s="247" t="s">
        <v>25</v>
      </c>
      <c r="D138" s="247" t="s">
        <v>46</v>
      </c>
      <c r="E138" s="247"/>
      <c r="F138" s="247"/>
      <c r="G138" s="247" t="s">
        <v>64</v>
      </c>
      <c r="H138" s="247"/>
      <c r="I138" s="247"/>
      <c r="J138" s="247" t="s">
        <v>65</v>
      </c>
      <c r="K138" s="247"/>
      <c r="L138" s="247"/>
      <c r="M138" s="247" t="s">
        <v>66</v>
      </c>
      <c r="N138" s="247"/>
      <c r="O138" s="247"/>
      <c r="P138" s="24"/>
    </row>
    <row r="139" spans="1:16" s="16" customFormat="1" ht="51.4" customHeight="1">
      <c r="A139" s="247"/>
      <c r="B139" s="247"/>
      <c r="C139" s="247"/>
      <c r="D139" s="39" t="s">
        <v>19</v>
      </c>
      <c r="E139" s="39" t="s">
        <v>20</v>
      </c>
      <c r="F139" s="39" t="s">
        <v>21</v>
      </c>
      <c r="G139" s="39" t="s">
        <v>19</v>
      </c>
      <c r="H139" s="39" t="s">
        <v>20</v>
      </c>
      <c r="I139" s="39" t="s">
        <v>21</v>
      </c>
      <c r="J139" s="39" t="s">
        <v>19</v>
      </c>
      <c r="K139" s="39" t="s">
        <v>20</v>
      </c>
      <c r="L139" s="39" t="s">
        <v>21</v>
      </c>
      <c r="M139" s="39" t="s">
        <v>19</v>
      </c>
      <c r="N139" s="39" t="s">
        <v>20</v>
      </c>
      <c r="O139" s="39" t="s">
        <v>21</v>
      </c>
      <c r="P139" s="24"/>
    </row>
    <row r="140" spans="1:16" s="16" customFormat="1" ht="16.7" customHeight="1">
      <c r="A140" s="65">
        <v>1</v>
      </c>
      <c r="B140" s="68">
        <v>2</v>
      </c>
      <c r="C140" s="68" t="s">
        <v>11</v>
      </c>
      <c r="D140" s="65">
        <v>4</v>
      </c>
      <c r="E140" s="65">
        <v>5</v>
      </c>
      <c r="F140" s="65">
        <v>6</v>
      </c>
      <c r="G140" s="65">
        <v>7</v>
      </c>
      <c r="H140" s="65">
        <v>8</v>
      </c>
      <c r="I140" s="65">
        <v>9</v>
      </c>
      <c r="J140" s="65">
        <v>10</v>
      </c>
      <c r="K140" s="65">
        <v>11</v>
      </c>
      <c r="L140" s="65">
        <v>12</v>
      </c>
      <c r="M140" s="65">
        <v>13</v>
      </c>
      <c r="N140" s="65">
        <v>14</v>
      </c>
      <c r="O140" s="65">
        <v>15</v>
      </c>
      <c r="P140" s="24"/>
    </row>
    <row r="141" spans="1:16" s="16" customFormat="1" ht="21" customHeight="1">
      <c r="A141" s="66"/>
      <c r="B141" s="70" t="s">
        <v>34</v>
      </c>
      <c r="C141" s="70"/>
      <c r="D141" s="67" t="s">
        <v>47</v>
      </c>
      <c r="E141" s="41" t="s">
        <v>47</v>
      </c>
      <c r="F141" s="41" t="s">
        <v>47</v>
      </c>
      <c r="G141" s="41" t="s">
        <v>47</v>
      </c>
      <c r="H141" s="41" t="s">
        <v>47</v>
      </c>
      <c r="I141" s="41" t="s">
        <v>47</v>
      </c>
      <c r="J141" s="41" t="s">
        <v>47</v>
      </c>
      <c r="K141" s="41" t="s">
        <v>47</v>
      </c>
      <c r="L141" s="41" t="s">
        <v>47</v>
      </c>
      <c r="M141" s="41" t="s">
        <v>47</v>
      </c>
      <c r="N141" s="41" t="s">
        <v>47</v>
      </c>
      <c r="O141" s="41" t="s">
        <v>47</v>
      </c>
      <c r="P141" s="24"/>
    </row>
    <row r="142" spans="1:16" s="16" customFormat="1" ht="33.75" customHeight="1">
      <c r="A142" s="150"/>
      <c r="B142" s="151" t="s">
        <v>48</v>
      </c>
      <c r="C142" s="152"/>
      <c r="D142" s="150" t="s">
        <v>47</v>
      </c>
      <c r="E142" s="150"/>
      <c r="F142" s="150" t="s">
        <v>47</v>
      </c>
      <c r="G142" s="150" t="s">
        <v>47</v>
      </c>
      <c r="H142" s="150"/>
      <c r="I142" s="150" t="s">
        <v>47</v>
      </c>
      <c r="J142" s="150" t="s">
        <v>47</v>
      </c>
      <c r="K142" s="150"/>
      <c r="L142" s="150" t="s">
        <v>47</v>
      </c>
      <c r="M142" s="150" t="s">
        <v>47</v>
      </c>
      <c r="N142" s="150" t="s">
        <v>47</v>
      </c>
      <c r="O142" s="150" t="s">
        <v>47</v>
      </c>
      <c r="P142" s="24"/>
    </row>
    <row r="143" spans="1:16" s="16" customFormat="1" ht="33.75" customHeight="1">
      <c r="A143" s="154"/>
      <c r="B143" s="155" t="s">
        <v>50</v>
      </c>
      <c r="C143" s="147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24"/>
    </row>
    <row r="144" spans="1:16" s="16" customFormat="1" ht="46.5" customHeight="1">
      <c r="A144" s="69"/>
      <c r="B144" s="79" t="s">
        <v>68</v>
      </c>
      <c r="C144" s="153"/>
      <c r="D144" s="69" t="s">
        <v>49</v>
      </c>
      <c r="E144" s="69" t="s">
        <v>47</v>
      </c>
      <c r="F144" s="69"/>
      <c r="G144" s="69" t="s">
        <v>49</v>
      </c>
      <c r="H144" s="69" t="s">
        <v>47</v>
      </c>
      <c r="I144" s="69" t="s">
        <v>47</v>
      </c>
      <c r="J144" s="69" t="s">
        <v>49</v>
      </c>
      <c r="K144" s="69" t="s">
        <v>47</v>
      </c>
      <c r="L144" s="69" t="s">
        <v>47</v>
      </c>
      <c r="M144" s="69" t="s">
        <v>49</v>
      </c>
      <c r="N144" s="69" t="s">
        <v>47</v>
      </c>
      <c r="O144" s="69" t="s">
        <v>47</v>
      </c>
      <c r="P144" s="24"/>
    </row>
    <row r="145" spans="1:16" s="16" customFormat="1" ht="19.5" customHeight="1">
      <c r="A145" s="66"/>
      <c r="B145" s="246" t="s">
        <v>69</v>
      </c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"/>
    </row>
    <row r="146" spans="1:16" s="16" customFormat="1" ht="32.25" customHeight="1">
      <c r="A146" s="41"/>
      <c r="B146" s="71" t="s">
        <v>70</v>
      </c>
      <c r="C146" s="73"/>
      <c r="D146" s="72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24"/>
    </row>
    <row r="147" spans="1:16" s="16" customFormat="1" ht="22.5" customHeight="1">
      <c r="A147" s="41"/>
      <c r="B147" s="66" t="s">
        <v>35</v>
      </c>
      <c r="C147" s="74"/>
      <c r="D147" s="67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 t="s">
        <v>47</v>
      </c>
      <c r="P147" s="24"/>
    </row>
    <row r="148" spans="1:16" s="16" customFormat="1" ht="12.75" customHeight="1">
      <c r="A148" s="42"/>
      <c r="B148" s="42"/>
      <c r="C148" s="42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4"/>
    </row>
    <row r="149" spans="1:16" s="16" customFormat="1" ht="14.1" customHeight="1">
      <c r="A149" s="243" t="s">
        <v>57</v>
      </c>
      <c r="B149" s="243"/>
      <c r="C149" s="243"/>
      <c r="D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243"/>
    </row>
    <row r="150" spans="1:16" s="16" customFormat="1" ht="14.1" customHeight="1">
      <c r="A150" s="243" t="s">
        <v>58</v>
      </c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3"/>
    </row>
    <row r="151" spans="1:16" s="16" customFormat="1" ht="14.1" customHeight="1">
      <c r="A151" s="243" t="s">
        <v>59</v>
      </c>
      <c r="B151" s="243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3"/>
    </row>
    <row r="152" spans="1:16" s="16" customFormat="1" ht="14.1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</row>
    <row r="153" spans="1:16" s="16" customFormat="1" ht="14.1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</row>
    <row r="154" spans="1:16" s="16" customFormat="1" ht="14.85" customHeight="1">
      <c r="A154" s="244" t="s">
        <v>51</v>
      </c>
      <c r="B154" s="244"/>
      <c r="C154" s="244"/>
      <c r="D154" s="244"/>
      <c r="E154" s="244"/>
      <c r="F154" s="244"/>
      <c r="G154" s="244"/>
      <c r="H154" s="36"/>
      <c r="I154" s="36"/>
      <c r="J154" s="44"/>
      <c r="K154" s="44"/>
      <c r="L154" s="44"/>
      <c r="M154" s="44"/>
      <c r="N154" s="44"/>
      <c r="O154" s="44"/>
      <c r="P154" s="44"/>
    </row>
    <row r="155" spans="1:16" ht="17.45" customHeight="1">
      <c r="A155" s="244" t="s">
        <v>52</v>
      </c>
      <c r="B155" s="244"/>
      <c r="C155" s="244"/>
      <c r="D155" s="244"/>
      <c r="E155" s="244"/>
      <c r="F155" s="244"/>
      <c r="G155" s="244"/>
      <c r="H155" s="241"/>
      <c r="I155" s="241"/>
      <c r="J155" s="44"/>
      <c r="K155" s="241" t="s">
        <v>173</v>
      </c>
      <c r="L155" s="241"/>
      <c r="M155" s="241"/>
      <c r="N155" s="241"/>
      <c r="O155" s="44"/>
      <c r="P155" s="44"/>
    </row>
    <row r="156" spans="1:16">
      <c r="A156" s="36"/>
      <c r="B156" s="36"/>
      <c r="C156" s="36"/>
      <c r="D156" s="36"/>
      <c r="E156" s="36"/>
      <c r="F156" s="36"/>
      <c r="G156" s="36"/>
      <c r="H156" s="245" t="s">
        <v>53</v>
      </c>
      <c r="I156" s="245"/>
      <c r="J156" s="44"/>
      <c r="K156" s="245" t="s">
        <v>54</v>
      </c>
      <c r="L156" s="245"/>
      <c r="M156" s="245"/>
      <c r="N156" s="245"/>
      <c r="O156" s="44"/>
      <c r="P156" s="44"/>
    </row>
    <row r="157" spans="1:16">
      <c r="A157" s="36"/>
      <c r="B157" s="36"/>
      <c r="C157" s="36"/>
      <c r="D157" s="36"/>
      <c r="E157" s="36"/>
      <c r="F157" s="36"/>
      <c r="G157" s="36"/>
      <c r="H157" s="36"/>
      <c r="I157" s="36"/>
      <c r="J157" s="44"/>
      <c r="K157" s="36"/>
      <c r="L157" s="36"/>
      <c r="M157" s="36"/>
      <c r="N157" s="36"/>
      <c r="O157" s="44"/>
      <c r="P157" s="44"/>
    </row>
    <row r="158" spans="1:16" ht="18.600000000000001" customHeight="1">
      <c r="A158" s="244" t="s">
        <v>55</v>
      </c>
      <c r="B158" s="244"/>
      <c r="C158" s="244"/>
      <c r="D158" s="244"/>
      <c r="E158" s="244"/>
      <c r="F158" s="244"/>
      <c r="G158" s="244"/>
      <c r="H158" s="241"/>
      <c r="I158" s="241"/>
      <c r="J158" s="44"/>
      <c r="K158" s="241" t="s">
        <v>71</v>
      </c>
      <c r="L158" s="241"/>
      <c r="M158" s="241"/>
      <c r="N158" s="241"/>
      <c r="O158" s="44"/>
      <c r="P158" s="44"/>
    </row>
    <row r="159" spans="1:16">
      <c r="A159" s="244" t="s">
        <v>52</v>
      </c>
      <c r="B159" s="244"/>
      <c r="C159" s="244"/>
      <c r="D159" s="244"/>
      <c r="E159" s="244"/>
      <c r="F159" s="244"/>
      <c r="G159" s="244"/>
      <c r="H159" s="245" t="s">
        <v>53</v>
      </c>
      <c r="I159" s="245"/>
      <c r="J159" s="44"/>
      <c r="K159" s="245" t="s">
        <v>54</v>
      </c>
      <c r="L159" s="245"/>
      <c r="M159" s="245"/>
      <c r="N159" s="245"/>
      <c r="O159" s="44"/>
      <c r="P159" s="44"/>
    </row>
    <row r="160" spans="1:16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</sheetData>
  <sheetProtection selectLockedCells="1" selectUnlockedCells="1"/>
  <mergeCells count="408">
    <mergeCell ref="C132:D132"/>
    <mergeCell ref="F132:G132"/>
    <mergeCell ref="H132:I132"/>
    <mergeCell ref="J132:K132"/>
    <mergeCell ref="L132:M132"/>
    <mergeCell ref="C133:M133"/>
    <mergeCell ref="C79:D79"/>
    <mergeCell ref="F79:G79"/>
    <mergeCell ref="H79:I79"/>
    <mergeCell ref="J79:K79"/>
    <mergeCell ref="L79:M79"/>
    <mergeCell ref="C129:D129"/>
    <mergeCell ref="F129:G129"/>
    <mergeCell ref="H129:I129"/>
    <mergeCell ref="J129:K129"/>
    <mergeCell ref="L129:M129"/>
    <mergeCell ref="C130:M130"/>
    <mergeCell ref="C131:D131"/>
    <mergeCell ref="F131:G131"/>
    <mergeCell ref="H131:I131"/>
    <mergeCell ref="J131:K131"/>
    <mergeCell ref="L131:M131"/>
    <mergeCell ref="C126:D126"/>
    <mergeCell ref="F126:G126"/>
    <mergeCell ref="H126:I126"/>
    <mergeCell ref="J126:K126"/>
    <mergeCell ref="L126:M126"/>
    <mergeCell ref="C127:M127"/>
    <mergeCell ref="C128:D128"/>
    <mergeCell ref="F128:G128"/>
    <mergeCell ref="H128:I128"/>
    <mergeCell ref="J128:K128"/>
    <mergeCell ref="L128:M128"/>
    <mergeCell ref="C123:D123"/>
    <mergeCell ref="F123:G123"/>
    <mergeCell ref="H123:I123"/>
    <mergeCell ref="J123:K123"/>
    <mergeCell ref="L123:M123"/>
    <mergeCell ref="C124:M124"/>
    <mergeCell ref="C125:D125"/>
    <mergeCell ref="F125:G125"/>
    <mergeCell ref="H125:I125"/>
    <mergeCell ref="J125:K125"/>
    <mergeCell ref="L125:M125"/>
    <mergeCell ref="C120:M120"/>
    <mergeCell ref="C121:D121"/>
    <mergeCell ref="F121:G121"/>
    <mergeCell ref="H121:I121"/>
    <mergeCell ref="J121:K121"/>
    <mergeCell ref="L121:M121"/>
    <mergeCell ref="C122:D122"/>
    <mergeCell ref="F122:G122"/>
    <mergeCell ref="H122:I122"/>
    <mergeCell ref="J122:K122"/>
    <mergeCell ref="L122:M122"/>
    <mergeCell ref="C117:M117"/>
    <mergeCell ref="C118:D118"/>
    <mergeCell ref="F118:G118"/>
    <mergeCell ref="H118:I118"/>
    <mergeCell ref="J118:K118"/>
    <mergeCell ref="L118:M118"/>
    <mergeCell ref="C119:D119"/>
    <mergeCell ref="F119:G119"/>
    <mergeCell ref="H119:I119"/>
    <mergeCell ref="J119:K119"/>
    <mergeCell ref="L119:M119"/>
    <mergeCell ref="C114:M114"/>
    <mergeCell ref="C115:D115"/>
    <mergeCell ref="F115:G115"/>
    <mergeCell ref="H115:I115"/>
    <mergeCell ref="J115:K115"/>
    <mergeCell ref="L115:M115"/>
    <mergeCell ref="C116:D116"/>
    <mergeCell ref="F116:G116"/>
    <mergeCell ref="H116:I116"/>
    <mergeCell ref="J116:K116"/>
    <mergeCell ref="L116:M116"/>
    <mergeCell ref="C112:D112"/>
    <mergeCell ref="F112:G112"/>
    <mergeCell ref="H112:I112"/>
    <mergeCell ref="J112:K112"/>
    <mergeCell ref="L112:M112"/>
    <mergeCell ref="C113:D113"/>
    <mergeCell ref="F113:G113"/>
    <mergeCell ref="H113:I113"/>
    <mergeCell ref="J113:K113"/>
    <mergeCell ref="L113:M113"/>
    <mergeCell ref="C106:D106"/>
    <mergeCell ref="F106:G106"/>
    <mergeCell ref="H106:I106"/>
    <mergeCell ref="J106:K106"/>
    <mergeCell ref="L106:M106"/>
    <mergeCell ref="C107:M107"/>
    <mergeCell ref="C111:M111"/>
    <mergeCell ref="C108:D108"/>
    <mergeCell ref="F108:G108"/>
    <mergeCell ref="H108:I108"/>
    <mergeCell ref="J108:K108"/>
    <mergeCell ref="L108:M108"/>
    <mergeCell ref="C109:D109"/>
    <mergeCell ref="F109:G109"/>
    <mergeCell ref="H109:I109"/>
    <mergeCell ref="J109:K109"/>
    <mergeCell ref="L109:M109"/>
    <mergeCell ref="C110:D110"/>
    <mergeCell ref="F110:G110"/>
    <mergeCell ref="H110:I110"/>
    <mergeCell ref="J110:K110"/>
    <mergeCell ref="L110:M110"/>
    <mergeCell ref="C104:D104"/>
    <mergeCell ref="F104:G104"/>
    <mergeCell ref="H104:I104"/>
    <mergeCell ref="J104:K104"/>
    <mergeCell ref="L104:M104"/>
    <mergeCell ref="C105:D105"/>
    <mergeCell ref="F105:G105"/>
    <mergeCell ref="H105:I105"/>
    <mergeCell ref="J105:K105"/>
    <mergeCell ref="L105:M105"/>
    <mergeCell ref="C97:M97"/>
    <mergeCell ref="C98:D98"/>
    <mergeCell ref="F98:G98"/>
    <mergeCell ref="H98:I98"/>
    <mergeCell ref="J98:K98"/>
    <mergeCell ref="L98:M98"/>
    <mergeCell ref="C99:D99"/>
    <mergeCell ref="F99:G99"/>
    <mergeCell ref="H99:I99"/>
    <mergeCell ref="J99:K99"/>
    <mergeCell ref="L99:M99"/>
    <mergeCell ref="C53:D53"/>
    <mergeCell ref="F53:G53"/>
    <mergeCell ref="H53:I53"/>
    <mergeCell ref="J53:K53"/>
    <mergeCell ref="L53:M53"/>
    <mergeCell ref="H56:I56"/>
    <mergeCell ref="L56:M56"/>
    <mergeCell ref="C76:M76"/>
    <mergeCell ref="C72:D72"/>
    <mergeCell ref="F72:G72"/>
    <mergeCell ref="H72:I72"/>
    <mergeCell ref="J72:K72"/>
    <mergeCell ref="L72:M72"/>
    <mergeCell ref="C75:D75"/>
    <mergeCell ref="F75:G75"/>
    <mergeCell ref="H75:I75"/>
    <mergeCell ref="J75:K75"/>
    <mergeCell ref="L75:M75"/>
    <mergeCell ref="C69:D69"/>
    <mergeCell ref="F69:G69"/>
    <mergeCell ref="H69:I69"/>
    <mergeCell ref="J69:K69"/>
    <mergeCell ref="L69:M69"/>
    <mergeCell ref="C70:M70"/>
    <mergeCell ref="F71:G71"/>
    <mergeCell ref="H71:I71"/>
    <mergeCell ref="J71:K71"/>
    <mergeCell ref="L71:M71"/>
    <mergeCell ref="F64:G64"/>
    <mergeCell ref="H64:I64"/>
    <mergeCell ref="J64:K64"/>
    <mergeCell ref="L64:M64"/>
    <mergeCell ref="C64:D64"/>
    <mergeCell ref="C67:M67"/>
    <mergeCell ref="C68:D68"/>
    <mergeCell ref="F68:G68"/>
    <mergeCell ref="H68:I68"/>
    <mergeCell ref="J68:K68"/>
    <mergeCell ref="L68:M68"/>
    <mergeCell ref="N22:N23"/>
    <mergeCell ref="N35:N36"/>
    <mergeCell ref="F62:G62"/>
    <mergeCell ref="L62:M62"/>
    <mergeCell ref="J62:K62"/>
    <mergeCell ref="L47:M48"/>
    <mergeCell ref="F50:G50"/>
    <mergeCell ref="H50:I50"/>
    <mergeCell ref="J50:K50"/>
    <mergeCell ref="L50:M50"/>
    <mergeCell ref="L52:M52"/>
    <mergeCell ref="N41:N42"/>
    <mergeCell ref="J58:K58"/>
    <mergeCell ref="L58:M58"/>
    <mergeCell ref="H55:I55"/>
    <mergeCell ref="J55:K55"/>
    <mergeCell ref="L55:M55"/>
    <mergeCell ref="C54:M54"/>
    <mergeCell ref="C56:D56"/>
    <mergeCell ref="F56:G56"/>
    <mergeCell ref="J56:K56"/>
    <mergeCell ref="C55:D55"/>
    <mergeCell ref="F55:G55"/>
    <mergeCell ref="H62:I62"/>
    <mergeCell ref="A39:D39"/>
    <mergeCell ref="A159:G159"/>
    <mergeCell ref="H159:I159"/>
    <mergeCell ref="B145:O145"/>
    <mergeCell ref="G138:I138"/>
    <mergeCell ref="J138:L138"/>
    <mergeCell ref="M138:O138"/>
    <mergeCell ref="A154:G154"/>
    <mergeCell ref="A155:G155"/>
    <mergeCell ref="H155:I155"/>
    <mergeCell ref="K155:N155"/>
    <mergeCell ref="A149:P149"/>
    <mergeCell ref="A138:A139"/>
    <mergeCell ref="B138:B139"/>
    <mergeCell ref="C138:C139"/>
    <mergeCell ref="D138:F138"/>
    <mergeCell ref="A135:P136"/>
    <mergeCell ref="L66:M66"/>
    <mergeCell ref="K159:N159"/>
    <mergeCell ref="H156:I156"/>
    <mergeCell ref="K156:N156"/>
    <mergeCell ref="A158:G158"/>
    <mergeCell ref="H158:I158"/>
    <mergeCell ref="C71:D71"/>
    <mergeCell ref="K158:N158"/>
    <mergeCell ref="C60:M60"/>
    <mergeCell ref="C61:D61"/>
    <mergeCell ref="F61:G61"/>
    <mergeCell ref="H61:I61"/>
    <mergeCell ref="J61:K61"/>
    <mergeCell ref="L61:M61"/>
    <mergeCell ref="C62:D62"/>
    <mergeCell ref="C65:D65"/>
    <mergeCell ref="F65:G65"/>
    <mergeCell ref="H65:I65"/>
    <mergeCell ref="J65:K65"/>
    <mergeCell ref="L65:M65"/>
    <mergeCell ref="C66:D66"/>
    <mergeCell ref="F66:G66"/>
    <mergeCell ref="H66:I66"/>
    <mergeCell ref="J66:K66"/>
    <mergeCell ref="A150:P150"/>
    <mergeCell ref="A151:P151"/>
    <mergeCell ref="C73:M73"/>
    <mergeCell ref="C74:D74"/>
    <mergeCell ref="F74:G74"/>
    <mergeCell ref="H74:I74"/>
    <mergeCell ref="J74:K74"/>
    <mergeCell ref="L74:M74"/>
    <mergeCell ref="C77:D77"/>
    <mergeCell ref="F77:G77"/>
    <mergeCell ref="H77:I77"/>
    <mergeCell ref="J77:K77"/>
    <mergeCell ref="L77:M77"/>
    <mergeCell ref="C78:D78"/>
    <mergeCell ref="F78:G78"/>
    <mergeCell ref="H78:I78"/>
    <mergeCell ref="J78:K78"/>
    <mergeCell ref="L78:M78"/>
    <mergeCell ref="C63:M63"/>
    <mergeCell ref="C57:M57"/>
    <mergeCell ref="J59:K59"/>
    <mergeCell ref="L59:M59"/>
    <mergeCell ref="C58:D58"/>
    <mergeCell ref="C59:D59"/>
    <mergeCell ref="F58:G58"/>
    <mergeCell ref="H58:I58"/>
    <mergeCell ref="F59:G59"/>
    <mergeCell ref="H59:I59"/>
    <mergeCell ref="A42:D42"/>
    <mergeCell ref="H51:I51"/>
    <mergeCell ref="J51:K51"/>
    <mergeCell ref="L51:M51"/>
    <mergeCell ref="F51:G51"/>
    <mergeCell ref="H52:I52"/>
    <mergeCell ref="J52:K52"/>
    <mergeCell ref="A46:D46"/>
    <mergeCell ref="A47:A48"/>
    <mergeCell ref="E47:E48"/>
    <mergeCell ref="C50:D50"/>
    <mergeCell ref="C47:D48"/>
    <mergeCell ref="B47:B48"/>
    <mergeCell ref="C49:D49"/>
    <mergeCell ref="F47:G48"/>
    <mergeCell ref="F49:G49"/>
    <mergeCell ref="J47:K48"/>
    <mergeCell ref="H47:I48"/>
    <mergeCell ref="H49:I49"/>
    <mergeCell ref="C52:D52"/>
    <mergeCell ref="F52:G52"/>
    <mergeCell ref="C51:D51"/>
    <mergeCell ref="J49:K49"/>
    <mergeCell ref="L49:M49"/>
    <mergeCell ref="K1:M1"/>
    <mergeCell ref="K3:M3"/>
    <mergeCell ref="A7:J7"/>
    <mergeCell ref="A41:D41"/>
    <mergeCell ref="D11:N11"/>
    <mergeCell ref="C12:D12"/>
    <mergeCell ref="C13:D13"/>
    <mergeCell ref="E12:N12"/>
    <mergeCell ref="E13:N13"/>
    <mergeCell ref="D15:K15"/>
    <mergeCell ref="D8:N8"/>
    <mergeCell ref="D9:N9"/>
    <mergeCell ref="A35:D36"/>
    <mergeCell ref="A38:D38"/>
    <mergeCell ref="A37:D37"/>
    <mergeCell ref="C18:D18"/>
    <mergeCell ref="F18:G18"/>
    <mergeCell ref="K18:L18"/>
    <mergeCell ref="K22:M22"/>
    <mergeCell ref="B20:J20"/>
    <mergeCell ref="F16:I16"/>
    <mergeCell ref="F17:G17"/>
    <mergeCell ref="F19:G19"/>
    <mergeCell ref="J16:M16"/>
    <mergeCell ref="K17:L17"/>
    <mergeCell ref="K19:L19"/>
    <mergeCell ref="A18:B18"/>
    <mergeCell ref="B14:I14"/>
    <mergeCell ref="A17:B17"/>
    <mergeCell ref="C17:D17"/>
    <mergeCell ref="A16:E16"/>
    <mergeCell ref="A19:B19"/>
    <mergeCell ref="C19:D19"/>
    <mergeCell ref="A21:L21"/>
    <mergeCell ref="A22:A23"/>
    <mergeCell ref="B22:B23"/>
    <mergeCell ref="C22:C23"/>
    <mergeCell ref="D22:D23"/>
    <mergeCell ref="E22:G22"/>
    <mergeCell ref="H22:J22"/>
    <mergeCell ref="A34:L34"/>
    <mergeCell ref="E35:G35"/>
    <mergeCell ref="K35:M35"/>
    <mergeCell ref="H35:J35"/>
    <mergeCell ref="C80:D80"/>
    <mergeCell ref="F80:G80"/>
    <mergeCell ref="H80:I80"/>
    <mergeCell ref="J80:K80"/>
    <mergeCell ref="L80:M80"/>
    <mergeCell ref="C81:M81"/>
    <mergeCell ref="C82:D82"/>
    <mergeCell ref="F82:G82"/>
    <mergeCell ref="H82:I82"/>
    <mergeCell ref="J82:K82"/>
    <mergeCell ref="L82:M82"/>
    <mergeCell ref="C83:D83"/>
    <mergeCell ref="F83:G83"/>
    <mergeCell ref="H83:I83"/>
    <mergeCell ref="J83:K83"/>
    <mergeCell ref="L83:M83"/>
    <mergeCell ref="C84:M84"/>
    <mergeCell ref="C85:D85"/>
    <mergeCell ref="F85:G85"/>
    <mergeCell ref="H85:I85"/>
    <mergeCell ref="J85:K85"/>
    <mergeCell ref="L85:M85"/>
    <mergeCell ref="C86:D86"/>
    <mergeCell ref="F86:G86"/>
    <mergeCell ref="H86:I86"/>
    <mergeCell ref="J86:K86"/>
    <mergeCell ref="L86:M86"/>
    <mergeCell ref="C87:M87"/>
    <mergeCell ref="C88:D88"/>
    <mergeCell ref="F88:G88"/>
    <mergeCell ref="H88:I88"/>
    <mergeCell ref="J88:K88"/>
    <mergeCell ref="L88:M88"/>
    <mergeCell ref="C89:D89"/>
    <mergeCell ref="F89:G89"/>
    <mergeCell ref="H89:I89"/>
    <mergeCell ref="J89:K89"/>
    <mergeCell ref="L89:M89"/>
    <mergeCell ref="C90:M90"/>
    <mergeCell ref="C91:D91"/>
    <mergeCell ref="F91:G91"/>
    <mergeCell ref="H91:I91"/>
    <mergeCell ref="J91:K91"/>
    <mergeCell ref="L91:M91"/>
    <mergeCell ref="C92:D92"/>
    <mergeCell ref="F92:G92"/>
    <mergeCell ref="H92:I92"/>
    <mergeCell ref="J92:K92"/>
    <mergeCell ref="L92:M92"/>
    <mergeCell ref="C93:D93"/>
    <mergeCell ref="F93:G93"/>
    <mergeCell ref="H93:I93"/>
    <mergeCell ref="J93:K93"/>
    <mergeCell ref="L93:M93"/>
    <mergeCell ref="A40:D40"/>
    <mergeCell ref="C103:M103"/>
    <mergeCell ref="C100:M100"/>
    <mergeCell ref="C101:D101"/>
    <mergeCell ref="F101:G101"/>
    <mergeCell ref="H101:I101"/>
    <mergeCell ref="J101:K101"/>
    <mergeCell ref="L101:M101"/>
    <mergeCell ref="C102:D102"/>
    <mergeCell ref="F102:G102"/>
    <mergeCell ref="H102:I102"/>
    <mergeCell ref="J102:K102"/>
    <mergeCell ref="L102:M102"/>
    <mergeCell ref="C94:M94"/>
    <mergeCell ref="C95:D95"/>
    <mergeCell ref="F95:G95"/>
    <mergeCell ref="H95:I95"/>
    <mergeCell ref="J95:K95"/>
    <mergeCell ref="L95:M95"/>
    <mergeCell ref="C96:D96"/>
    <mergeCell ref="F96:G96"/>
    <mergeCell ref="H96:I96"/>
    <mergeCell ref="J96:K96"/>
    <mergeCell ref="L96:M96"/>
  </mergeCells>
  <phoneticPr fontId="0" type="noConversion"/>
  <pageMargins left="0.6692913385826772" right="0.39370078740157483" top="0.59055118110236227" bottom="0.39370078740157483" header="0.51181102362204722" footer="0.51181102362204722"/>
  <pageSetup paperSize="9" scale="63" firstPageNumber="0" orientation="landscape" verticalDpi="300" r:id="rId1"/>
  <headerFooter alignWithMargins="0"/>
  <rowBreaks count="9" manualBreakCount="9">
    <brk id="25" max="14" man="1"/>
    <brk id="32" max="14" man="1"/>
    <brk id="42" max="14" man="1"/>
    <brk id="61" max="14" man="1"/>
    <brk id="72" max="14" man="1"/>
    <brk id="88" max="14" man="1"/>
    <brk id="105" max="14" man="1"/>
    <brk id="120" max="14" man="1"/>
    <brk id="13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1,2,3,4,5,6</vt:lpstr>
      <vt:lpstr>'1,2,3,4,5,6'!Область_печати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2019-02-01T15:43:44Z</cp:lastPrinted>
  <dcterms:created xsi:type="dcterms:W3CDTF">2015-01-21T15:14:42Z</dcterms:created>
  <dcterms:modified xsi:type="dcterms:W3CDTF">2019-02-01T15:45:23Z</dcterms:modified>
</cp:coreProperties>
</file>