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'1,2,3,4,5,6'!$A$1:$O$136</definedName>
  </definedNames>
  <calcPr calcId="124519"/>
</workbook>
</file>

<file path=xl/calcChain.xml><?xml version="1.0" encoding="utf-8"?>
<calcChain xmlns="http://schemas.openxmlformats.org/spreadsheetml/2006/main">
  <c r="L82" i="1"/>
  <c r="L81"/>
  <c r="L77"/>
  <c r="L78"/>
  <c r="L73"/>
  <c r="L74"/>
  <c r="L75"/>
  <c r="L76"/>
  <c r="J68"/>
  <c r="L69"/>
  <c r="L70"/>
  <c r="L68" s="1"/>
  <c r="H68"/>
  <c r="L67"/>
  <c r="L59"/>
  <c r="L55"/>
  <c r="L51"/>
  <c r="H29"/>
  <c r="I29"/>
  <c r="J25"/>
  <c r="J26"/>
  <c r="J29" s="1"/>
  <c r="J27"/>
  <c r="J28"/>
  <c r="E29"/>
  <c r="L87"/>
  <c r="L26"/>
  <c r="L27"/>
  <c r="L28"/>
  <c r="L25"/>
  <c r="L109"/>
  <c r="L106"/>
  <c r="L103"/>
  <c r="L100"/>
  <c r="L96"/>
  <c r="L93"/>
  <c r="L90"/>
  <c r="L52"/>
  <c r="L48"/>
  <c r="J36"/>
  <c r="F37"/>
  <c r="I37"/>
  <c r="E37"/>
  <c r="L36"/>
  <c r="G36"/>
  <c r="G37" s="1"/>
  <c r="K26"/>
  <c r="M26"/>
  <c r="K27"/>
  <c r="M27"/>
  <c r="K28"/>
  <c r="M28"/>
  <c r="G26"/>
  <c r="G27"/>
  <c r="G28"/>
  <c r="G25"/>
  <c r="G29" s="1"/>
  <c r="F29"/>
  <c r="L83"/>
  <c r="L64"/>
  <c r="K25"/>
  <c r="M25" s="1"/>
  <c r="M29" s="1"/>
  <c r="L60"/>
  <c r="L56"/>
  <c r="K19"/>
  <c r="J19"/>
  <c r="M19" s="1"/>
  <c r="E19"/>
  <c r="I19"/>
  <c r="K36"/>
  <c r="K37"/>
  <c r="L37"/>
  <c r="J37"/>
  <c r="H37"/>
  <c r="L29"/>
  <c r="K29"/>
  <c r="M36"/>
  <c r="M37" s="1"/>
</calcChain>
</file>

<file path=xl/sharedStrings.xml><?xml version="1.0" encoding="utf-8"?>
<sst xmlns="http://schemas.openxmlformats.org/spreadsheetml/2006/main" count="364" uniqueCount="173">
  <si>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</si>
  <si>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</si>
  <si>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</si>
  <si>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</si>
  <si>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</si>
  <si>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</si>
  <si>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</si>
  <si>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</si>
  <si>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</si>
  <si>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</si>
  <si>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</si>
  <si>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</si>
  <si>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</si>
  <si>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</si>
  <si>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</si>
  <si>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</si>
  <si>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</si>
  <si>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</si>
  <si>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</si>
  <si>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</si>
  <si>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</si>
  <si>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</si>
  <si>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</si>
  <si>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</si>
  <si>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</si>
  <si>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</si>
  <si>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</si>
  <si>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</si>
  <si>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</si>
  <si>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</si>
  <si>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</si>
  <si>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</si>
  <si>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</si>
  <si>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</si>
  <si>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</si>
  <si>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</si>
  <si>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</si>
  <si>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</si>
  <si>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</si>
  <si>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</si>
  <si>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</si>
  <si>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</si>
  <si>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</si>
  <si>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</si>
  <si>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</si>
  <si>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</si>
  <si>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</si>
  <si>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</si>
  <si>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</si>
  <si>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</si>
  <si>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</si>
  <si>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</si>
  <si>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</si>
  <si>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</si>
  <si>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</si>
  <si>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</si>
  <si>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</si>
  <si>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</si>
  <si>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</si>
  <si>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</si>
  <si>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</si>
  <si>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</si>
  <si>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</si>
  <si>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</si>
  <si>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</si>
  <si>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</si>
  <si>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</si>
  <si>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</si>
  <si>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</si>
  <si>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</si>
  <si>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</si>
  <si>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</si>
  <si>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</si>
  <si>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</si>
  <si>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</si>
  <si>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</si>
  <si>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</si>
  <si>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</si>
  <si>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</si>
  <si>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</si>
  <si>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</si>
  <si>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4.1.</t>
  </si>
  <si>
    <t>0200000</t>
  </si>
  <si>
    <t>2019 року</t>
  </si>
  <si>
    <t>0210000</t>
  </si>
  <si>
    <t xml:space="preserve">Пояснення щодо причин розбіжностей між затвердженими та досягнутими результативними показниками: </t>
  </si>
  <si>
    <t xml:space="preserve">п.1.1./п.2.1. </t>
  </si>
  <si>
    <t>шт.</t>
  </si>
  <si>
    <t>грн.</t>
  </si>
  <si>
    <t>розрахунково</t>
  </si>
  <si>
    <t>п.1.1./п.2.1.</t>
  </si>
  <si>
    <t>0217420</t>
  </si>
  <si>
    <t>Забезпечення надання послуг з перевезення пасажирів електротраспортом</t>
  </si>
  <si>
    <t>Підпрограма: Інші заходи у сфері електротранспорту</t>
  </si>
  <si>
    <t xml:space="preserve"> Завдання 1: Забезпечення інформування населення щодо впровадження Е-квитка</t>
  </si>
  <si>
    <t xml:space="preserve"> Завдання 2: Забезпечення надання послуг з перевезення пасажирів електротранспортом</t>
  </si>
  <si>
    <t>Завдання 3: Забезпечення впровадження автоматизованої системи оплати за проїзд</t>
  </si>
  <si>
    <t>Завдання 4: Забезпечення проведення поточного ремонту дорожнього покриття переїздів трамвайної колії</t>
  </si>
  <si>
    <t>Програма розвитку міського громадського транспорту м. Житомира на 2016-2019 роки (зі змінами)</t>
  </si>
  <si>
    <t>Завдання 1: Забезпечення інформування населення щодо впровадження Е-квитка</t>
  </si>
  <si>
    <t>Видатки на проведення заходів інформування населення в т.ч.: розробка графічних, відео, аудіо- матеріалів та їх розповсюдження, тощо.</t>
  </si>
  <si>
    <t>2.2.</t>
  </si>
  <si>
    <t>Кількість інформаційних матеріалів для виконання заходів</t>
  </si>
  <si>
    <t>од.</t>
  </si>
  <si>
    <t>розрахунок до кошторису</t>
  </si>
  <si>
    <t>Кількість розміщень  інформаційних матеріалів для виконання заходів</t>
  </si>
  <si>
    <t>3.2.</t>
  </si>
  <si>
    <t>Середня ціна виготовлення однієї одиниці інформаційного матеріалу для виконання заходів інформування населення</t>
  </si>
  <si>
    <t>Середня ціна розміщення однієї одиниці інформаційного матеріалу для виконання заходів інформування населення</t>
  </si>
  <si>
    <t>76775,00 грн./п.2.1.</t>
  </si>
  <si>
    <t>121225,00 грн./п.2.2.</t>
  </si>
  <si>
    <t>4.2.</t>
  </si>
  <si>
    <t>Відсоток виконання заходів інформування населення (виготовлення інформаційних продуктів)</t>
  </si>
  <si>
    <t>Відсоток виконання заходів інформування населення (розміщення інформаційних продуктів)</t>
  </si>
  <si>
    <t>Завдання 2: Забезпечення надання послуг з перевезення пасажирів електротранспортом</t>
  </si>
  <si>
    <t>Видатки на оплату надання транспортних послуг з перевезення пасажирів міським електричним транспортом</t>
  </si>
  <si>
    <t>Кількість перевезених пасажирів</t>
  </si>
  <si>
    <t>тис. од.</t>
  </si>
  <si>
    <t>Обсяг транспортної роботи з перевезень пасажирів електротранспортом, у т.ч.:</t>
  </si>
  <si>
    <t xml:space="preserve"> - трамвай</t>
  </si>
  <si>
    <t xml:space="preserve"> - тролейбус</t>
  </si>
  <si>
    <t>тис. км.</t>
  </si>
  <si>
    <t>Середня вартість 1 кілометра пасажироперевезень, в т.ч.:</t>
  </si>
  <si>
    <t>договір на суму 168749,6 тис.грн./4991,6 тис.км.</t>
  </si>
  <si>
    <t>24131,2 тис. грн. / 621,9 тис.км.</t>
  </si>
  <si>
    <t>144618,4 тис. грн. / 4369,7 тис.км.</t>
  </si>
  <si>
    <t>Середні витрати на перевезення одного пасажира електротранспорту</t>
  </si>
  <si>
    <t>168749600,00/п.п.2.1.</t>
  </si>
  <si>
    <t>Середні витрати на перевезення одного пасажира електротранспорту за рахунок оплати договору</t>
  </si>
  <si>
    <t>Середні доходи від перевезення на 1 кілометр пасажироперевезень</t>
  </si>
  <si>
    <t>3.3.</t>
  </si>
  <si>
    <t>3.4.</t>
  </si>
  <si>
    <t>4.3.</t>
  </si>
  <si>
    <t>Динаміка зміни середньої вартості 1 кілометра пасажироперевезень в порівнянні з попереднім роком.</t>
  </si>
  <si>
    <t>Динаміка витрат на перевезення 1 пасажира в порівнянні з попереднім роком</t>
  </si>
  <si>
    <t>Динаміка середніх доходів від перевезення на 1 кілометр пасажироперевезень в порівнянні з попереднім роком</t>
  </si>
  <si>
    <t>(п.п.3.4./факт 2017 р. (8,45 грн.))*100</t>
  </si>
  <si>
    <t>(п.п.3.2./факт 2017 р. (2,943 грн.))*100</t>
  </si>
  <si>
    <t>(п.п.3.1./факт 2017 р. (31,26 грн.))*100</t>
  </si>
  <si>
    <t>Видатки на впровадження автоматизованої системи оплати за проїзд в т.ч.: придбання пластикових карт для автоматизованої системи оплати за проїзд</t>
  </si>
  <si>
    <t>Кількість пластикових карт для автоматизованої системи оплати за проїзд</t>
  </si>
  <si>
    <t>Середня ціна виготовлення однієї пластикової карти для автоматизованої системи оплати за проїзд</t>
  </si>
  <si>
    <t>Відсоток виконання заходів по придбанню пластикових карт для автоматизованої системи оплати за проїзд</t>
  </si>
  <si>
    <t>Видатки на здійснення поточного ремонту дорожнього покриття переїздів трамвайної колії: вул. Корольова-Східна, вул. Корольова-Космонавтів, вул. Корольова-Параджанова</t>
  </si>
  <si>
    <t>Площа, що потребує ремонту, в т.ч: вул. Корольова-Східна, вул. Корольова-Космонавтів, вул. Корольова-Параджанова</t>
  </si>
  <si>
    <t>кв.м.</t>
  </si>
  <si>
    <t>Середні видатки на проведення ремонту 1 кв. м дорожнього покриття, в т.ч.:вул. Корольова-Східна, вул. Корольова-Космонавтів, вул. Корольова-Параджанова</t>
  </si>
  <si>
    <t>Відсоток забезпечення рівня безпеки на переїздаї трамвайної колії, в т.ч.:вул. Корольова-Східна, вул. Корольова-Космонавтів, вул. Корольова-Параджанова</t>
  </si>
  <si>
    <t>Пояснення щодо причин розбіжностей між затвердженими та досягнутими результативними показниками: не використанні повністю виділені по програмі кошти у зв’язку із відтермінуванням введення картки житомирянина</t>
  </si>
  <si>
    <r>
      <t>Пояснення щодо причин розбіжностей між затвердженими та досягнутими результативними показниками:</t>
    </r>
    <r>
      <rPr>
        <sz val="14"/>
        <rFont val="Times New Roman"/>
        <family val="1"/>
        <charset val="1"/>
      </rPr>
      <t xml:space="preserve"> різниця виникла у зв'язку з відтермінуванням введення картки житомирянина</t>
    </r>
  </si>
  <si>
    <r>
      <t xml:space="preserve">Пояснення щодо причин розбіжностей між затвердженими та досягнутими результативними показниками: відхилення виникло, у зв'язку з тим, що </t>
    </r>
    <r>
      <rPr>
        <sz val="14"/>
        <rFont val="Times New Roman"/>
        <family val="1"/>
        <charset val="1"/>
      </rPr>
      <t>були виготовлені матеріали, які мають більшу ціну.</t>
    </r>
  </si>
  <si>
    <t>різниця виникла у зв'язку з відтермінуванням введення картки житомирянина</t>
  </si>
  <si>
    <t>фінансовий план КП "ЖТТУ" на 2018 р. (зы змінами),  договір</t>
  </si>
  <si>
    <r>
      <rPr>
        <sz val="14"/>
        <rFont val="Times New Roman"/>
        <family val="1"/>
        <charset val="204"/>
      </rPr>
      <t>Пояснення щодо причин розбіжностей між затвердженими та досягнутими результативними показниками: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1"/>
      </rPr>
      <t xml:space="preserve"> динаміка зміни середньої вартості 1 кілометра пасажироперевезень та динаміка витрат на перевезення 1 пасажира збільшилась, оскільки витрати - стала величина, а кілометраж та пасажироперевезення зменшились. Динаміка середніх доходів від перевезення збільшилась в порівнянні з попереднім роком за рахунок збільшення реалізації проїзних квитків тривалого користування в порівнянні з попереднім роком через незмінну ціну.</t>
    </r>
  </si>
  <si>
    <r>
      <t>Пояснення щодо причин розбіжностей між затвердженими та досягнутими результативними показниками: різниця виник</t>
    </r>
    <r>
      <rPr>
        <sz val="14"/>
        <rFont val="Times New Roman"/>
        <family val="1"/>
        <charset val="1"/>
      </rPr>
      <t>ла у зв'язку з тим, що неможливо було виконати весь об'єм ремонту дорожнього покриття переїздів трамвайної колії через складні погодні умови в кінці року.</t>
    </r>
  </si>
  <si>
    <t>Пояснення щодо причин розбіжностей між затвердженими та досягнутими результативними показниками:  неможливо було виконати весь об'єм ремонту через складні погодні умови в кінці року.</t>
  </si>
  <si>
    <t>Пояснення щодо причин розбіжностей між затвердженими та досягнутими результативними показниками: збільшення показника сталося у зв'язку із збільшенням ватрості матеріальних ресурсів, зокрема, асфальту.</t>
  </si>
  <si>
    <t>різниця виникла у зв'язку з тим, що неможливо було виконати весь об'єм ремонту дорожнього покриття через складні погодні умови в кінці року</t>
  </si>
  <si>
    <t>різниця виникла у зв'язку з відтермінуванням введення картки житомирянина та у зв'язку з тим, що неможливо було виконати весь об'єм ремонту дорожнього покриття</t>
  </si>
  <si>
    <t xml:space="preserve">Пояснення щодо причин розбіжностей між затвердженими та досягнутими результативними показниками: зменшився показник "кількість перевезених пасажирів" електротранспортом у зв'язку з введенням в експлуатацію комунальних автобусів, отже, там де є дублювання маршруту-пасажиропоток зменшився, зменшився показник "обсяг транспортної роботи з перевезень пасажирів" у зв'язку із складним технічним станом рухомого складу та його зношеністю. </t>
  </si>
  <si>
    <t>Пояснення щодо причин розбіжностей між затвердженими та досягнутими результативними показниками: показник "середня вартість 1 кілометра пасажироперевезень" збільшився, оскільки зменшився обсяг транспортних перевезень на маршрутах через зношеність та складний технічний стан електротранспорту;  показник "середні доходи від перевезення на 1 кілометр пасажироперевезень" покращився, оскільки через незмінну ціну пасажири більше почали користуватись проїзними квитками тривалого користування (план реалізації проїзних квитків на 2018 рік-5257,6 тис.грн.; факт - 5435,9 тис.грн.)</t>
  </si>
  <si>
    <t>Пояснення щодо причин розбіжностей між затвердженими та досягнутими результативними показниками: різниця виникла у зв'язку з відтермінуванням введення картки житомирянина</t>
  </si>
  <si>
    <t>0217426</t>
  </si>
  <si>
    <t>0453</t>
  </si>
  <si>
    <t>рішення міської ради від 18.12.2017. №881 (зі змінами), звіт про використання бюджетних коштів</t>
  </si>
  <si>
    <t>розрахунок до кошторису, накладна</t>
  </si>
  <si>
    <t>розрахунок до кошторису, акт наданих послуг</t>
  </si>
  <si>
    <t>рішення міської ради від 18.12.2017. №881 (зі змінами), інформація щодо використання коштів</t>
  </si>
  <si>
    <t>рішення міської ради від 18.12.2017. №881 (зі змінами), договір, накладна</t>
  </si>
  <si>
    <t>розрахункові планові показники підприємства, система контролю та моніторингу "Дозор"</t>
  </si>
  <si>
    <t>дефектні акти, акт виконаних робіт</t>
  </si>
  <si>
    <t>розрахункові планові показники підприємства, звіт про кількість поїздок по проїзним квитках, рішення виконкому від 02.09.2015 р. №590 (коефіціент співвідношення)</t>
  </si>
  <si>
    <t>Пашко О.М.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</si>
</sst>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36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/>
    <xf numFmtId="0" fontId="1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0" xfId="0" applyFont="1"/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protection locked="0"/>
    </xf>
    <xf numFmtId="0" fontId="15" fillId="0" borderId="0" xfId="0" applyFont="1" applyProtection="1"/>
    <xf numFmtId="0" fontId="15" fillId="0" borderId="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22" fillId="0" borderId="0" xfId="0" applyFont="1" applyBorder="1" applyProtection="1"/>
    <xf numFmtId="0" fontId="12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Protection="1"/>
    <xf numFmtId="0" fontId="7" fillId="0" borderId="7" xfId="0" applyFont="1" applyBorder="1" applyProtection="1">
      <protection locked="0"/>
    </xf>
    <xf numFmtId="0" fontId="23" fillId="0" borderId="0" xfId="0" applyFont="1" applyProtection="1"/>
    <xf numFmtId="0" fontId="24" fillId="0" borderId="0" xfId="0" applyFont="1" applyAlignme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/>
    <xf numFmtId="49" fontId="26" fillId="0" borderId="6" xfId="0" applyNumberFormat="1" applyFont="1" applyBorder="1" applyAlignment="1" applyProtection="1">
      <alignment horizontal="center" wrapText="1"/>
    </xf>
    <xf numFmtId="49" fontId="24" fillId="0" borderId="6" xfId="0" applyNumberFormat="1" applyFont="1" applyBorder="1" applyAlignment="1" applyProtection="1"/>
    <xf numFmtId="49" fontId="26" fillId="0" borderId="6" xfId="0" applyNumberFormat="1" applyFont="1" applyBorder="1" applyProtection="1"/>
    <xf numFmtId="0" fontId="5" fillId="0" borderId="9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top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wrapText="1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13" fillId="0" borderId="7" xfId="0" applyFont="1" applyBorder="1" applyProtection="1"/>
    <xf numFmtId="0" fontId="2" fillId="0" borderId="0" xfId="0" applyFont="1" applyBorder="1" applyAlignment="1" applyProtection="1"/>
    <xf numFmtId="0" fontId="27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0" fontId="28" fillId="0" borderId="2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 vertical="center" wrapText="1"/>
    </xf>
    <xf numFmtId="49" fontId="25" fillId="0" borderId="9" xfId="0" applyNumberFormat="1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</xf>
    <xf numFmtId="165" fontId="25" fillId="0" borderId="7" xfId="0" applyNumberFormat="1" applyFont="1" applyBorder="1" applyAlignment="1" applyProtection="1">
      <alignment horizontal="center" vertical="center" wrapText="1"/>
    </xf>
    <xf numFmtId="165" fontId="25" fillId="0" borderId="13" xfId="0" applyNumberFormat="1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  <protection locked="0"/>
    </xf>
    <xf numFmtId="165" fontId="25" fillId="0" borderId="14" xfId="0" applyNumberFormat="1" applyFont="1" applyBorder="1" applyAlignment="1" applyProtection="1">
      <alignment horizontal="center" vertical="center" wrapText="1"/>
      <protection locked="0"/>
    </xf>
    <xf numFmtId="165" fontId="23" fillId="0" borderId="3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</xf>
    <xf numFmtId="0" fontId="23" fillId="0" borderId="7" xfId="0" applyFont="1" applyBorder="1" applyProtection="1">
      <protection locked="0"/>
    </xf>
    <xf numFmtId="0" fontId="25" fillId="0" borderId="8" xfId="0" applyFont="1" applyBorder="1" applyAlignment="1" applyProtection="1">
      <alignment horizontal="center" vertical="top" wrapText="1"/>
      <protection locked="0"/>
    </xf>
    <xf numFmtId="0" fontId="23" fillId="0" borderId="7" xfId="0" applyFont="1" applyBorder="1" applyAlignment="1">
      <alignment horizontal="left" wrapText="1"/>
    </xf>
    <xf numFmtId="4" fontId="23" fillId="0" borderId="7" xfId="0" applyNumberFormat="1" applyFont="1" applyBorder="1" applyProtection="1">
      <protection locked="0"/>
    </xf>
    <xf numFmtId="4" fontId="23" fillId="2" borderId="7" xfId="0" applyNumberFormat="1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 wrapText="1"/>
      <protection locked="0"/>
    </xf>
    <xf numFmtId="4" fontId="23" fillId="2" borderId="7" xfId="0" applyNumberFormat="1" applyFont="1" applyFill="1" applyBorder="1" applyAlignment="1" applyProtection="1">
      <alignment horizontal="center"/>
      <protection locked="0"/>
    </xf>
    <xf numFmtId="0" fontId="25" fillId="2" borderId="8" xfId="0" applyFont="1" applyFill="1" applyBorder="1" applyAlignment="1" applyProtection="1">
      <alignment horizontal="center" vertical="top" wrapText="1"/>
      <protection locked="0"/>
    </xf>
    <xf numFmtId="0" fontId="31" fillId="2" borderId="7" xfId="0" applyFont="1" applyFill="1" applyBorder="1" applyAlignment="1">
      <alignment horizontal="left" vertical="top" wrapText="1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</xf>
    <xf numFmtId="4" fontId="2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top" wrapTex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vertical="top" wrapText="1"/>
    </xf>
    <xf numFmtId="0" fontId="31" fillId="2" borderId="7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wrapText="1"/>
    </xf>
    <xf numFmtId="0" fontId="1" fillId="0" borderId="7" xfId="0" applyFont="1" applyBorder="1" applyAlignment="1" applyProtection="1">
      <alignment vertical="center" wrapText="1"/>
    </xf>
    <xf numFmtId="0" fontId="31" fillId="2" borderId="7" xfId="0" applyFont="1" applyFill="1" applyBorder="1" applyAlignment="1">
      <alignment horizontal="left" vertical="top" wrapText="1"/>
    </xf>
    <xf numFmtId="49" fontId="25" fillId="0" borderId="7" xfId="0" applyNumberFormat="1" applyFont="1" applyBorder="1" applyAlignment="1" applyProtection="1">
      <alignment horizontal="center" vertical="center" wrapText="1"/>
    </xf>
    <xf numFmtId="0" fontId="25" fillId="0" borderId="26" xfId="0" applyFont="1" applyBorder="1" applyAlignment="1" applyProtection="1">
      <alignment horizontal="left" vertical="center" wrapText="1"/>
    </xf>
    <xf numFmtId="165" fontId="25" fillId="0" borderId="16" xfId="0" applyNumberFormat="1" applyFont="1" applyBorder="1" applyAlignment="1" applyProtection="1">
      <alignment horizontal="center" vertical="center" wrapText="1"/>
    </xf>
    <xf numFmtId="165" fontId="25" fillId="0" borderId="20" xfId="0" applyNumberFormat="1" applyFont="1" applyBorder="1" applyAlignment="1" applyProtection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</xf>
    <xf numFmtId="49" fontId="25" fillId="0" borderId="27" xfId="0" applyNumberFormat="1" applyFont="1" applyBorder="1" applyAlignment="1" applyProtection="1">
      <alignment horizontal="center" vertical="center" wrapText="1"/>
    </xf>
    <xf numFmtId="0" fontId="25" fillId="0" borderId="28" xfId="0" applyFont="1" applyBorder="1" applyAlignment="1" applyProtection="1">
      <alignment horizontal="left" vertical="center" wrapText="1"/>
    </xf>
    <xf numFmtId="165" fontId="25" fillId="0" borderId="19" xfId="0" applyNumberFormat="1" applyFont="1" applyBorder="1" applyAlignment="1" applyProtection="1">
      <alignment horizontal="center" vertical="center" wrapText="1"/>
    </xf>
    <xf numFmtId="165" fontId="25" fillId="0" borderId="22" xfId="0" applyNumberFormat="1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left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3" fillId="2" borderId="16" xfId="0" applyFont="1" applyFill="1" applyBorder="1" applyAlignment="1">
      <alignment horizontal="left" wrapText="1"/>
    </xf>
    <xf numFmtId="4" fontId="23" fillId="2" borderId="16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Alignment="1" applyProtection="1">
      <alignment horizontal="center" vertical="top" wrapText="1"/>
      <protection locked="0"/>
    </xf>
    <xf numFmtId="0" fontId="31" fillId="2" borderId="19" xfId="0" applyFont="1" applyFill="1" applyBorder="1" applyAlignment="1">
      <alignment horizontal="left" vertical="top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 wrapText="1"/>
    </xf>
    <xf numFmtId="4" fontId="23" fillId="2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>
      <alignment horizontal="left" wrapText="1"/>
    </xf>
    <xf numFmtId="4" fontId="23" fillId="0" borderId="19" xfId="0" applyNumberFormat="1" applyFont="1" applyBorder="1" applyProtection="1">
      <protection locked="0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4" fontId="23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9" xfId="0" applyNumberFormat="1" applyFont="1" applyFill="1" applyBorder="1" applyAlignment="1" applyProtection="1">
      <alignment horizontal="center"/>
      <protection locked="0"/>
    </xf>
    <xf numFmtId="0" fontId="25" fillId="2" borderId="10" xfId="0" applyFont="1" applyFill="1" applyBorder="1" applyAlignment="1" applyProtection="1">
      <alignment horizontal="center" vertical="top" wrapText="1"/>
      <protection locked="0"/>
    </xf>
    <xf numFmtId="0" fontId="31" fillId="2" borderId="1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4" fontId="2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2" fontId="23" fillId="2" borderId="7" xfId="0" applyNumberFormat="1" applyFont="1" applyFill="1" applyBorder="1" applyAlignment="1" applyProtection="1">
      <alignment horizontal="center" vertical="center"/>
      <protection locked="0"/>
    </xf>
    <xf numFmtId="4" fontId="2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13" xfId="0" applyNumberFormat="1" applyFont="1" applyFill="1" applyBorder="1" applyAlignment="1" applyProtection="1">
      <alignment horizontal="center" vertical="center"/>
      <protection locked="0"/>
    </xf>
    <xf numFmtId="165" fontId="23" fillId="2" borderId="17" xfId="0" applyNumberFormat="1" applyFont="1" applyFill="1" applyBorder="1" applyAlignment="1" applyProtection="1">
      <alignment horizontal="center" vertical="center"/>
      <protection locked="0"/>
    </xf>
    <xf numFmtId="165" fontId="23" fillId="2" borderId="7" xfId="0" applyNumberFormat="1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30" fillId="2" borderId="7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166" fontId="23" fillId="2" borderId="7" xfId="0" applyNumberFormat="1" applyFont="1" applyFill="1" applyBorder="1" applyAlignment="1" applyProtection="1">
      <alignment horizontal="center" vertical="center"/>
      <protection locked="0"/>
    </xf>
    <xf numFmtId="4" fontId="23" fillId="0" borderId="7" xfId="0" applyNumberFormat="1" applyFont="1" applyBorder="1" applyAlignment="1" applyProtection="1">
      <alignment horizontal="center"/>
      <protection locked="0"/>
    </xf>
    <xf numFmtId="165" fontId="23" fillId="2" borderId="16" xfId="0" applyNumberFormat="1" applyFont="1" applyFill="1" applyBorder="1" applyAlignment="1" applyProtection="1">
      <alignment horizontal="center" vertical="center"/>
      <protection locked="0"/>
    </xf>
    <xf numFmtId="2" fontId="23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13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1" fillId="2" borderId="17" xfId="0" applyFont="1" applyFill="1" applyBorder="1" applyAlignment="1">
      <alignment horizontal="left" vertical="center" wrapText="1"/>
    </xf>
    <xf numFmtId="2" fontId="23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2" borderId="19" xfId="0" applyFont="1" applyFill="1" applyBorder="1" applyAlignment="1">
      <alignment horizontal="left" wrapText="1"/>
    </xf>
    <xf numFmtId="2" fontId="23" fillId="2" borderId="19" xfId="0" applyNumberFormat="1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30" fillId="2" borderId="23" xfId="0" applyFont="1" applyFill="1" applyBorder="1" applyAlignment="1">
      <alignment horizontal="left" vertical="top" wrapText="1"/>
    </xf>
    <xf numFmtId="0" fontId="30" fillId="2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4" fillId="2" borderId="13" xfId="0" applyFont="1" applyFill="1" applyBorder="1" applyAlignment="1">
      <alignment horizontal="left" vertical="top" wrapText="1"/>
    </xf>
    <xf numFmtId="0" fontId="35" fillId="2" borderId="18" xfId="0" applyFont="1" applyFill="1" applyBorder="1" applyAlignment="1">
      <alignment horizontal="left" vertical="top" wrapText="1"/>
    </xf>
    <xf numFmtId="0" fontId="35" fillId="2" borderId="17" xfId="0" applyFont="1" applyFill="1" applyBorder="1" applyAlignment="1">
      <alignment horizontal="left" vertical="top" wrapText="1"/>
    </xf>
    <xf numFmtId="0" fontId="23" fillId="2" borderId="13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wrapText="1"/>
    </xf>
    <xf numFmtId="4" fontId="23" fillId="2" borderId="7" xfId="0" applyNumberFormat="1" applyFont="1" applyFill="1" applyBorder="1" applyAlignment="1" applyProtection="1">
      <alignment horizontal="center"/>
      <protection locked="0"/>
    </xf>
    <xf numFmtId="0" fontId="31" fillId="2" borderId="13" xfId="0" applyFont="1" applyFill="1" applyBorder="1" applyAlignment="1">
      <alignment horizontal="left" vertical="top" wrapText="1"/>
    </xf>
    <xf numFmtId="0" fontId="31" fillId="2" borderId="17" xfId="0" applyFont="1" applyFill="1" applyBorder="1" applyAlignment="1">
      <alignment horizontal="left" vertical="top" wrapText="1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/>
    </xf>
    <xf numFmtId="0" fontId="21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3" fillId="2" borderId="13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1" fontId="23" fillId="2" borderId="7" xfId="0" applyNumberFormat="1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>
      <alignment horizontal="center" vertical="top" wrapText="1"/>
    </xf>
    <xf numFmtId="0" fontId="30" fillId="2" borderId="23" xfId="0" applyFont="1" applyFill="1" applyBorder="1" applyAlignment="1">
      <alignment horizontal="center" vertical="top" wrapText="1"/>
    </xf>
    <xf numFmtId="0" fontId="23" fillId="2" borderId="20" xfId="0" applyFont="1" applyFill="1" applyBorder="1" applyAlignment="1">
      <alignment horizontal="center" vertical="top" wrapText="1"/>
    </xf>
    <xf numFmtId="0" fontId="30" fillId="2" borderId="29" xfId="0" applyFont="1" applyFill="1" applyBorder="1" applyAlignment="1">
      <alignment horizontal="center" vertical="top" wrapText="1"/>
    </xf>
    <xf numFmtId="0" fontId="30" fillId="2" borderId="21" xfId="0" applyFont="1" applyFill="1" applyBorder="1" applyAlignment="1">
      <alignment horizontal="center" vertical="top" wrapText="1"/>
    </xf>
    <xf numFmtId="0" fontId="34" fillId="2" borderId="22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23" fillId="2" borderId="13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2" fontId="23" fillId="0" borderId="19" xfId="0" applyNumberFormat="1" applyFont="1" applyBorder="1" applyAlignment="1" applyProtection="1">
      <alignment horizontal="center" vertical="center"/>
      <protection locked="0"/>
    </xf>
    <xf numFmtId="0" fontId="34" fillId="2" borderId="7" xfId="0" applyFont="1" applyFill="1" applyBorder="1" applyAlignment="1">
      <alignment horizontal="left" vertical="top" wrapText="1"/>
    </xf>
    <xf numFmtId="0" fontId="35" fillId="2" borderId="7" xfId="0" applyFont="1" applyFill="1" applyBorder="1" applyAlignment="1">
      <alignment horizontal="left" vertical="top" wrapText="1"/>
    </xf>
    <xf numFmtId="4" fontId="23" fillId="0" borderId="19" xfId="0" applyNumberFormat="1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4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6" xfId="0" applyFont="1" applyFill="1" applyBorder="1" applyAlignment="1">
      <alignment horizontal="left" wrapText="1"/>
    </xf>
    <xf numFmtId="4" fontId="23" fillId="2" borderId="16" xfId="0" applyNumberFormat="1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5" fontId="23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165" fontId="25" fillId="0" borderId="7" xfId="0" applyNumberFormat="1" applyFont="1" applyBorder="1" applyAlignment="1" applyProtection="1">
      <alignment horizontal="center" vertical="center" wrapText="1"/>
      <protection locked="0"/>
    </xf>
    <xf numFmtId="165" fontId="23" fillId="0" borderId="7" xfId="0" applyNumberFormat="1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>
      <alignment horizontal="left"/>
    </xf>
    <xf numFmtId="0" fontId="8" fillId="0" borderId="0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 wrapText="1"/>
    </xf>
    <xf numFmtId="0" fontId="32" fillId="0" borderId="7" xfId="0" applyFont="1" applyBorder="1" applyAlignment="1">
      <alignment horizontal="left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3" fillId="2" borderId="13" xfId="0" applyFont="1" applyFill="1" applyBorder="1" applyAlignment="1">
      <alignment horizontal="center" vertical="top" wrapText="1"/>
    </xf>
    <xf numFmtId="0" fontId="30" fillId="2" borderId="18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horizontal="center" vertical="top" wrapText="1"/>
    </xf>
    <xf numFmtId="1" fontId="23" fillId="2" borderId="13" xfId="0" applyNumberFormat="1" applyFont="1" applyFill="1" applyBorder="1" applyAlignment="1" applyProtection="1">
      <alignment horizontal="center" vertical="center"/>
      <protection locked="0"/>
    </xf>
    <xf numFmtId="1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34" fillId="2" borderId="22" xfId="0" applyFont="1" applyFill="1" applyBorder="1" applyAlignment="1">
      <alignment horizontal="center" vertical="top" wrapText="1"/>
    </xf>
    <xf numFmtId="0" fontId="35" fillId="2" borderId="11" xfId="0" applyFont="1" applyFill="1" applyBorder="1" applyAlignment="1">
      <alignment horizontal="center" vertical="top" wrapText="1"/>
    </xf>
    <xf numFmtId="0" fontId="35" fillId="2" borderId="23" xfId="0" applyFont="1" applyFill="1" applyBorder="1" applyAlignment="1">
      <alignment horizontal="center" vertical="top" wrapText="1"/>
    </xf>
    <xf numFmtId="0" fontId="34" fillId="2" borderId="20" xfId="0" applyFont="1" applyFill="1" applyBorder="1" applyAlignment="1">
      <alignment horizontal="left" vertical="top" wrapText="1"/>
    </xf>
    <xf numFmtId="0" fontId="35" fillId="2" borderId="29" xfId="0" applyFont="1" applyFill="1" applyBorder="1" applyAlignment="1">
      <alignment horizontal="left" vertical="top" wrapText="1"/>
    </xf>
    <xf numFmtId="0" fontId="35" fillId="2" borderId="21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left" vertical="center" wrapText="1"/>
    </xf>
    <xf numFmtId="4" fontId="23" fillId="2" borderId="19" xfId="0" applyNumberFormat="1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 applyProtection="1">
      <alignment horizontal="center"/>
      <protection locked="0"/>
    </xf>
    <xf numFmtId="0" fontId="30" fillId="2" borderId="16" xfId="0" applyFont="1" applyFill="1" applyBorder="1" applyAlignment="1">
      <alignment horizontal="left" vertical="top" wrapText="1"/>
    </xf>
    <xf numFmtId="0" fontId="31" fillId="2" borderId="16" xfId="0" applyFont="1" applyFill="1" applyBorder="1" applyAlignment="1">
      <alignment horizontal="left" vertical="top" wrapText="1"/>
    </xf>
    <xf numFmtId="166" fontId="23" fillId="2" borderId="16" xfId="0" applyNumberFormat="1" applyFont="1" applyFill="1" applyBorder="1" applyAlignment="1" applyProtection="1">
      <alignment horizontal="center" vertical="center"/>
      <protection locked="0"/>
    </xf>
    <xf numFmtId="165" fontId="23" fillId="2" borderId="20" xfId="0" applyNumberFormat="1" applyFont="1" applyFill="1" applyBorder="1" applyAlignment="1" applyProtection="1">
      <alignment horizontal="center" vertical="center"/>
      <protection locked="0"/>
    </xf>
    <xf numFmtId="165" fontId="23" fillId="2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BreakPreview" topLeftCell="A109" zoomScale="50" zoomScaleSheetLayoutView="50" workbookViewId="0">
      <selection activeCell="K133" sqref="K133:N133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31.140625" style="1" customWidth="1"/>
    <col min="5" max="5" width="13.85546875" style="1" customWidth="1"/>
    <col min="6" max="6" width="14.28515625" style="1" customWidth="1"/>
    <col min="7" max="7" width="10.4257812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11.85546875" style="1" customWidth="1"/>
    <col min="14" max="14" width="24.85546875" style="1" customWidth="1"/>
    <col min="15" max="16384" width="9.140625" style="1"/>
  </cols>
  <sheetData>
    <row r="1" spans="1:15">
      <c r="K1" s="245" t="s">
        <v>0</v>
      </c>
      <c r="L1" s="245"/>
      <c r="M1" s="245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246" t="s">
        <v>74</v>
      </c>
      <c r="L3" s="246"/>
      <c r="M3" s="246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56"/>
      <c r="B6" s="56"/>
      <c r="C6" s="56"/>
      <c r="D6" s="57"/>
      <c r="E6" s="57"/>
      <c r="F6" s="57"/>
      <c r="G6" s="57"/>
      <c r="H6" s="58" t="s">
        <v>2</v>
      </c>
      <c r="I6" s="57"/>
      <c r="J6" s="57"/>
      <c r="K6" s="59"/>
      <c r="L6" s="58"/>
      <c r="M6" s="56"/>
    </row>
    <row r="7" spans="1:15" ht="32.25" customHeight="1">
      <c r="A7" s="247" t="s">
        <v>3</v>
      </c>
      <c r="B7" s="247"/>
      <c r="C7" s="247"/>
      <c r="D7" s="247"/>
      <c r="E7" s="247"/>
      <c r="F7" s="247"/>
      <c r="G7" s="247"/>
      <c r="H7" s="247"/>
      <c r="I7" s="247"/>
      <c r="J7" s="247"/>
      <c r="K7" s="60" t="s">
        <v>4</v>
      </c>
      <c r="L7" s="61" t="s">
        <v>5</v>
      </c>
      <c r="M7" s="62" t="s">
        <v>83</v>
      </c>
    </row>
    <row r="8" spans="1:15" ht="21.95" customHeight="1">
      <c r="A8" s="31" t="s">
        <v>6</v>
      </c>
      <c r="B8" s="83" t="s">
        <v>82</v>
      </c>
      <c r="C8" s="17"/>
      <c r="D8" s="255" t="s">
        <v>75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</row>
    <row r="9" spans="1:15" ht="15" customHeight="1">
      <c r="A9" s="18"/>
      <c r="B9" s="75" t="s">
        <v>7</v>
      </c>
      <c r="C9" s="76"/>
      <c r="D9" s="245" t="s">
        <v>8</v>
      </c>
      <c r="E9" s="245"/>
      <c r="F9" s="245"/>
      <c r="G9" s="245"/>
      <c r="H9" s="245"/>
      <c r="I9" s="245"/>
      <c r="J9" s="245"/>
      <c r="K9" s="245"/>
      <c r="L9" s="245"/>
      <c r="M9" s="245"/>
      <c r="N9" s="245"/>
    </row>
    <row r="10" spans="1:15" ht="20.65" customHeight="1">
      <c r="A10" s="18" t="s">
        <v>9</v>
      </c>
      <c r="B10" s="83" t="s">
        <v>84</v>
      </c>
      <c r="C10" s="7"/>
      <c r="D10" s="28" t="s">
        <v>75</v>
      </c>
      <c r="E10" s="28"/>
      <c r="F10" s="28"/>
      <c r="G10" s="28"/>
      <c r="H10" s="28"/>
      <c r="I10" s="28"/>
      <c r="J10" s="28"/>
      <c r="K10" s="29"/>
      <c r="L10" s="29"/>
      <c r="M10" s="29"/>
      <c r="N10" s="30"/>
    </row>
    <row r="11" spans="1:15" ht="15" customHeight="1">
      <c r="A11" s="18"/>
      <c r="B11" s="77" t="s">
        <v>7</v>
      </c>
      <c r="C11" s="77"/>
      <c r="D11" s="245" t="s">
        <v>10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</row>
    <row r="12" spans="1:15" ht="42" customHeight="1">
      <c r="A12" s="18" t="s">
        <v>11</v>
      </c>
      <c r="B12" s="83" t="s">
        <v>91</v>
      </c>
      <c r="C12" s="248"/>
      <c r="D12" s="248"/>
      <c r="E12" s="250" t="s">
        <v>92</v>
      </c>
      <c r="F12" s="250"/>
      <c r="G12" s="250"/>
      <c r="H12" s="250"/>
      <c r="I12" s="250"/>
      <c r="J12" s="250"/>
      <c r="K12" s="250"/>
      <c r="L12" s="250"/>
      <c r="M12" s="250"/>
      <c r="N12" s="250"/>
    </row>
    <row r="13" spans="1:15" ht="20.65" customHeight="1">
      <c r="A13" s="18"/>
      <c r="B13" s="77" t="s">
        <v>7</v>
      </c>
      <c r="C13" s="249" t="s">
        <v>12</v>
      </c>
      <c r="D13" s="249"/>
      <c r="E13" s="245" t="s">
        <v>13</v>
      </c>
      <c r="F13" s="245"/>
      <c r="G13" s="245"/>
      <c r="H13" s="245"/>
      <c r="I13" s="245"/>
      <c r="J13" s="245"/>
      <c r="K13" s="245"/>
      <c r="L13" s="245"/>
      <c r="M13" s="245"/>
      <c r="N13" s="245"/>
    </row>
    <row r="14" spans="1:15" ht="27.75" customHeight="1">
      <c r="A14" s="32" t="s">
        <v>14</v>
      </c>
      <c r="B14" s="256" t="s">
        <v>15</v>
      </c>
      <c r="C14" s="256"/>
      <c r="D14" s="256"/>
      <c r="E14" s="256"/>
      <c r="F14" s="256"/>
      <c r="G14" s="256"/>
      <c r="H14" s="256"/>
      <c r="I14" s="256"/>
      <c r="J14" s="8"/>
      <c r="K14" s="8"/>
      <c r="L14" s="8"/>
    </row>
    <row r="15" spans="1:15">
      <c r="A15" s="6"/>
      <c r="B15" s="6"/>
      <c r="C15" s="6"/>
      <c r="D15" s="253"/>
      <c r="E15" s="253"/>
      <c r="F15" s="254"/>
      <c r="G15" s="254"/>
      <c r="H15" s="254"/>
      <c r="I15" s="254"/>
      <c r="J15" s="253"/>
      <c r="K15" s="253"/>
      <c r="L15" s="9" t="s">
        <v>16</v>
      </c>
    </row>
    <row r="16" spans="1:15" ht="30.95" customHeight="1">
      <c r="A16" s="273" t="s">
        <v>17</v>
      </c>
      <c r="B16" s="273"/>
      <c r="C16" s="273"/>
      <c r="D16" s="273"/>
      <c r="E16" s="273"/>
      <c r="F16" s="276" t="s">
        <v>67</v>
      </c>
      <c r="G16" s="277"/>
      <c r="H16" s="277"/>
      <c r="I16" s="277"/>
      <c r="J16" s="273" t="s">
        <v>18</v>
      </c>
      <c r="K16" s="273"/>
      <c r="L16" s="273"/>
      <c r="M16" s="273"/>
    </row>
    <row r="17" spans="1:14" ht="45" customHeight="1">
      <c r="A17" s="278" t="s">
        <v>19</v>
      </c>
      <c r="B17" s="278"/>
      <c r="C17" s="278" t="s">
        <v>20</v>
      </c>
      <c r="D17" s="278"/>
      <c r="E17" s="19" t="s">
        <v>21</v>
      </c>
      <c r="F17" s="265" t="s">
        <v>19</v>
      </c>
      <c r="G17" s="266"/>
      <c r="H17" s="10" t="s">
        <v>20</v>
      </c>
      <c r="I17" s="10" t="s">
        <v>21</v>
      </c>
      <c r="J17" s="20" t="s">
        <v>19</v>
      </c>
      <c r="K17" s="278" t="s">
        <v>20</v>
      </c>
      <c r="L17" s="278"/>
      <c r="M17" s="21" t="s">
        <v>21</v>
      </c>
    </row>
    <row r="18" spans="1:14" ht="13.5" customHeight="1">
      <c r="A18" s="259">
        <v>1</v>
      </c>
      <c r="B18" s="260"/>
      <c r="C18" s="259">
        <v>2</v>
      </c>
      <c r="D18" s="260"/>
      <c r="E18" s="49">
        <v>3</v>
      </c>
      <c r="F18" s="244">
        <v>4</v>
      </c>
      <c r="G18" s="244"/>
      <c r="H18" s="50">
        <v>5</v>
      </c>
      <c r="I18" s="51">
        <v>6</v>
      </c>
      <c r="J18" s="52">
        <v>7</v>
      </c>
      <c r="K18" s="259">
        <v>8</v>
      </c>
      <c r="L18" s="260"/>
      <c r="M18" s="53">
        <v>9</v>
      </c>
    </row>
    <row r="19" spans="1:14" ht="23.25" customHeight="1">
      <c r="A19" s="280">
        <v>89323.6</v>
      </c>
      <c r="B19" s="280"/>
      <c r="C19" s="280">
        <v>0</v>
      </c>
      <c r="D19" s="280"/>
      <c r="E19" s="90">
        <f>SUM(A19:D19)</f>
        <v>89323.6</v>
      </c>
      <c r="F19" s="272">
        <v>89025.5</v>
      </c>
      <c r="G19" s="272"/>
      <c r="H19" s="91">
        <v>0</v>
      </c>
      <c r="I19" s="92">
        <f>SUM(F19:H19)</f>
        <v>89025.5</v>
      </c>
      <c r="J19" s="93">
        <f>F19-A19</f>
        <v>-298.10000000000582</v>
      </c>
      <c r="K19" s="279">
        <f>H19-C19</f>
        <v>0</v>
      </c>
      <c r="L19" s="279"/>
      <c r="M19" s="94">
        <f>J19+K19</f>
        <v>-298.10000000000582</v>
      </c>
      <c r="N19" s="78"/>
    </row>
    <row r="20" spans="1:14" ht="35.25" customHeight="1">
      <c r="A20" s="32" t="s">
        <v>22</v>
      </c>
      <c r="B20" s="263" t="s">
        <v>23</v>
      </c>
      <c r="C20" s="263"/>
      <c r="D20" s="263"/>
      <c r="E20" s="263"/>
      <c r="F20" s="263"/>
      <c r="G20" s="263"/>
      <c r="H20" s="263"/>
      <c r="I20" s="263"/>
      <c r="J20" s="263"/>
      <c r="K20" s="8"/>
      <c r="L20" s="8"/>
      <c r="M20" s="8"/>
    </row>
    <row r="21" spans="1:14" ht="21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9" t="s">
        <v>16</v>
      </c>
    </row>
    <row r="22" spans="1:14" ht="55.5" customHeight="1">
      <c r="A22" s="261" t="s">
        <v>24</v>
      </c>
      <c r="B22" s="261" t="s">
        <v>25</v>
      </c>
      <c r="C22" s="261" t="s">
        <v>26</v>
      </c>
      <c r="D22" s="261" t="s">
        <v>76</v>
      </c>
      <c r="E22" s="261" t="s">
        <v>27</v>
      </c>
      <c r="F22" s="261"/>
      <c r="G22" s="261"/>
      <c r="H22" s="261" t="s">
        <v>28</v>
      </c>
      <c r="I22" s="261"/>
      <c r="J22" s="261"/>
      <c r="K22" s="261" t="s">
        <v>18</v>
      </c>
      <c r="L22" s="261"/>
      <c r="M22" s="262"/>
      <c r="N22" s="257" t="s">
        <v>77</v>
      </c>
    </row>
    <row r="23" spans="1:14" ht="62.25" customHeight="1">
      <c r="A23" s="261"/>
      <c r="B23" s="261"/>
      <c r="C23" s="261"/>
      <c r="D23" s="261"/>
      <c r="E23" s="63" t="s">
        <v>19</v>
      </c>
      <c r="F23" s="63" t="s">
        <v>20</v>
      </c>
      <c r="G23" s="63" t="s">
        <v>21</v>
      </c>
      <c r="H23" s="63" t="s">
        <v>19</v>
      </c>
      <c r="I23" s="63" t="s">
        <v>20</v>
      </c>
      <c r="J23" s="63" t="s">
        <v>21</v>
      </c>
      <c r="K23" s="63" t="s">
        <v>19</v>
      </c>
      <c r="L23" s="63" t="s">
        <v>20</v>
      </c>
      <c r="M23" s="81" t="s">
        <v>21</v>
      </c>
      <c r="N23" s="258"/>
    </row>
    <row r="24" spans="1:14" ht="62.25" customHeight="1">
      <c r="A24" s="84"/>
      <c r="B24" s="85"/>
      <c r="C24" s="85"/>
      <c r="D24" s="123" t="s">
        <v>93</v>
      </c>
      <c r="E24" s="124"/>
      <c r="F24" s="124"/>
      <c r="G24" s="124"/>
      <c r="H24" s="124"/>
      <c r="I24" s="124"/>
      <c r="J24" s="124"/>
      <c r="K24" s="124"/>
      <c r="L24" s="124"/>
      <c r="M24" s="125"/>
      <c r="N24" s="106"/>
    </row>
    <row r="25" spans="1:14" ht="139.5" customHeight="1">
      <c r="A25" s="131">
        <v>1</v>
      </c>
      <c r="B25" s="122" t="s">
        <v>162</v>
      </c>
      <c r="C25" s="122" t="s">
        <v>163</v>
      </c>
      <c r="D25" s="132" t="s">
        <v>94</v>
      </c>
      <c r="E25" s="87">
        <v>198</v>
      </c>
      <c r="F25" s="87">
        <v>0</v>
      </c>
      <c r="G25" s="87">
        <f>SUM(E25:F25)</f>
        <v>198</v>
      </c>
      <c r="H25" s="87">
        <v>20.3</v>
      </c>
      <c r="I25" s="87">
        <v>0</v>
      </c>
      <c r="J25" s="87">
        <f>SUM(H25:I25)</f>
        <v>20.3</v>
      </c>
      <c r="K25" s="87">
        <f t="shared" ref="K25:L28" si="0">H25-E25</f>
        <v>-177.7</v>
      </c>
      <c r="L25" s="87">
        <f t="shared" si="0"/>
        <v>0</v>
      </c>
      <c r="M25" s="87">
        <f>K25+L25</f>
        <v>-177.7</v>
      </c>
      <c r="N25" s="112" t="s">
        <v>151</v>
      </c>
    </row>
    <row r="26" spans="1:14" ht="146.25" customHeight="1">
      <c r="A26" s="131">
        <v>2</v>
      </c>
      <c r="B26" s="122" t="s">
        <v>162</v>
      </c>
      <c r="C26" s="122" t="s">
        <v>163</v>
      </c>
      <c r="D26" s="132" t="s">
        <v>95</v>
      </c>
      <c r="E26" s="87">
        <v>88443.4</v>
      </c>
      <c r="F26" s="87">
        <v>0</v>
      </c>
      <c r="G26" s="87">
        <f>SUM(E26:F26)</f>
        <v>88443.4</v>
      </c>
      <c r="H26" s="87">
        <v>88443.4</v>
      </c>
      <c r="I26" s="87">
        <v>0</v>
      </c>
      <c r="J26" s="87">
        <f>SUM(H26:I26)</f>
        <v>88443.4</v>
      </c>
      <c r="K26" s="87">
        <f t="shared" si="0"/>
        <v>0</v>
      </c>
      <c r="L26" s="87">
        <f t="shared" si="0"/>
        <v>0</v>
      </c>
      <c r="M26" s="87">
        <f>K26+L26</f>
        <v>0</v>
      </c>
      <c r="N26" s="116"/>
    </row>
    <row r="27" spans="1:14" ht="192.75" customHeight="1">
      <c r="A27" s="126">
        <v>3</v>
      </c>
      <c r="B27" s="127" t="s">
        <v>162</v>
      </c>
      <c r="C27" s="127" t="s">
        <v>163</v>
      </c>
      <c r="D27" s="128" t="s">
        <v>96</v>
      </c>
      <c r="E27" s="129">
        <v>150</v>
      </c>
      <c r="F27" s="129">
        <v>0</v>
      </c>
      <c r="G27" s="129">
        <f>SUM(E27:F27)</f>
        <v>150</v>
      </c>
      <c r="H27" s="129">
        <v>150</v>
      </c>
      <c r="I27" s="129">
        <v>0</v>
      </c>
      <c r="J27" s="129">
        <f>SUM(H27:I27)</f>
        <v>150</v>
      </c>
      <c r="K27" s="129">
        <f t="shared" si="0"/>
        <v>0</v>
      </c>
      <c r="L27" s="129">
        <f t="shared" si="0"/>
        <v>0</v>
      </c>
      <c r="M27" s="130">
        <f>K27+L27</f>
        <v>0</v>
      </c>
      <c r="N27" s="106"/>
    </row>
    <row r="28" spans="1:14" ht="143.25" customHeight="1">
      <c r="A28" s="84">
        <v>4</v>
      </c>
      <c r="B28" s="85" t="s">
        <v>162</v>
      </c>
      <c r="C28" s="85" t="s">
        <v>163</v>
      </c>
      <c r="D28" s="86" t="s">
        <v>97</v>
      </c>
      <c r="E28" s="87">
        <v>532.20000000000005</v>
      </c>
      <c r="F28" s="87">
        <v>0</v>
      </c>
      <c r="G28" s="87">
        <f>SUM(E28:F28)</f>
        <v>532.20000000000005</v>
      </c>
      <c r="H28" s="87">
        <v>411.8</v>
      </c>
      <c r="I28" s="87">
        <v>0</v>
      </c>
      <c r="J28" s="87">
        <f>SUM(H28:I28)</f>
        <v>411.8</v>
      </c>
      <c r="K28" s="87">
        <f t="shared" si="0"/>
        <v>-120.40000000000003</v>
      </c>
      <c r="L28" s="87">
        <f t="shared" si="0"/>
        <v>0</v>
      </c>
      <c r="M28" s="88">
        <f>K28+L28</f>
        <v>-120.40000000000003</v>
      </c>
      <c r="N28" s="116" t="s">
        <v>157</v>
      </c>
    </row>
    <row r="29" spans="1:14" ht="33.75" customHeight="1">
      <c r="A29" s="89"/>
      <c r="B29" s="89"/>
      <c r="C29" s="89"/>
      <c r="D29" s="114" t="s">
        <v>35</v>
      </c>
      <c r="E29" s="87">
        <f t="shared" ref="E29:M29" si="1">SUM(E25:E28)</f>
        <v>89323.599999999991</v>
      </c>
      <c r="F29" s="87">
        <f t="shared" si="1"/>
        <v>0</v>
      </c>
      <c r="G29" s="87">
        <f t="shared" si="1"/>
        <v>89323.599999999991</v>
      </c>
      <c r="H29" s="87">
        <f t="shared" si="1"/>
        <v>89025.5</v>
      </c>
      <c r="I29" s="87">
        <f t="shared" si="1"/>
        <v>0</v>
      </c>
      <c r="J29" s="87">
        <f t="shared" si="1"/>
        <v>89025.5</v>
      </c>
      <c r="K29" s="87">
        <f t="shared" si="1"/>
        <v>-298.10000000000002</v>
      </c>
      <c r="L29" s="87">
        <f t="shared" si="1"/>
        <v>0</v>
      </c>
      <c r="M29" s="87">
        <f t="shared" si="1"/>
        <v>-298.10000000000002</v>
      </c>
      <c r="N29" s="115"/>
    </row>
    <row r="30" spans="1:14" ht="33" customHeight="1">
      <c r="A30" s="26" t="s">
        <v>29</v>
      </c>
      <c r="B30" s="22" t="s">
        <v>30</v>
      </c>
      <c r="C30" s="23"/>
      <c r="D30" s="24"/>
      <c r="E30" s="25"/>
      <c r="F30" s="25"/>
      <c r="G30" s="25"/>
      <c r="H30" s="25"/>
      <c r="I30" s="8"/>
      <c r="J30" s="8"/>
      <c r="K30" s="8"/>
      <c r="L30" s="8"/>
      <c r="M30" s="8"/>
    </row>
    <row r="31" spans="1:14" ht="14.2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11" t="s">
        <v>16</v>
      </c>
    </row>
    <row r="32" spans="1:14" ht="48.75" customHeight="1">
      <c r="A32" s="264" t="s">
        <v>31</v>
      </c>
      <c r="B32" s="264"/>
      <c r="C32" s="264"/>
      <c r="D32" s="264"/>
      <c r="E32" s="271" t="s">
        <v>27</v>
      </c>
      <c r="F32" s="251"/>
      <c r="G32" s="251"/>
      <c r="H32" s="251" t="s">
        <v>32</v>
      </c>
      <c r="I32" s="251"/>
      <c r="J32" s="251"/>
      <c r="K32" s="251" t="s">
        <v>18</v>
      </c>
      <c r="L32" s="251"/>
      <c r="M32" s="252"/>
      <c r="N32" s="257" t="s">
        <v>77</v>
      </c>
    </row>
    <row r="33" spans="1:14" ht="51" customHeight="1">
      <c r="A33" s="264"/>
      <c r="B33" s="264"/>
      <c r="C33" s="264"/>
      <c r="D33" s="264"/>
      <c r="E33" s="27" t="s">
        <v>19</v>
      </c>
      <c r="F33" s="12" t="s">
        <v>20</v>
      </c>
      <c r="G33" s="12" t="s">
        <v>21</v>
      </c>
      <c r="H33" s="12" t="s">
        <v>19</v>
      </c>
      <c r="I33" s="12" t="s">
        <v>20</v>
      </c>
      <c r="J33" s="12" t="s">
        <v>21</v>
      </c>
      <c r="K33" s="12" t="s">
        <v>19</v>
      </c>
      <c r="L33" s="12" t="s">
        <v>20</v>
      </c>
      <c r="M33" s="82" t="s">
        <v>21</v>
      </c>
      <c r="N33" s="258"/>
    </row>
    <row r="34" spans="1:14" ht="13.5" customHeight="1">
      <c r="A34" s="268">
        <v>1</v>
      </c>
      <c r="B34" s="269"/>
      <c r="C34" s="269"/>
      <c r="D34" s="270"/>
      <c r="E34" s="133">
        <v>2</v>
      </c>
      <c r="F34" s="134">
        <v>3</v>
      </c>
      <c r="G34" s="134">
        <v>4</v>
      </c>
      <c r="H34" s="134">
        <v>5</v>
      </c>
      <c r="I34" s="134">
        <v>6</v>
      </c>
      <c r="J34" s="134">
        <v>7</v>
      </c>
      <c r="K34" s="134">
        <v>8</v>
      </c>
      <c r="L34" s="134">
        <v>9</v>
      </c>
      <c r="M34" s="135">
        <v>10</v>
      </c>
      <c r="N34" s="136">
        <v>11</v>
      </c>
    </row>
    <row r="35" spans="1:14" ht="26.45" customHeight="1">
      <c r="A35" s="267" t="s">
        <v>33</v>
      </c>
      <c r="B35" s="267"/>
      <c r="C35" s="267"/>
      <c r="D35" s="267"/>
      <c r="E35" s="137"/>
      <c r="F35" s="137"/>
      <c r="G35" s="138"/>
      <c r="H35" s="139"/>
      <c r="I35" s="139"/>
      <c r="J35" s="138"/>
      <c r="K35" s="138"/>
      <c r="L35" s="138"/>
      <c r="M35" s="140"/>
      <c r="N35" s="54"/>
    </row>
    <row r="36" spans="1:14" s="113" customFormat="1" ht="175.5" customHeight="1">
      <c r="A36" s="274" t="s">
        <v>98</v>
      </c>
      <c r="B36" s="274"/>
      <c r="C36" s="274"/>
      <c r="D36" s="274"/>
      <c r="E36" s="87">
        <v>89323.6</v>
      </c>
      <c r="F36" s="87">
        <v>0</v>
      </c>
      <c r="G36" s="87">
        <f>SUM(E36:F36)</f>
        <v>89323.6</v>
      </c>
      <c r="H36" s="87">
        <v>89025.5</v>
      </c>
      <c r="I36" s="87">
        <v>0</v>
      </c>
      <c r="J36" s="87">
        <f>SUM(H36:I36)</f>
        <v>89025.5</v>
      </c>
      <c r="K36" s="87">
        <f>H36-E36</f>
        <v>-298.10000000000582</v>
      </c>
      <c r="L36" s="87">
        <f>I36-F36</f>
        <v>0</v>
      </c>
      <c r="M36" s="87">
        <f>K36+L36</f>
        <v>-298.10000000000582</v>
      </c>
      <c r="N36" s="120" t="s">
        <v>158</v>
      </c>
    </row>
    <row r="37" spans="1:14" ht="18.75" customHeight="1">
      <c r="A37" s="281" t="s">
        <v>35</v>
      </c>
      <c r="B37" s="281"/>
      <c r="C37" s="281"/>
      <c r="D37" s="281"/>
      <c r="E37" s="87">
        <f t="shared" ref="E37:M37" si="2">SUM(E36:E36)</f>
        <v>89323.6</v>
      </c>
      <c r="F37" s="87">
        <f t="shared" si="2"/>
        <v>0</v>
      </c>
      <c r="G37" s="87">
        <f t="shared" si="2"/>
        <v>89323.6</v>
      </c>
      <c r="H37" s="87">
        <f t="shared" si="2"/>
        <v>89025.5</v>
      </c>
      <c r="I37" s="87">
        <f t="shared" si="2"/>
        <v>0</v>
      </c>
      <c r="J37" s="87">
        <f t="shared" si="2"/>
        <v>89025.5</v>
      </c>
      <c r="K37" s="87">
        <f t="shared" si="2"/>
        <v>-298.10000000000582</v>
      </c>
      <c r="L37" s="87">
        <f t="shared" si="2"/>
        <v>0</v>
      </c>
      <c r="M37" s="87">
        <f t="shared" si="2"/>
        <v>-298.10000000000582</v>
      </c>
      <c r="N37" s="117"/>
    </row>
    <row r="39" spans="1:14">
      <c r="A39" s="33" t="s">
        <v>36</v>
      </c>
      <c r="B39" s="34"/>
      <c r="C39" s="34"/>
      <c r="D39" s="34"/>
      <c r="E39" s="35"/>
      <c r="F39" s="35"/>
      <c r="G39" s="35"/>
      <c r="H39" s="14"/>
      <c r="I39" s="14"/>
      <c r="J39" s="14"/>
      <c r="K39" s="14"/>
      <c r="L39" s="14"/>
    </row>
    <row r="40" spans="1:14">
      <c r="A40" s="13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</row>
    <row r="41" spans="1:14">
      <c r="A41" s="282"/>
      <c r="B41" s="282"/>
      <c r="C41" s="282"/>
      <c r="D41" s="282"/>
      <c r="E41" s="15"/>
      <c r="F41" s="15"/>
      <c r="G41" s="15"/>
      <c r="H41" s="15"/>
      <c r="I41" s="15"/>
      <c r="J41" s="15"/>
      <c r="K41" s="15"/>
      <c r="L41" s="15"/>
    </row>
    <row r="42" spans="1:14" ht="12.75" customHeight="1">
      <c r="A42" s="283" t="s">
        <v>37</v>
      </c>
      <c r="B42" s="285" t="s">
        <v>25</v>
      </c>
      <c r="C42" s="190" t="s">
        <v>38</v>
      </c>
      <c r="D42" s="190"/>
      <c r="E42" s="190" t="s">
        <v>39</v>
      </c>
      <c r="F42" s="190" t="s">
        <v>40</v>
      </c>
      <c r="G42" s="190"/>
      <c r="H42" s="185" t="s">
        <v>41</v>
      </c>
      <c r="I42" s="186"/>
      <c r="J42" s="184" t="s">
        <v>42</v>
      </c>
      <c r="K42" s="184"/>
      <c r="L42" s="180" t="s">
        <v>43</v>
      </c>
      <c r="M42" s="180"/>
    </row>
    <row r="43" spans="1:14" ht="54" customHeight="1">
      <c r="A43" s="283"/>
      <c r="B43" s="286"/>
      <c r="C43" s="190"/>
      <c r="D43" s="190"/>
      <c r="E43" s="190"/>
      <c r="F43" s="190"/>
      <c r="G43" s="190"/>
      <c r="H43" s="187"/>
      <c r="I43" s="188"/>
      <c r="J43" s="184"/>
      <c r="K43" s="184"/>
      <c r="L43" s="180"/>
      <c r="M43" s="180"/>
    </row>
    <row r="44" spans="1:14" ht="13.5" customHeight="1">
      <c r="A44" s="48">
        <v>1</v>
      </c>
      <c r="B44" s="40">
        <v>2</v>
      </c>
      <c r="C44" s="244">
        <v>3</v>
      </c>
      <c r="D44" s="244"/>
      <c r="E44" s="40">
        <v>4</v>
      </c>
      <c r="F44" s="244">
        <v>5</v>
      </c>
      <c r="G44" s="244"/>
      <c r="H44" s="189">
        <v>6</v>
      </c>
      <c r="I44" s="189"/>
      <c r="J44" s="183">
        <v>7</v>
      </c>
      <c r="K44" s="183"/>
      <c r="L44" s="182">
        <v>8</v>
      </c>
      <c r="M44" s="182"/>
    </row>
    <row r="45" spans="1:14" ht="39.75" customHeight="1">
      <c r="A45" s="47"/>
      <c r="B45" s="54"/>
      <c r="C45" s="284" t="s">
        <v>93</v>
      </c>
      <c r="D45" s="284"/>
      <c r="E45" s="55"/>
      <c r="F45" s="181"/>
      <c r="G45" s="181"/>
      <c r="H45" s="181"/>
      <c r="I45" s="181"/>
      <c r="J45" s="181"/>
      <c r="K45" s="181"/>
      <c r="L45" s="181"/>
      <c r="M45" s="181"/>
    </row>
    <row r="46" spans="1:14" ht="91.5" customHeight="1">
      <c r="A46" s="95"/>
      <c r="B46" s="122" t="s">
        <v>162</v>
      </c>
      <c r="C46" s="161" t="s">
        <v>99</v>
      </c>
      <c r="D46" s="162"/>
      <c r="E46" s="96"/>
      <c r="F46" s="169"/>
      <c r="G46" s="169"/>
      <c r="H46" s="169"/>
      <c r="I46" s="169"/>
      <c r="J46" s="169"/>
      <c r="K46" s="169"/>
      <c r="L46" s="169"/>
      <c r="M46" s="169"/>
    </row>
    <row r="47" spans="1:14" ht="27" customHeight="1">
      <c r="A47" s="97">
        <v>1</v>
      </c>
      <c r="B47" s="98"/>
      <c r="C47" s="233" t="s">
        <v>60</v>
      </c>
      <c r="D47" s="233"/>
      <c r="E47" s="99"/>
      <c r="F47" s="173"/>
      <c r="G47" s="173"/>
      <c r="H47" s="169"/>
      <c r="I47" s="169"/>
      <c r="J47" s="179"/>
      <c r="K47" s="179"/>
      <c r="L47" s="179"/>
      <c r="M47" s="179"/>
    </row>
    <row r="48" spans="1:14" ht="138" customHeight="1">
      <c r="A48" s="101" t="s">
        <v>78</v>
      </c>
      <c r="B48" s="122" t="s">
        <v>162</v>
      </c>
      <c r="C48" s="170" t="s">
        <v>100</v>
      </c>
      <c r="D48" s="171"/>
      <c r="E48" s="100" t="s">
        <v>72</v>
      </c>
      <c r="F48" s="164" t="s">
        <v>164</v>
      </c>
      <c r="G48" s="165"/>
      <c r="H48" s="166">
        <v>198</v>
      </c>
      <c r="I48" s="167"/>
      <c r="J48" s="168">
        <v>20.3</v>
      </c>
      <c r="K48" s="168"/>
      <c r="L48" s="168">
        <f>J48-H48</f>
        <v>-177.7</v>
      </c>
      <c r="M48" s="168"/>
    </row>
    <row r="49" spans="1:13" ht="51.75" customHeight="1">
      <c r="A49" s="101"/>
      <c r="B49" s="118"/>
      <c r="C49" s="176" t="s">
        <v>148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8"/>
    </row>
    <row r="50" spans="1:13" ht="18.75">
      <c r="A50" s="141" t="s">
        <v>9</v>
      </c>
      <c r="B50" s="142"/>
      <c r="C50" s="241" t="s">
        <v>61</v>
      </c>
      <c r="D50" s="241"/>
      <c r="E50" s="143"/>
      <c r="F50" s="242"/>
      <c r="G50" s="242"/>
      <c r="H50" s="243"/>
      <c r="I50" s="243"/>
      <c r="J50" s="175"/>
      <c r="K50" s="175"/>
      <c r="L50" s="175"/>
      <c r="M50" s="175"/>
    </row>
    <row r="51" spans="1:13" ht="75.75" customHeight="1">
      <c r="A51" s="146" t="s">
        <v>79</v>
      </c>
      <c r="B51" s="122" t="s">
        <v>162</v>
      </c>
      <c r="C51" s="170" t="s">
        <v>102</v>
      </c>
      <c r="D51" s="171"/>
      <c r="E51" s="100" t="s">
        <v>103</v>
      </c>
      <c r="F51" s="159" t="s">
        <v>165</v>
      </c>
      <c r="G51" s="159"/>
      <c r="H51" s="218">
        <v>93916</v>
      </c>
      <c r="I51" s="218"/>
      <c r="J51" s="218">
        <v>1222</v>
      </c>
      <c r="K51" s="218"/>
      <c r="L51" s="218">
        <f>J51-H51</f>
        <v>-92694</v>
      </c>
      <c r="M51" s="218"/>
    </row>
    <row r="52" spans="1:13" ht="120.75" customHeight="1">
      <c r="A52" s="146" t="s">
        <v>101</v>
      </c>
      <c r="B52" s="122" t="s">
        <v>162</v>
      </c>
      <c r="C52" s="170" t="s">
        <v>105</v>
      </c>
      <c r="D52" s="171"/>
      <c r="E52" s="100" t="s">
        <v>103</v>
      </c>
      <c r="F52" s="159" t="s">
        <v>166</v>
      </c>
      <c r="G52" s="159"/>
      <c r="H52" s="218">
        <v>93090</v>
      </c>
      <c r="I52" s="218"/>
      <c r="J52" s="218">
        <v>1222</v>
      </c>
      <c r="K52" s="218"/>
      <c r="L52" s="218">
        <f>J52-H52</f>
        <v>-91868</v>
      </c>
      <c r="M52" s="218"/>
    </row>
    <row r="53" spans="1:13" ht="49.5" customHeight="1">
      <c r="A53" s="144"/>
      <c r="B53" s="145"/>
      <c r="C53" s="225" t="s">
        <v>149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6"/>
    </row>
    <row r="54" spans="1:13" ht="19.5">
      <c r="A54" s="103" t="s">
        <v>11</v>
      </c>
      <c r="B54" s="118"/>
      <c r="C54" s="205" t="s">
        <v>62</v>
      </c>
      <c r="D54" s="205"/>
      <c r="E54" s="102"/>
      <c r="F54" s="206"/>
      <c r="G54" s="206"/>
      <c r="H54" s="215"/>
      <c r="I54" s="215"/>
      <c r="J54" s="163"/>
      <c r="K54" s="163"/>
      <c r="L54" s="163"/>
      <c r="M54" s="163"/>
    </row>
    <row r="55" spans="1:13" ht="90.75" customHeight="1">
      <c r="A55" s="101" t="s">
        <v>80</v>
      </c>
      <c r="B55" s="122" t="s">
        <v>162</v>
      </c>
      <c r="C55" s="197" t="s">
        <v>107</v>
      </c>
      <c r="D55" s="178"/>
      <c r="E55" s="100" t="s">
        <v>88</v>
      </c>
      <c r="F55" s="164" t="s">
        <v>109</v>
      </c>
      <c r="G55" s="165"/>
      <c r="H55" s="163">
        <v>0.82</v>
      </c>
      <c r="I55" s="163"/>
      <c r="J55" s="163">
        <v>15.31</v>
      </c>
      <c r="K55" s="163"/>
      <c r="L55" s="163">
        <f>J55-H55</f>
        <v>14.49</v>
      </c>
      <c r="M55" s="163"/>
    </row>
    <row r="56" spans="1:13" ht="96" customHeight="1">
      <c r="A56" s="101" t="s">
        <v>106</v>
      </c>
      <c r="B56" s="122" t="s">
        <v>162</v>
      </c>
      <c r="C56" s="197" t="s">
        <v>108</v>
      </c>
      <c r="D56" s="178"/>
      <c r="E56" s="100" t="s">
        <v>88</v>
      </c>
      <c r="F56" s="164" t="s">
        <v>110</v>
      </c>
      <c r="G56" s="165"/>
      <c r="H56" s="163">
        <v>1.3</v>
      </c>
      <c r="I56" s="163"/>
      <c r="J56" s="163">
        <v>1.3</v>
      </c>
      <c r="K56" s="163"/>
      <c r="L56" s="163">
        <f>J56-H56</f>
        <v>0</v>
      </c>
      <c r="M56" s="163"/>
    </row>
    <row r="57" spans="1:13" ht="52.5" customHeight="1">
      <c r="A57" s="103"/>
      <c r="B57" s="118"/>
      <c r="C57" s="199" t="s">
        <v>150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7"/>
    </row>
    <row r="58" spans="1:13" ht="22.5" customHeight="1">
      <c r="A58" s="103">
        <v>4</v>
      </c>
      <c r="B58" s="105"/>
      <c r="C58" s="228" t="s">
        <v>63</v>
      </c>
      <c r="D58" s="229"/>
      <c r="E58" s="104"/>
      <c r="F58" s="207"/>
      <c r="G58" s="208"/>
      <c r="H58" s="207"/>
      <c r="I58" s="208"/>
      <c r="J58" s="207"/>
      <c r="K58" s="208"/>
      <c r="L58" s="207"/>
      <c r="M58" s="208"/>
    </row>
    <row r="59" spans="1:13" ht="83.25" customHeight="1">
      <c r="A59" s="101" t="s">
        <v>81</v>
      </c>
      <c r="B59" s="122" t="s">
        <v>162</v>
      </c>
      <c r="C59" s="170" t="s">
        <v>112</v>
      </c>
      <c r="D59" s="171"/>
      <c r="E59" s="100" t="s">
        <v>73</v>
      </c>
      <c r="F59" s="164" t="s">
        <v>89</v>
      </c>
      <c r="G59" s="165"/>
      <c r="H59" s="168">
        <v>100</v>
      </c>
      <c r="I59" s="168"/>
      <c r="J59" s="168">
        <v>1.3</v>
      </c>
      <c r="K59" s="168"/>
      <c r="L59" s="168">
        <f>J59-H59</f>
        <v>-98.7</v>
      </c>
      <c r="M59" s="168"/>
    </row>
    <row r="60" spans="1:13" ht="96.75" customHeight="1">
      <c r="A60" s="141" t="s">
        <v>111</v>
      </c>
      <c r="B60" s="147" t="s">
        <v>162</v>
      </c>
      <c r="C60" s="230" t="s">
        <v>113</v>
      </c>
      <c r="D60" s="231"/>
      <c r="E60" s="148" t="s">
        <v>73</v>
      </c>
      <c r="F60" s="239" t="s">
        <v>89</v>
      </c>
      <c r="G60" s="240"/>
      <c r="H60" s="174">
        <v>100</v>
      </c>
      <c r="I60" s="174"/>
      <c r="J60" s="174">
        <v>1.3</v>
      </c>
      <c r="K60" s="174"/>
      <c r="L60" s="174">
        <f>J60-H60</f>
        <v>-98.7</v>
      </c>
      <c r="M60" s="174"/>
    </row>
    <row r="61" spans="1:13" ht="48.75" customHeight="1">
      <c r="A61" s="152"/>
      <c r="B61" s="121"/>
      <c r="C61" s="235" t="s">
        <v>161</v>
      </c>
      <c r="D61" s="236"/>
      <c r="E61" s="236"/>
      <c r="F61" s="236"/>
      <c r="G61" s="236"/>
      <c r="H61" s="236"/>
      <c r="I61" s="236"/>
      <c r="J61" s="236"/>
      <c r="K61" s="236"/>
      <c r="L61" s="236"/>
      <c r="M61" s="236"/>
    </row>
    <row r="62" spans="1:13" ht="75" customHeight="1">
      <c r="A62" s="131"/>
      <c r="B62" s="122" t="s">
        <v>162</v>
      </c>
      <c r="C62" s="298" t="s">
        <v>114</v>
      </c>
      <c r="D62" s="298"/>
      <c r="E62" s="96"/>
      <c r="F62" s="169"/>
      <c r="G62" s="169"/>
      <c r="H62" s="169"/>
      <c r="I62" s="169"/>
      <c r="J62" s="169"/>
      <c r="K62" s="169"/>
      <c r="L62" s="169"/>
      <c r="M62" s="169"/>
    </row>
    <row r="63" spans="1:13" ht="21" customHeight="1">
      <c r="A63" s="149">
        <v>1</v>
      </c>
      <c r="B63" s="150"/>
      <c r="C63" s="232" t="s">
        <v>60</v>
      </c>
      <c r="D63" s="232"/>
      <c r="E63" s="151"/>
      <c r="F63" s="237"/>
      <c r="G63" s="237"/>
      <c r="H63" s="238"/>
      <c r="I63" s="238"/>
      <c r="J63" s="234"/>
      <c r="K63" s="234"/>
      <c r="L63" s="234"/>
      <c r="M63" s="234"/>
    </row>
    <row r="64" spans="1:13" ht="123.75" customHeight="1">
      <c r="A64" s="101" t="s">
        <v>78</v>
      </c>
      <c r="B64" s="122" t="s">
        <v>162</v>
      </c>
      <c r="C64" s="170" t="s">
        <v>115</v>
      </c>
      <c r="D64" s="171"/>
      <c r="E64" s="100" t="s">
        <v>72</v>
      </c>
      <c r="F64" s="164" t="s">
        <v>167</v>
      </c>
      <c r="G64" s="165"/>
      <c r="H64" s="166">
        <v>88443.4</v>
      </c>
      <c r="I64" s="167"/>
      <c r="J64" s="168">
        <v>88443.4</v>
      </c>
      <c r="K64" s="168"/>
      <c r="L64" s="168">
        <f>J64-H64</f>
        <v>0</v>
      </c>
      <c r="M64" s="168"/>
    </row>
    <row r="65" spans="1:13" ht="55.5" customHeight="1">
      <c r="A65" s="101"/>
      <c r="B65" s="118"/>
      <c r="C65" s="202" t="s">
        <v>85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4"/>
    </row>
    <row r="66" spans="1:13" ht="22.5" customHeight="1">
      <c r="A66" s="101" t="s">
        <v>9</v>
      </c>
      <c r="B66" s="119"/>
      <c r="C66" s="205" t="s">
        <v>61</v>
      </c>
      <c r="D66" s="205"/>
      <c r="E66" s="102"/>
      <c r="F66" s="206"/>
      <c r="G66" s="206"/>
      <c r="H66" s="215"/>
      <c r="I66" s="215"/>
      <c r="J66" s="163"/>
      <c r="K66" s="163"/>
      <c r="L66" s="163"/>
      <c r="M66" s="163"/>
    </row>
    <row r="67" spans="1:13" ht="210" customHeight="1">
      <c r="A67" s="101" t="s">
        <v>79</v>
      </c>
      <c r="B67" s="122" t="s">
        <v>162</v>
      </c>
      <c r="C67" s="170" t="s">
        <v>116</v>
      </c>
      <c r="D67" s="171"/>
      <c r="E67" s="107" t="s">
        <v>117</v>
      </c>
      <c r="F67" s="164" t="s">
        <v>171</v>
      </c>
      <c r="G67" s="165"/>
      <c r="H67" s="166">
        <v>47685.4</v>
      </c>
      <c r="I67" s="167"/>
      <c r="J67" s="168">
        <v>46447.3</v>
      </c>
      <c r="K67" s="168"/>
      <c r="L67" s="168">
        <f>J67-H67</f>
        <v>-1238.0999999999985</v>
      </c>
      <c r="M67" s="168"/>
    </row>
    <row r="68" spans="1:13" ht="68.25" customHeight="1">
      <c r="A68" s="101" t="s">
        <v>101</v>
      </c>
      <c r="B68" s="122" t="s">
        <v>162</v>
      </c>
      <c r="C68" s="170" t="s">
        <v>118</v>
      </c>
      <c r="D68" s="171"/>
      <c r="E68" s="107" t="s">
        <v>121</v>
      </c>
      <c r="F68" s="164"/>
      <c r="G68" s="165"/>
      <c r="H68" s="166">
        <f>SUM(H69:I70)</f>
        <v>4991.5999999999995</v>
      </c>
      <c r="I68" s="167"/>
      <c r="J68" s="166">
        <f>SUM(J69:K70)</f>
        <v>4683.7</v>
      </c>
      <c r="K68" s="167"/>
      <c r="L68" s="166">
        <f>SUM(L69:M70)</f>
        <v>-307.89999999999975</v>
      </c>
      <c r="M68" s="167"/>
    </row>
    <row r="69" spans="1:13" ht="114.75" customHeight="1">
      <c r="A69" s="141"/>
      <c r="B69" s="147"/>
      <c r="C69" s="230" t="s">
        <v>119</v>
      </c>
      <c r="D69" s="231"/>
      <c r="E69" s="153" t="s">
        <v>121</v>
      </c>
      <c r="F69" s="239" t="s">
        <v>169</v>
      </c>
      <c r="G69" s="240"/>
      <c r="H69" s="304">
        <v>621.9</v>
      </c>
      <c r="I69" s="305"/>
      <c r="J69" s="174">
        <v>598.29999999999995</v>
      </c>
      <c r="K69" s="174"/>
      <c r="L69" s="174">
        <f>J69-H69</f>
        <v>-23.600000000000023</v>
      </c>
      <c r="M69" s="174"/>
    </row>
    <row r="70" spans="1:13" ht="107.25" customHeight="1">
      <c r="A70" s="146"/>
      <c r="B70" s="122"/>
      <c r="C70" s="170" t="s">
        <v>120</v>
      </c>
      <c r="D70" s="171"/>
      <c r="E70" s="107" t="s">
        <v>121</v>
      </c>
      <c r="F70" s="159" t="s">
        <v>169</v>
      </c>
      <c r="G70" s="159"/>
      <c r="H70" s="168">
        <v>4369.7</v>
      </c>
      <c r="I70" s="168"/>
      <c r="J70" s="168">
        <v>4085.4</v>
      </c>
      <c r="K70" s="168"/>
      <c r="L70" s="168">
        <f>J70-H70</f>
        <v>-284.29999999999973</v>
      </c>
      <c r="M70" s="168"/>
    </row>
    <row r="71" spans="1:13" ht="92.25" customHeight="1">
      <c r="A71" s="152"/>
      <c r="B71" s="121"/>
      <c r="C71" s="235" t="s">
        <v>159</v>
      </c>
      <c r="D71" s="236"/>
      <c r="E71" s="236"/>
      <c r="F71" s="236"/>
      <c r="G71" s="236"/>
      <c r="H71" s="236"/>
      <c r="I71" s="236"/>
      <c r="J71" s="236"/>
      <c r="K71" s="236"/>
      <c r="L71" s="236"/>
      <c r="M71" s="236"/>
    </row>
    <row r="72" spans="1:13" ht="20.25" customHeight="1">
      <c r="A72" s="144" t="s">
        <v>11</v>
      </c>
      <c r="B72" s="145"/>
      <c r="C72" s="192" t="s">
        <v>62</v>
      </c>
      <c r="D72" s="192"/>
      <c r="E72" s="154"/>
      <c r="F72" s="299"/>
      <c r="G72" s="299"/>
      <c r="H72" s="300"/>
      <c r="I72" s="300"/>
      <c r="J72" s="193"/>
      <c r="K72" s="193"/>
      <c r="L72" s="193"/>
      <c r="M72" s="193"/>
    </row>
    <row r="73" spans="1:13" ht="89.25" customHeight="1">
      <c r="A73" s="101" t="s">
        <v>80</v>
      </c>
      <c r="B73" s="122" t="s">
        <v>162</v>
      </c>
      <c r="C73" s="197" t="s">
        <v>122</v>
      </c>
      <c r="D73" s="198"/>
      <c r="E73" s="100"/>
      <c r="F73" s="164" t="s">
        <v>123</v>
      </c>
      <c r="G73" s="165"/>
      <c r="H73" s="163">
        <v>33.81</v>
      </c>
      <c r="I73" s="163"/>
      <c r="J73" s="163">
        <v>36.03</v>
      </c>
      <c r="K73" s="163"/>
      <c r="L73" s="163">
        <f t="shared" ref="L73:L78" si="3">J73-H73</f>
        <v>2.2199999999999989</v>
      </c>
      <c r="M73" s="163"/>
    </row>
    <row r="74" spans="1:13" ht="54" customHeight="1">
      <c r="A74" s="101"/>
      <c r="B74" s="122"/>
      <c r="C74" s="170" t="s">
        <v>119</v>
      </c>
      <c r="D74" s="171"/>
      <c r="E74" s="100" t="s">
        <v>88</v>
      </c>
      <c r="F74" s="164" t="s">
        <v>124</v>
      </c>
      <c r="G74" s="165"/>
      <c r="H74" s="163">
        <v>38.799999999999997</v>
      </c>
      <c r="I74" s="163"/>
      <c r="J74" s="163">
        <v>40.33</v>
      </c>
      <c r="K74" s="163"/>
      <c r="L74" s="163">
        <f t="shared" si="3"/>
        <v>1.5300000000000011</v>
      </c>
      <c r="M74" s="163"/>
    </row>
    <row r="75" spans="1:13" ht="60" customHeight="1">
      <c r="A75" s="101"/>
      <c r="B75" s="122"/>
      <c r="C75" s="170" t="s">
        <v>120</v>
      </c>
      <c r="D75" s="171"/>
      <c r="E75" s="100" t="s">
        <v>88</v>
      </c>
      <c r="F75" s="164" t="s">
        <v>125</v>
      </c>
      <c r="G75" s="165"/>
      <c r="H75" s="163">
        <v>33.1</v>
      </c>
      <c r="I75" s="163"/>
      <c r="J75" s="163">
        <v>35.4</v>
      </c>
      <c r="K75" s="163"/>
      <c r="L75" s="163">
        <f t="shared" si="3"/>
        <v>2.2999999999999972</v>
      </c>
      <c r="M75" s="163"/>
    </row>
    <row r="76" spans="1:13" ht="69" customHeight="1">
      <c r="A76" s="101" t="s">
        <v>106</v>
      </c>
      <c r="B76" s="122" t="s">
        <v>162</v>
      </c>
      <c r="C76" s="197" t="s">
        <v>126</v>
      </c>
      <c r="D76" s="198"/>
      <c r="E76" s="100" t="s">
        <v>88</v>
      </c>
      <c r="F76" s="164" t="s">
        <v>127</v>
      </c>
      <c r="G76" s="165"/>
      <c r="H76" s="163">
        <v>3.54</v>
      </c>
      <c r="I76" s="163"/>
      <c r="J76" s="163">
        <v>3.63</v>
      </c>
      <c r="K76" s="163"/>
      <c r="L76" s="163">
        <f t="shared" si="3"/>
        <v>8.9999999999999858E-2</v>
      </c>
      <c r="M76" s="163"/>
    </row>
    <row r="77" spans="1:13" ht="86.25" customHeight="1">
      <c r="A77" s="101" t="s">
        <v>130</v>
      </c>
      <c r="B77" s="122" t="s">
        <v>162</v>
      </c>
      <c r="C77" s="197" t="s">
        <v>128</v>
      </c>
      <c r="D77" s="198"/>
      <c r="E77" s="100" t="s">
        <v>88</v>
      </c>
      <c r="F77" s="164" t="s">
        <v>90</v>
      </c>
      <c r="G77" s="165"/>
      <c r="H77" s="163">
        <v>1.85</v>
      </c>
      <c r="I77" s="163"/>
      <c r="J77" s="163">
        <v>1.9</v>
      </c>
      <c r="K77" s="163"/>
      <c r="L77" s="163">
        <f t="shared" si="3"/>
        <v>4.9999999999999822E-2</v>
      </c>
      <c r="M77" s="163"/>
    </row>
    <row r="78" spans="1:13" ht="85.5" customHeight="1">
      <c r="A78" s="101" t="s">
        <v>131</v>
      </c>
      <c r="B78" s="122" t="s">
        <v>162</v>
      </c>
      <c r="C78" s="197" t="s">
        <v>129</v>
      </c>
      <c r="D78" s="198"/>
      <c r="E78" s="100" t="s">
        <v>88</v>
      </c>
      <c r="F78" s="164" t="s">
        <v>152</v>
      </c>
      <c r="G78" s="165"/>
      <c r="H78" s="163">
        <v>9.9600000000000009</v>
      </c>
      <c r="I78" s="163"/>
      <c r="J78" s="163">
        <v>10.51</v>
      </c>
      <c r="K78" s="163"/>
      <c r="L78" s="163">
        <f t="shared" si="3"/>
        <v>0.54999999999999893</v>
      </c>
      <c r="M78" s="163"/>
    </row>
    <row r="79" spans="1:13" ht="106.5" customHeight="1">
      <c r="A79" s="103"/>
      <c r="B79" s="118"/>
      <c r="C79" s="199" t="s">
        <v>160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1"/>
    </row>
    <row r="80" spans="1:13" ht="22.5" customHeight="1">
      <c r="A80" s="103">
        <v>4</v>
      </c>
      <c r="B80" s="105"/>
      <c r="C80" s="228" t="s">
        <v>63</v>
      </c>
      <c r="D80" s="229"/>
      <c r="E80" s="104"/>
      <c r="F80" s="207"/>
      <c r="G80" s="208"/>
      <c r="H80" s="207"/>
      <c r="I80" s="208"/>
      <c r="J80" s="207"/>
      <c r="K80" s="208"/>
      <c r="L80" s="207"/>
      <c r="M80" s="208"/>
    </row>
    <row r="81" spans="1:13" ht="80.25" customHeight="1">
      <c r="A81" s="141" t="s">
        <v>81</v>
      </c>
      <c r="B81" s="147" t="s">
        <v>162</v>
      </c>
      <c r="C81" s="301" t="s">
        <v>133</v>
      </c>
      <c r="D81" s="302"/>
      <c r="E81" s="148" t="s">
        <v>73</v>
      </c>
      <c r="F81" s="239" t="s">
        <v>138</v>
      </c>
      <c r="G81" s="240"/>
      <c r="H81" s="303">
        <v>108.2</v>
      </c>
      <c r="I81" s="303"/>
      <c r="J81" s="174">
        <v>115.3</v>
      </c>
      <c r="K81" s="174"/>
      <c r="L81" s="174">
        <f>J81-H81</f>
        <v>7.0999999999999943</v>
      </c>
      <c r="M81" s="174"/>
    </row>
    <row r="82" spans="1:13" ht="68.25" customHeight="1">
      <c r="A82" s="146" t="s">
        <v>111</v>
      </c>
      <c r="B82" s="122" t="s">
        <v>162</v>
      </c>
      <c r="C82" s="157" t="s">
        <v>134</v>
      </c>
      <c r="D82" s="158"/>
      <c r="E82" s="100" t="s">
        <v>73</v>
      </c>
      <c r="F82" s="159" t="s">
        <v>137</v>
      </c>
      <c r="G82" s="159"/>
      <c r="H82" s="172">
        <v>120.3</v>
      </c>
      <c r="I82" s="172"/>
      <c r="J82" s="168">
        <v>123.3</v>
      </c>
      <c r="K82" s="168"/>
      <c r="L82" s="168">
        <f>J82-H82</f>
        <v>3</v>
      </c>
      <c r="M82" s="168"/>
    </row>
    <row r="83" spans="1:13" ht="82.5" customHeight="1">
      <c r="A83" s="146" t="s">
        <v>132</v>
      </c>
      <c r="B83" s="122" t="s">
        <v>162</v>
      </c>
      <c r="C83" s="157" t="s">
        <v>135</v>
      </c>
      <c r="D83" s="158"/>
      <c r="E83" s="100" t="s">
        <v>73</v>
      </c>
      <c r="F83" s="159" t="s">
        <v>136</v>
      </c>
      <c r="G83" s="159"/>
      <c r="H83" s="172">
        <v>117.9</v>
      </c>
      <c r="I83" s="172"/>
      <c r="J83" s="168">
        <v>124.4</v>
      </c>
      <c r="K83" s="168"/>
      <c r="L83" s="168">
        <f>J83-H83</f>
        <v>6.5</v>
      </c>
      <c r="M83" s="168"/>
    </row>
    <row r="84" spans="1:13" ht="113.25" customHeight="1">
      <c r="A84" s="144"/>
      <c r="B84" s="145"/>
      <c r="C84" s="194" t="s">
        <v>153</v>
      </c>
      <c r="D84" s="195"/>
      <c r="E84" s="195"/>
      <c r="F84" s="195"/>
      <c r="G84" s="195"/>
      <c r="H84" s="195"/>
      <c r="I84" s="195"/>
      <c r="J84" s="195"/>
      <c r="K84" s="195"/>
      <c r="L84" s="195"/>
      <c r="M84" s="196"/>
    </row>
    <row r="85" spans="1:13" ht="107.25" customHeight="1">
      <c r="A85" s="95"/>
      <c r="B85" s="122" t="s">
        <v>162</v>
      </c>
      <c r="C85" s="161" t="s">
        <v>96</v>
      </c>
      <c r="D85" s="162"/>
      <c r="E85" s="96"/>
      <c r="F85" s="169"/>
      <c r="G85" s="169"/>
      <c r="H85" s="169"/>
      <c r="I85" s="169"/>
      <c r="J85" s="169"/>
      <c r="K85" s="169"/>
      <c r="L85" s="169"/>
      <c r="M85" s="169"/>
    </row>
    <row r="86" spans="1:13" ht="24" customHeight="1">
      <c r="A86" s="97">
        <v>1</v>
      </c>
      <c r="B86" s="98"/>
      <c r="C86" s="233" t="s">
        <v>60</v>
      </c>
      <c r="D86" s="233"/>
      <c r="E86" s="99"/>
      <c r="F86" s="173"/>
      <c r="G86" s="173"/>
      <c r="H86" s="169"/>
      <c r="I86" s="169"/>
      <c r="J86" s="179"/>
      <c r="K86" s="179"/>
      <c r="L86" s="179"/>
      <c r="M86" s="179"/>
    </row>
    <row r="87" spans="1:13" ht="136.5" customHeight="1">
      <c r="A87" s="101" t="s">
        <v>78</v>
      </c>
      <c r="B87" s="122" t="s">
        <v>162</v>
      </c>
      <c r="C87" s="170" t="s">
        <v>139</v>
      </c>
      <c r="D87" s="171"/>
      <c r="E87" s="100" t="s">
        <v>72</v>
      </c>
      <c r="F87" s="164" t="s">
        <v>168</v>
      </c>
      <c r="G87" s="165"/>
      <c r="H87" s="166">
        <v>150</v>
      </c>
      <c r="I87" s="167"/>
      <c r="J87" s="168">
        <v>150</v>
      </c>
      <c r="K87" s="168"/>
      <c r="L87" s="168">
        <f>J87-H87</f>
        <v>0</v>
      </c>
      <c r="M87" s="168"/>
    </row>
    <row r="88" spans="1:13" ht="37.5" customHeight="1">
      <c r="A88" s="101"/>
      <c r="B88" s="118"/>
      <c r="C88" s="202" t="s">
        <v>85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/>
    </row>
    <row r="89" spans="1:13" ht="23.25" customHeight="1">
      <c r="A89" s="101" t="s">
        <v>9</v>
      </c>
      <c r="B89" s="119"/>
      <c r="C89" s="216" t="s">
        <v>61</v>
      </c>
      <c r="D89" s="217"/>
      <c r="E89" s="102"/>
      <c r="F89" s="206"/>
      <c r="G89" s="206"/>
      <c r="H89" s="215"/>
      <c r="I89" s="215"/>
      <c r="J89" s="163"/>
      <c r="K89" s="163"/>
      <c r="L89" s="163"/>
      <c r="M89" s="163"/>
    </row>
    <row r="90" spans="1:13" ht="60.75" customHeight="1">
      <c r="A90" s="101" t="s">
        <v>79</v>
      </c>
      <c r="B90" s="122" t="s">
        <v>162</v>
      </c>
      <c r="C90" s="170" t="s">
        <v>140</v>
      </c>
      <c r="D90" s="171"/>
      <c r="E90" s="100" t="s">
        <v>87</v>
      </c>
      <c r="F90" s="164" t="s">
        <v>104</v>
      </c>
      <c r="G90" s="165"/>
      <c r="H90" s="290">
        <v>7500</v>
      </c>
      <c r="I90" s="291"/>
      <c r="J90" s="218">
        <v>7500</v>
      </c>
      <c r="K90" s="218"/>
      <c r="L90" s="218">
        <f>J90-H90</f>
        <v>0</v>
      </c>
      <c r="M90" s="218"/>
    </row>
    <row r="91" spans="1:13" ht="37.5" customHeight="1">
      <c r="A91" s="103"/>
      <c r="B91" s="118"/>
      <c r="C91" s="287" t="s">
        <v>85</v>
      </c>
      <c r="D91" s="288"/>
      <c r="E91" s="288"/>
      <c r="F91" s="288"/>
      <c r="G91" s="288"/>
      <c r="H91" s="288"/>
      <c r="I91" s="288"/>
      <c r="J91" s="288"/>
      <c r="K91" s="288"/>
      <c r="L91" s="288"/>
      <c r="M91" s="289"/>
    </row>
    <row r="92" spans="1:13" ht="26.25" customHeight="1">
      <c r="A92" s="103" t="s">
        <v>11</v>
      </c>
      <c r="B92" s="118"/>
      <c r="C92" s="216" t="s">
        <v>62</v>
      </c>
      <c r="D92" s="217"/>
      <c r="E92" s="102"/>
      <c r="F92" s="206"/>
      <c r="G92" s="206"/>
      <c r="H92" s="215"/>
      <c r="I92" s="215"/>
      <c r="J92" s="163"/>
      <c r="K92" s="163"/>
      <c r="L92" s="163"/>
      <c r="M92" s="163"/>
    </row>
    <row r="93" spans="1:13" ht="83.25" customHeight="1">
      <c r="A93" s="101" t="s">
        <v>80</v>
      </c>
      <c r="B93" s="122" t="s">
        <v>162</v>
      </c>
      <c r="C93" s="197" t="s">
        <v>141</v>
      </c>
      <c r="D93" s="198"/>
      <c r="E93" s="100" t="s">
        <v>88</v>
      </c>
      <c r="F93" s="164" t="s">
        <v>86</v>
      </c>
      <c r="G93" s="165"/>
      <c r="H93" s="163">
        <v>20</v>
      </c>
      <c r="I93" s="163"/>
      <c r="J93" s="163">
        <v>20</v>
      </c>
      <c r="K93" s="163"/>
      <c r="L93" s="163">
        <f>J93-H93</f>
        <v>0</v>
      </c>
      <c r="M93" s="163"/>
    </row>
    <row r="94" spans="1:13" ht="37.5" customHeight="1">
      <c r="A94" s="155"/>
      <c r="B94" s="156"/>
      <c r="C94" s="222" t="s">
        <v>85</v>
      </c>
      <c r="D94" s="223"/>
      <c r="E94" s="223"/>
      <c r="F94" s="223"/>
      <c r="G94" s="223"/>
      <c r="H94" s="223"/>
      <c r="I94" s="223"/>
      <c r="J94" s="223"/>
      <c r="K94" s="223"/>
      <c r="L94" s="223"/>
      <c r="M94" s="224"/>
    </row>
    <row r="95" spans="1:13" ht="26.25" customHeight="1">
      <c r="A95" s="152">
        <v>4</v>
      </c>
      <c r="B95" s="105"/>
      <c r="C95" s="160" t="s">
        <v>63</v>
      </c>
      <c r="D95" s="160"/>
      <c r="E95" s="121"/>
      <c r="F95" s="158"/>
      <c r="G95" s="158"/>
      <c r="H95" s="158"/>
      <c r="I95" s="158"/>
      <c r="J95" s="158"/>
      <c r="K95" s="158"/>
      <c r="L95" s="158"/>
      <c r="M95" s="158"/>
    </row>
    <row r="96" spans="1:13" ht="81" customHeight="1">
      <c r="A96" s="146" t="s">
        <v>81</v>
      </c>
      <c r="B96" s="122" t="s">
        <v>162</v>
      </c>
      <c r="C96" s="170" t="s">
        <v>142</v>
      </c>
      <c r="D96" s="171"/>
      <c r="E96" s="100" t="s">
        <v>73</v>
      </c>
      <c r="F96" s="159" t="s">
        <v>89</v>
      </c>
      <c r="G96" s="159"/>
      <c r="H96" s="172">
        <v>100</v>
      </c>
      <c r="I96" s="172"/>
      <c r="J96" s="168">
        <v>100</v>
      </c>
      <c r="K96" s="168"/>
      <c r="L96" s="168">
        <f>J96-H96</f>
        <v>0</v>
      </c>
      <c r="M96" s="168"/>
    </row>
    <row r="97" spans="1:16" ht="37.5" customHeight="1">
      <c r="A97" s="144"/>
      <c r="B97" s="145"/>
      <c r="C97" s="219" t="s">
        <v>85</v>
      </c>
      <c r="D97" s="220"/>
      <c r="E97" s="220"/>
      <c r="F97" s="220"/>
      <c r="G97" s="220"/>
      <c r="H97" s="220"/>
      <c r="I97" s="220"/>
      <c r="J97" s="220"/>
      <c r="K97" s="220"/>
      <c r="L97" s="220"/>
      <c r="M97" s="221"/>
    </row>
    <row r="98" spans="1:16" ht="85.5" customHeight="1">
      <c r="A98" s="95"/>
      <c r="B98" s="122" t="s">
        <v>162</v>
      </c>
      <c r="C98" s="161" t="s">
        <v>97</v>
      </c>
      <c r="D98" s="162"/>
      <c r="E98" s="96"/>
      <c r="F98" s="169"/>
      <c r="G98" s="169"/>
      <c r="H98" s="169"/>
      <c r="I98" s="169"/>
      <c r="J98" s="169"/>
      <c r="K98" s="169"/>
      <c r="L98" s="169"/>
      <c r="M98" s="169"/>
    </row>
    <row r="99" spans="1:16" ht="24" customHeight="1">
      <c r="A99" s="97">
        <v>1</v>
      </c>
      <c r="B99" s="98"/>
      <c r="C99" s="233" t="s">
        <v>60</v>
      </c>
      <c r="D99" s="233"/>
      <c r="E99" s="99"/>
      <c r="F99" s="173"/>
      <c r="G99" s="173"/>
      <c r="H99" s="169"/>
      <c r="I99" s="169"/>
      <c r="J99" s="179"/>
      <c r="K99" s="179"/>
      <c r="L99" s="179"/>
      <c r="M99" s="179"/>
    </row>
    <row r="100" spans="1:16" ht="122.25" customHeight="1">
      <c r="A100" s="101" t="s">
        <v>78</v>
      </c>
      <c r="B100" s="122" t="s">
        <v>162</v>
      </c>
      <c r="C100" s="170" t="s">
        <v>143</v>
      </c>
      <c r="D100" s="171"/>
      <c r="E100" s="100" t="s">
        <v>72</v>
      </c>
      <c r="F100" s="164" t="s">
        <v>167</v>
      </c>
      <c r="G100" s="165"/>
      <c r="H100" s="166">
        <v>532.20000000000005</v>
      </c>
      <c r="I100" s="167"/>
      <c r="J100" s="168">
        <v>411.8</v>
      </c>
      <c r="K100" s="168"/>
      <c r="L100" s="168">
        <f>J100-H100</f>
        <v>-120.40000000000003</v>
      </c>
      <c r="M100" s="168"/>
    </row>
    <row r="101" spans="1:16" ht="66.75" customHeight="1">
      <c r="A101" s="101"/>
      <c r="B101" s="118"/>
      <c r="C101" s="176" t="s">
        <v>154</v>
      </c>
      <c r="D101" s="177"/>
      <c r="E101" s="177"/>
      <c r="F101" s="177"/>
      <c r="G101" s="177"/>
      <c r="H101" s="177"/>
      <c r="I101" s="177"/>
      <c r="J101" s="177"/>
      <c r="K101" s="177"/>
      <c r="L101" s="177"/>
      <c r="M101" s="178"/>
    </row>
    <row r="102" spans="1:16" ht="26.25" customHeight="1">
      <c r="A102" s="101" t="s">
        <v>9</v>
      </c>
      <c r="B102" s="119"/>
      <c r="C102" s="216" t="s">
        <v>61</v>
      </c>
      <c r="D102" s="217"/>
      <c r="E102" s="102"/>
      <c r="F102" s="206"/>
      <c r="G102" s="206"/>
      <c r="H102" s="215"/>
      <c r="I102" s="215"/>
      <c r="J102" s="163"/>
      <c r="K102" s="163"/>
      <c r="L102" s="163"/>
      <c r="M102" s="163"/>
    </row>
    <row r="103" spans="1:16" ht="78" customHeight="1">
      <c r="A103" s="101" t="s">
        <v>79</v>
      </c>
      <c r="B103" s="122" t="s">
        <v>162</v>
      </c>
      <c r="C103" s="170" t="s">
        <v>144</v>
      </c>
      <c r="D103" s="171"/>
      <c r="E103" s="107" t="s">
        <v>145</v>
      </c>
      <c r="F103" s="164" t="s">
        <v>170</v>
      </c>
      <c r="G103" s="165"/>
      <c r="H103" s="166">
        <v>959.1</v>
      </c>
      <c r="I103" s="167"/>
      <c r="J103" s="168">
        <v>679.4</v>
      </c>
      <c r="K103" s="168"/>
      <c r="L103" s="168">
        <f>J103-H103</f>
        <v>-279.70000000000005</v>
      </c>
      <c r="M103" s="168"/>
    </row>
    <row r="104" spans="1:16" ht="41.25" customHeight="1">
      <c r="A104" s="103"/>
      <c r="B104" s="118"/>
      <c r="C104" s="199" t="s">
        <v>155</v>
      </c>
      <c r="D104" s="200"/>
      <c r="E104" s="200"/>
      <c r="F104" s="200"/>
      <c r="G104" s="200"/>
      <c r="H104" s="200"/>
      <c r="I104" s="200"/>
      <c r="J104" s="200"/>
      <c r="K104" s="200"/>
      <c r="L104" s="200"/>
      <c r="M104" s="201"/>
    </row>
    <row r="105" spans="1:16" ht="25.5" customHeight="1">
      <c r="A105" s="103" t="s">
        <v>11</v>
      </c>
      <c r="B105" s="118"/>
      <c r="C105" s="216" t="s">
        <v>62</v>
      </c>
      <c r="D105" s="217"/>
      <c r="E105" s="102"/>
      <c r="F105" s="206"/>
      <c r="G105" s="206"/>
      <c r="H105" s="215"/>
      <c r="I105" s="215"/>
      <c r="J105" s="163"/>
      <c r="K105" s="163"/>
      <c r="L105" s="163"/>
      <c r="M105" s="163"/>
    </row>
    <row r="106" spans="1:16" ht="123" customHeight="1">
      <c r="A106" s="101" t="s">
        <v>80</v>
      </c>
      <c r="B106" s="122" t="s">
        <v>162</v>
      </c>
      <c r="C106" s="197" t="s">
        <v>146</v>
      </c>
      <c r="D106" s="198"/>
      <c r="E106" s="107" t="s">
        <v>88</v>
      </c>
      <c r="F106" s="164" t="s">
        <v>90</v>
      </c>
      <c r="G106" s="165"/>
      <c r="H106" s="163">
        <v>554.9</v>
      </c>
      <c r="I106" s="163"/>
      <c r="J106" s="163">
        <v>606.12</v>
      </c>
      <c r="K106" s="163"/>
      <c r="L106" s="163">
        <f>J106-H106</f>
        <v>51.220000000000027</v>
      </c>
      <c r="M106" s="163"/>
    </row>
    <row r="107" spans="1:16" ht="43.5" customHeight="1">
      <c r="A107" s="155"/>
      <c r="B107" s="156"/>
      <c r="C107" s="295" t="s">
        <v>156</v>
      </c>
      <c r="D107" s="296"/>
      <c r="E107" s="296"/>
      <c r="F107" s="296"/>
      <c r="G107" s="296"/>
      <c r="H107" s="296"/>
      <c r="I107" s="296"/>
      <c r="J107" s="296"/>
      <c r="K107" s="296"/>
      <c r="L107" s="296"/>
      <c r="M107" s="297"/>
    </row>
    <row r="108" spans="1:16" ht="27" customHeight="1">
      <c r="A108" s="152">
        <v>4</v>
      </c>
      <c r="B108" s="105"/>
      <c r="C108" s="160" t="s">
        <v>63</v>
      </c>
      <c r="D108" s="160"/>
      <c r="E108" s="121"/>
      <c r="F108" s="158"/>
      <c r="G108" s="158"/>
      <c r="H108" s="158"/>
      <c r="I108" s="158"/>
      <c r="J108" s="158"/>
      <c r="K108" s="158"/>
      <c r="L108" s="158"/>
      <c r="M108" s="158"/>
    </row>
    <row r="109" spans="1:16" s="113" customFormat="1" ht="134.25" customHeight="1">
      <c r="A109" s="146" t="s">
        <v>81</v>
      </c>
      <c r="B109" s="122" t="s">
        <v>162</v>
      </c>
      <c r="C109" s="170" t="s">
        <v>147</v>
      </c>
      <c r="D109" s="171"/>
      <c r="E109" s="100" t="s">
        <v>73</v>
      </c>
      <c r="F109" s="159" t="s">
        <v>89</v>
      </c>
      <c r="G109" s="159"/>
      <c r="H109" s="172">
        <v>100</v>
      </c>
      <c r="I109" s="172"/>
      <c r="J109" s="168">
        <v>100</v>
      </c>
      <c r="K109" s="168"/>
      <c r="L109" s="168">
        <f>J109-H109</f>
        <v>0</v>
      </c>
      <c r="M109" s="168"/>
    </row>
    <row r="110" spans="1:16" ht="44.25" customHeight="1">
      <c r="A110" s="144"/>
      <c r="B110" s="145"/>
      <c r="C110" s="292" t="s">
        <v>85</v>
      </c>
      <c r="D110" s="293"/>
      <c r="E110" s="293"/>
      <c r="F110" s="293"/>
      <c r="G110" s="293"/>
      <c r="H110" s="293"/>
      <c r="I110" s="293"/>
      <c r="J110" s="293"/>
      <c r="K110" s="293"/>
      <c r="L110" s="293"/>
      <c r="M110" s="294"/>
    </row>
    <row r="111" spans="1:16" ht="37.5" customHeight="1">
      <c r="A111" s="108"/>
      <c r="B111" s="109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6" s="16" customFormat="1" ht="12.75" customHeight="1">
      <c r="A112" s="191" t="s">
        <v>56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</row>
    <row r="113" spans="1:16" s="16" customFormat="1" ht="18.75" customHeigh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</row>
    <row r="114" spans="1:16" s="16" customFormat="1" ht="12.75" customHeight="1">
      <c r="A114" s="2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 t="s">
        <v>16</v>
      </c>
      <c r="P114" s="24"/>
    </row>
    <row r="115" spans="1:16" s="16" customFormat="1" ht="48.2" customHeight="1">
      <c r="A115" s="214" t="s">
        <v>44</v>
      </c>
      <c r="B115" s="214" t="s">
        <v>45</v>
      </c>
      <c r="C115" s="214" t="s">
        <v>25</v>
      </c>
      <c r="D115" s="214" t="s">
        <v>46</v>
      </c>
      <c r="E115" s="214"/>
      <c r="F115" s="214"/>
      <c r="G115" s="214" t="s">
        <v>64</v>
      </c>
      <c r="H115" s="214"/>
      <c r="I115" s="214"/>
      <c r="J115" s="214" t="s">
        <v>65</v>
      </c>
      <c r="K115" s="214"/>
      <c r="L115" s="214"/>
      <c r="M115" s="214" t="s">
        <v>66</v>
      </c>
      <c r="N115" s="214"/>
      <c r="O115" s="214"/>
      <c r="P115" s="24"/>
    </row>
    <row r="116" spans="1:16" s="16" customFormat="1" ht="51.4" customHeight="1">
      <c r="A116" s="214"/>
      <c r="B116" s="214"/>
      <c r="C116" s="214"/>
      <c r="D116" s="39" t="s">
        <v>19</v>
      </c>
      <c r="E116" s="39" t="s">
        <v>20</v>
      </c>
      <c r="F116" s="39" t="s">
        <v>21</v>
      </c>
      <c r="G116" s="39" t="s">
        <v>19</v>
      </c>
      <c r="H116" s="39" t="s">
        <v>20</v>
      </c>
      <c r="I116" s="39" t="s">
        <v>21</v>
      </c>
      <c r="J116" s="39" t="s">
        <v>19</v>
      </c>
      <c r="K116" s="39" t="s">
        <v>20</v>
      </c>
      <c r="L116" s="39" t="s">
        <v>21</v>
      </c>
      <c r="M116" s="39" t="s">
        <v>19</v>
      </c>
      <c r="N116" s="39" t="s">
        <v>20</v>
      </c>
      <c r="O116" s="39" t="s">
        <v>21</v>
      </c>
      <c r="P116" s="24"/>
    </row>
    <row r="117" spans="1:16" s="16" customFormat="1" ht="16.7" customHeight="1">
      <c r="A117" s="64">
        <v>1</v>
      </c>
      <c r="B117" s="67">
        <v>2</v>
      </c>
      <c r="C117" s="67" t="s">
        <v>11</v>
      </c>
      <c r="D117" s="64">
        <v>4</v>
      </c>
      <c r="E117" s="64">
        <v>5</v>
      </c>
      <c r="F117" s="64">
        <v>6</v>
      </c>
      <c r="G117" s="64">
        <v>7</v>
      </c>
      <c r="H117" s="64">
        <v>8</v>
      </c>
      <c r="I117" s="64">
        <v>9</v>
      </c>
      <c r="J117" s="64">
        <v>10</v>
      </c>
      <c r="K117" s="64">
        <v>11</v>
      </c>
      <c r="L117" s="64">
        <v>12</v>
      </c>
      <c r="M117" s="64">
        <v>13</v>
      </c>
      <c r="N117" s="64">
        <v>14</v>
      </c>
      <c r="O117" s="64">
        <v>15</v>
      </c>
      <c r="P117" s="24"/>
    </row>
    <row r="118" spans="1:16" s="16" customFormat="1" ht="21" customHeight="1">
      <c r="A118" s="65"/>
      <c r="B118" s="70" t="s">
        <v>34</v>
      </c>
      <c r="C118" s="70"/>
      <c r="D118" s="66" t="s">
        <v>47</v>
      </c>
      <c r="E118" s="41" t="s">
        <v>47</v>
      </c>
      <c r="F118" s="41" t="s">
        <v>47</v>
      </c>
      <c r="G118" s="41" t="s">
        <v>47</v>
      </c>
      <c r="H118" s="41" t="s">
        <v>47</v>
      </c>
      <c r="I118" s="41" t="s">
        <v>47</v>
      </c>
      <c r="J118" s="41" t="s">
        <v>47</v>
      </c>
      <c r="K118" s="41" t="s">
        <v>47</v>
      </c>
      <c r="L118" s="41" t="s">
        <v>47</v>
      </c>
      <c r="M118" s="41" t="s">
        <v>47</v>
      </c>
      <c r="N118" s="41" t="s">
        <v>47</v>
      </c>
      <c r="O118" s="41" t="s">
        <v>47</v>
      </c>
      <c r="P118" s="24"/>
    </row>
    <row r="119" spans="1:16" s="16" customFormat="1" ht="33.75" customHeight="1">
      <c r="A119" s="41"/>
      <c r="B119" s="71" t="s">
        <v>48</v>
      </c>
      <c r="C119" s="69"/>
      <c r="D119" s="41" t="s">
        <v>47</v>
      </c>
      <c r="E119" s="41"/>
      <c r="F119" s="41" t="s">
        <v>47</v>
      </c>
      <c r="G119" s="41" t="s">
        <v>47</v>
      </c>
      <c r="H119" s="41"/>
      <c r="I119" s="41" t="s">
        <v>47</v>
      </c>
      <c r="J119" s="41" t="s">
        <v>47</v>
      </c>
      <c r="K119" s="41"/>
      <c r="L119" s="41" t="s">
        <v>47</v>
      </c>
      <c r="M119" s="41" t="s">
        <v>47</v>
      </c>
      <c r="N119" s="41" t="s">
        <v>47</v>
      </c>
      <c r="O119" s="41" t="s">
        <v>47</v>
      </c>
      <c r="P119" s="24"/>
    </row>
    <row r="120" spans="1:16" s="16" customFormat="1" ht="33.75" customHeight="1">
      <c r="A120" s="41"/>
      <c r="B120" s="79" t="s">
        <v>50</v>
      </c>
      <c r="C120" s="6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24"/>
    </row>
    <row r="121" spans="1:16" s="16" customFormat="1" ht="46.5" customHeight="1">
      <c r="A121" s="41"/>
      <c r="B121" s="80" t="s">
        <v>68</v>
      </c>
      <c r="C121" s="42"/>
      <c r="D121" s="41" t="s">
        <v>49</v>
      </c>
      <c r="E121" s="41" t="s">
        <v>47</v>
      </c>
      <c r="F121" s="41"/>
      <c r="G121" s="41" t="s">
        <v>49</v>
      </c>
      <c r="H121" s="41" t="s">
        <v>47</v>
      </c>
      <c r="I121" s="41" t="s">
        <v>47</v>
      </c>
      <c r="J121" s="41" t="s">
        <v>49</v>
      </c>
      <c r="K121" s="41" t="s">
        <v>47</v>
      </c>
      <c r="L121" s="41" t="s">
        <v>47</v>
      </c>
      <c r="M121" s="41" t="s">
        <v>49</v>
      </c>
      <c r="N121" s="41" t="s">
        <v>47</v>
      </c>
      <c r="O121" s="41" t="s">
        <v>47</v>
      </c>
      <c r="P121" s="24"/>
    </row>
    <row r="122" spans="1:16" s="16" customFormat="1" ht="19.5" customHeight="1">
      <c r="A122" s="65"/>
      <c r="B122" s="211" t="s">
        <v>69</v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4"/>
    </row>
    <row r="123" spans="1:16" s="16" customFormat="1" ht="32.25" customHeight="1">
      <c r="A123" s="41"/>
      <c r="B123" s="71" t="s">
        <v>70</v>
      </c>
      <c r="C123" s="73"/>
      <c r="D123" s="72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24"/>
    </row>
    <row r="124" spans="1:16" s="16" customFormat="1" ht="22.5" customHeight="1">
      <c r="A124" s="41"/>
      <c r="B124" s="65" t="s">
        <v>35</v>
      </c>
      <c r="C124" s="74"/>
      <c r="D124" s="66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 t="s">
        <v>47</v>
      </c>
      <c r="P124" s="24"/>
    </row>
    <row r="125" spans="1:16" s="16" customFormat="1" ht="12.75" customHeight="1">
      <c r="A125" s="43"/>
      <c r="B125" s="43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5"/>
    </row>
    <row r="126" spans="1:16" s="16" customFormat="1" ht="14.1" customHeight="1">
      <c r="A126" s="213" t="s">
        <v>57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</row>
    <row r="127" spans="1:16" s="16" customFormat="1" ht="14.1" customHeight="1">
      <c r="A127" s="213" t="s">
        <v>58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</row>
    <row r="128" spans="1:16" s="16" customFormat="1" ht="14.1" customHeight="1">
      <c r="A128" s="213" t="s">
        <v>59</v>
      </c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</row>
    <row r="129" spans="1:16" s="16" customFormat="1" ht="14.1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1:16" s="16" customFormat="1" ht="14.1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s="16" customFormat="1" ht="14.85" customHeight="1">
      <c r="A131" s="209" t="s">
        <v>51</v>
      </c>
      <c r="B131" s="209"/>
      <c r="C131" s="209"/>
      <c r="D131" s="209"/>
      <c r="E131" s="209"/>
      <c r="F131" s="209"/>
      <c r="G131" s="209"/>
      <c r="H131" s="36"/>
      <c r="I131" s="36"/>
      <c r="J131" s="45"/>
      <c r="K131" s="45"/>
      <c r="L131" s="45"/>
      <c r="M131" s="45"/>
      <c r="N131" s="45"/>
      <c r="O131" s="45"/>
      <c r="P131" s="45"/>
    </row>
    <row r="132" spans="1:16" ht="17.45" customHeight="1">
      <c r="A132" s="209" t="s">
        <v>52</v>
      </c>
      <c r="B132" s="209"/>
      <c r="C132" s="209"/>
      <c r="D132" s="209"/>
      <c r="E132" s="209"/>
      <c r="F132" s="209"/>
      <c r="G132" s="209"/>
      <c r="H132" s="212"/>
      <c r="I132" s="212"/>
      <c r="J132" s="45"/>
      <c r="K132" s="212" t="s">
        <v>172</v>
      </c>
      <c r="L132" s="212"/>
      <c r="M132" s="212"/>
      <c r="N132" s="212"/>
      <c r="O132" s="45"/>
      <c r="P132" s="45"/>
    </row>
    <row r="133" spans="1:16">
      <c r="A133" s="36"/>
      <c r="B133" s="36"/>
      <c r="C133" s="36"/>
      <c r="D133" s="36"/>
      <c r="E133" s="36"/>
      <c r="F133" s="36"/>
      <c r="G133" s="36"/>
      <c r="H133" s="210" t="s">
        <v>53</v>
      </c>
      <c r="I133" s="210"/>
      <c r="J133" s="45"/>
      <c r="K133" s="210" t="s">
        <v>54</v>
      </c>
      <c r="L133" s="210"/>
      <c r="M133" s="210"/>
      <c r="N133" s="210"/>
      <c r="O133" s="45"/>
      <c r="P133" s="45"/>
    </row>
    <row r="134" spans="1:16">
      <c r="A134" s="36"/>
      <c r="B134" s="36"/>
      <c r="C134" s="36"/>
      <c r="D134" s="36"/>
      <c r="E134" s="36"/>
      <c r="F134" s="36"/>
      <c r="G134" s="36"/>
      <c r="H134" s="36"/>
      <c r="I134" s="36"/>
      <c r="J134" s="45"/>
      <c r="K134" s="36"/>
      <c r="L134" s="36"/>
      <c r="M134" s="36"/>
      <c r="N134" s="36"/>
      <c r="O134" s="45"/>
      <c r="P134" s="45"/>
    </row>
    <row r="135" spans="1:16" ht="18.600000000000001" customHeight="1">
      <c r="A135" s="209" t="s">
        <v>55</v>
      </c>
      <c r="B135" s="209"/>
      <c r="C135" s="209"/>
      <c r="D135" s="209"/>
      <c r="E135" s="209"/>
      <c r="F135" s="209"/>
      <c r="G135" s="209"/>
      <c r="H135" s="212"/>
      <c r="I135" s="212"/>
      <c r="J135" s="45"/>
      <c r="K135" s="212" t="s">
        <v>71</v>
      </c>
      <c r="L135" s="212"/>
      <c r="M135" s="212"/>
      <c r="N135" s="212"/>
      <c r="O135" s="45"/>
      <c r="P135" s="45"/>
    </row>
    <row r="136" spans="1:16">
      <c r="A136" s="209" t="s">
        <v>52</v>
      </c>
      <c r="B136" s="209"/>
      <c r="C136" s="209"/>
      <c r="D136" s="209"/>
      <c r="E136" s="209"/>
      <c r="F136" s="209"/>
      <c r="G136" s="209"/>
      <c r="H136" s="210" t="s">
        <v>53</v>
      </c>
      <c r="I136" s="210"/>
      <c r="J136" s="45"/>
      <c r="K136" s="210" t="s">
        <v>54</v>
      </c>
      <c r="L136" s="210"/>
      <c r="M136" s="210"/>
      <c r="N136" s="210"/>
      <c r="O136" s="45"/>
      <c r="P136" s="45"/>
    </row>
    <row r="137" spans="1:16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</sheetData>
  <sheetProtection selectLockedCells="1" selectUnlockedCells="1"/>
  <mergeCells count="351">
    <mergeCell ref="C81:D81"/>
    <mergeCell ref="F81:G81"/>
    <mergeCell ref="H81:I81"/>
    <mergeCell ref="J81:K81"/>
    <mergeCell ref="C69:D69"/>
    <mergeCell ref="F69:G69"/>
    <mergeCell ref="H69:I69"/>
    <mergeCell ref="J69:K69"/>
    <mergeCell ref="F77:G77"/>
    <mergeCell ref="H77:I77"/>
    <mergeCell ref="J77:K77"/>
    <mergeCell ref="F76:G76"/>
    <mergeCell ref="J78:K78"/>
    <mergeCell ref="C80:D80"/>
    <mergeCell ref="J80:K80"/>
    <mergeCell ref="C77:D77"/>
    <mergeCell ref="C76:D76"/>
    <mergeCell ref="H76:I76"/>
    <mergeCell ref="J76:K76"/>
    <mergeCell ref="L69:M69"/>
    <mergeCell ref="C75:D75"/>
    <mergeCell ref="F75:G75"/>
    <mergeCell ref="H75:I75"/>
    <mergeCell ref="J75:K75"/>
    <mergeCell ref="C74:D74"/>
    <mergeCell ref="F74:G74"/>
    <mergeCell ref="H74:I74"/>
    <mergeCell ref="J74:K74"/>
    <mergeCell ref="F73:G73"/>
    <mergeCell ref="H73:I73"/>
    <mergeCell ref="J73:K73"/>
    <mergeCell ref="L73:M73"/>
    <mergeCell ref="H70:I70"/>
    <mergeCell ref="J70:K70"/>
    <mergeCell ref="F72:G72"/>
    <mergeCell ref="L70:M70"/>
    <mergeCell ref="C71:M71"/>
    <mergeCell ref="C70:D70"/>
    <mergeCell ref="F70:G70"/>
    <mergeCell ref="H72:I72"/>
    <mergeCell ref="J72:K72"/>
    <mergeCell ref="C73:D73"/>
    <mergeCell ref="C68:D68"/>
    <mergeCell ref="F68:G68"/>
    <mergeCell ref="H68:I68"/>
    <mergeCell ref="J68:K68"/>
    <mergeCell ref="J59:K59"/>
    <mergeCell ref="L59:M59"/>
    <mergeCell ref="C67:D67"/>
    <mergeCell ref="F67:G67"/>
    <mergeCell ref="H67:I67"/>
    <mergeCell ref="J67:K67"/>
    <mergeCell ref="L68:M68"/>
    <mergeCell ref="H66:I66"/>
    <mergeCell ref="J66:K66"/>
    <mergeCell ref="L66:M66"/>
    <mergeCell ref="C62:D62"/>
    <mergeCell ref="H60:I60"/>
    <mergeCell ref="C59:D59"/>
    <mergeCell ref="F59:G59"/>
    <mergeCell ref="C110:M110"/>
    <mergeCell ref="C107:M107"/>
    <mergeCell ref="C108:D108"/>
    <mergeCell ref="F108:G108"/>
    <mergeCell ref="H108:I108"/>
    <mergeCell ref="J108:K108"/>
    <mergeCell ref="L108:M108"/>
    <mergeCell ref="C104:M104"/>
    <mergeCell ref="C105:D105"/>
    <mergeCell ref="H109:I109"/>
    <mergeCell ref="J109:K109"/>
    <mergeCell ref="L109:M109"/>
    <mergeCell ref="C109:D109"/>
    <mergeCell ref="F109:G109"/>
    <mergeCell ref="C106:D106"/>
    <mergeCell ref="F106:G106"/>
    <mergeCell ref="H106:I106"/>
    <mergeCell ref="J106:K106"/>
    <mergeCell ref="L106:M106"/>
    <mergeCell ref="C103:D103"/>
    <mergeCell ref="J102:K102"/>
    <mergeCell ref="L102:M102"/>
    <mergeCell ref="F103:G103"/>
    <mergeCell ref="H103:I103"/>
    <mergeCell ref="J103:K103"/>
    <mergeCell ref="J99:K99"/>
    <mergeCell ref="L103:M103"/>
    <mergeCell ref="C101:M101"/>
    <mergeCell ref="C102:D102"/>
    <mergeCell ref="F102:G102"/>
    <mergeCell ref="H102:I102"/>
    <mergeCell ref="L99:M99"/>
    <mergeCell ref="C100:D100"/>
    <mergeCell ref="F100:G100"/>
    <mergeCell ref="H100:I100"/>
    <mergeCell ref="J100:K100"/>
    <mergeCell ref="L100:M100"/>
    <mergeCell ref="C99:D99"/>
    <mergeCell ref="F99:G99"/>
    <mergeCell ref="H99:I99"/>
    <mergeCell ref="A37:D37"/>
    <mergeCell ref="A41:D41"/>
    <mergeCell ref="A42:A43"/>
    <mergeCell ref="E42:E43"/>
    <mergeCell ref="C45:D45"/>
    <mergeCell ref="C42:D43"/>
    <mergeCell ref="B42:B43"/>
    <mergeCell ref="C93:D93"/>
    <mergeCell ref="F93:G93"/>
    <mergeCell ref="C91:M91"/>
    <mergeCell ref="C92:D92"/>
    <mergeCell ref="F92:G92"/>
    <mergeCell ref="H92:I92"/>
    <mergeCell ref="J92:K92"/>
    <mergeCell ref="F90:G90"/>
    <mergeCell ref="H90:I90"/>
    <mergeCell ref="J90:K90"/>
    <mergeCell ref="L93:M93"/>
    <mergeCell ref="H59:I59"/>
    <mergeCell ref="L67:M67"/>
    <mergeCell ref="C51:D51"/>
    <mergeCell ref="F51:G51"/>
    <mergeCell ref="H51:I51"/>
    <mergeCell ref="C55:D55"/>
    <mergeCell ref="A35:D35"/>
    <mergeCell ref="A34:D34"/>
    <mergeCell ref="C18:D18"/>
    <mergeCell ref="A31:L31"/>
    <mergeCell ref="E32:G32"/>
    <mergeCell ref="F19:G19"/>
    <mergeCell ref="J16:M16"/>
    <mergeCell ref="A36:D36"/>
    <mergeCell ref="A21:L21"/>
    <mergeCell ref="A22:A23"/>
    <mergeCell ref="B22:B23"/>
    <mergeCell ref="C22:C23"/>
    <mergeCell ref="D22:D23"/>
    <mergeCell ref="E22:G22"/>
    <mergeCell ref="F18:G18"/>
    <mergeCell ref="F16:I16"/>
    <mergeCell ref="K17:L17"/>
    <mergeCell ref="K19:L19"/>
    <mergeCell ref="A18:B18"/>
    <mergeCell ref="A17:B17"/>
    <mergeCell ref="C17:D17"/>
    <mergeCell ref="A16:E16"/>
    <mergeCell ref="A19:B19"/>
    <mergeCell ref="C19:D19"/>
    <mergeCell ref="K1:M1"/>
    <mergeCell ref="K3:M3"/>
    <mergeCell ref="A7:J7"/>
    <mergeCell ref="D11:N11"/>
    <mergeCell ref="C12:D12"/>
    <mergeCell ref="C13:D13"/>
    <mergeCell ref="E12:N12"/>
    <mergeCell ref="K32:M32"/>
    <mergeCell ref="H32:J32"/>
    <mergeCell ref="E13:N13"/>
    <mergeCell ref="D15:K15"/>
    <mergeCell ref="D8:N8"/>
    <mergeCell ref="D9:N9"/>
    <mergeCell ref="B14:I14"/>
    <mergeCell ref="N22:N23"/>
    <mergeCell ref="N32:N33"/>
    <mergeCell ref="K18:L18"/>
    <mergeCell ref="K22:M22"/>
    <mergeCell ref="B20:J20"/>
    <mergeCell ref="H22:J22"/>
    <mergeCell ref="A32:D33"/>
    <mergeCell ref="F17:G17"/>
    <mergeCell ref="C44:D44"/>
    <mergeCell ref="H46:I46"/>
    <mergeCell ref="J46:K46"/>
    <mergeCell ref="F44:G44"/>
    <mergeCell ref="F46:G46"/>
    <mergeCell ref="F55:G55"/>
    <mergeCell ref="H55:I55"/>
    <mergeCell ref="H54:I54"/>
    <mergeCell ref="C46:D46"/>
    <mergeCell ref="C52:D52"/>
    <mergeCell ref="C47:D47"/>
    <mergeCell ref="J50:K50"/>
    <mergeCell ref="L62:M62"/>
    <mergeCell ref="L58:M58"/>
    <mergeCell ref="L52:M52"/>
    <mergeCell ref="F52:G52"/>
    <mergeCell ref="J52:K52"/>
    <mergeCell ref="H52:I52"/>
    <mergeCell ref="C50:D50"/>
    <mergeCell ref="F50:G50"/>
    <mergeCell ref="H50:I50"/>
    <mergeCell ref="A115:A116"/>
    <mergeCell ref="B115:B116"/>
    <mergeCell ref="M115:O115"/>
    <mergeCell ref="C53:M53"/>
    <mergeCell ref="J56:K56"/>
    <mergeCell ref="L56:M56"/>
    <mergeCell ref="C54:D54"/>
    <mergeCell ref="C57:M57"/>
    <mergeCell ref="C58:D58"/>
    <mergeCell ref="F58:G58"/>
    <mergeCell ref="H58:I58"/>
    <mergeCell ref="J58:K58"/>
    <mergeCell ref="C60:D60"/>
    <mergeCell ref="C63:D63"/>
    <mergeCell ref="C86:D86"/>
    <mergeCell ref="L63:M63"/>
    <mergeCell ref="C64:D64"/>
    <mergeCell ref="F64:G64"/>
    <mergeCell ref="H64:I64"/>
    <mergeCell ref="J64:K64"/>
    <mergeCell ref="L86:M86"/>
    <mergeCell ref="C61:M61"/>
    <mergeCell ref="C56:D56"/>
    <mergeCell ref="F54:G54"/>
    <mergeCell ref="G115:I115"/>
    <mergeCell ref="J115:L115"/>
    <mergeCell ref="J86:K86"/>
    <mergeCell ref="C115:C116"/>
    <mergeCell ref="D115:F115"/>
    <mergeCell ref="C87:D87"/>
    <mergeCell ref="F105:G105"/>
    <mergeCell ref="H105:I105"/>
    <mergeCell ref="J105:K105"/>
    <mergeCell ref="L105:M105"/>
    <mergeCell ref="C88:M88"/>
    <mergeCell ref="C89:D89"/>
    <mergeCell ref="F89:G89"/>
    <mergeCell ref="H89:I89"/>
    <mergeCell ref="J89:K89"/>
    <mergeCell ref="L89:M89"/>
    <mergeCell ref="L92:M92"/>
    <mergeCell ref="C90:D90"/>
    <mergeCell ref="H93:I93"/>
    <mergeCell ref="J93:K93"/>
    <mergeCell ref="L90:M90"/>
    <mergeCell ref="L96:M96"/>
    <mergeCell ref="C97:M97"/>
    <mergeCell ref="C94:M94"/>
    <mergeCell ref="A136:G136"/>
    <mergeCell ref="H136:I136"/>
    <mergeCell ref="B122:O122"/>
    <mergeCell ref="A131:G131"/>
    <mergeCell ref="A132:G132"/>
    <mergeCell ref="H132:I132"/>
    <mergeCell ref="K132:N132"/>
    <mergeCell ref="A127:P127"/>
    <mergeCell ref="K136:N136"/>
    <mergeCell ref="H133:I133"/>
    <mergeCell ref="A128:P128"/>
    <mergeCell ref="A126:P126"/>
    <mergeCell ref="K133:N133"/>
    <mergeCell ref="A135:G135"/>
    <mergeCell ref="H135:I135"/>
    <mergeCell ref="K135:N135"/>
    <mergeCell ref="A112:P113"/>
    <mergeCell ref="L64:M64"/>
    <mergeCell ref="C72:D72"/>
    <mergeCell ref="L72:M72"/>
    <mergeCell ref="C84:M84"/>
    <mergeCell ref="C78:D78"/>
    <mergeCell ref="F78:G78"/>
    <mergeCell ref="H78:I78"/>
    <mergeCell ref="C79:M79"/>
    <mergeCell ref="C65:M65"/>
    <mergeCell ref="C66:D66"/>
    <mergeCell ref="F66:G66"/>
    <mergeCell ref="L80:M80"/>
    <mergeCell ref="L75:M75"/>
    <mergeCell ref="L76:M76"/>
    <mergeCell ref="L77:M77"/>
    <mergeCell ref="L87:M87"/>
    <mergeCell ref="C83:D83"/>
    <mergeCell ref="F83:G83"/>
    <mergeCell ref="H83:I83"/>
    <mergeCell ref="J83:K83"/>
    <mergeCell ref="C85:D85"/>
    <mergeCell ref="F80:G80"/>
    <mergeCell ref="H80:I80"/>
    <mergeCell ref="L47:M47"/>
    <mergeCell ref="H47:I47"/>
    <mergeCell ref="F47:G47"/>
    <mergeCell ref="C48:D48"/>
    <mergeCell ref="F48:G48"/>
    <mergeCell ref="H48:I48"/>
    <mergeCell ref="L74:M74"/>
    <mergeCell ref="L42:M43"/>
    <mergeCell ref="F45:G45"/>
    <mergeCell ref="H45:I45"/>
    <mergeCell ref="J45:K45"/>
    <mergeCell ref="L45:M45"/>
    <mergeCell ref="L44:M44"/>
    <mergeCell ref="J48:K48"/>
    <mergeCell ref="J44:K44"/>
    <mergeCell ref="J47:K47"/>
    <mergeCell ref="L46:M46"/>
    <mergeCell ref="L48:M48"/>
    <mergeCell ref="J42:K43"/>
    <mergeCell ref="H42:I43"/>
    <mergeCell ref="H44:I44"/>
    <mergeCell ref="F42:G43"/>
    <mergeCell ref="F56:G56"/>
    <mergeCell ref="H56:I56"/>
    <mergeCell ref="L85:M85"/>
    <mergeCell ref="L81:M81"/>
    <mergeCell ref="L82:M82"/>
    <mergeCell ref="L83:M83"/>
    <mergeCell ref="F85:G85"/>
    <mergeCell ref="H85:I85"/>
    <mergeCell ref="J85:K85"/>
    <mergeCell ref="L50:M50"/>
    <mergeCell ref="C49:M49"/>
    <mergeCell ref="J51:K51"/>
    <mergeCell ref="L51:M51"/>
    <mergeCell ref="J55:K55"/>
    <mergeCell ref="L55:M55"/>
    <mergeCell ref="F63:G63"/>
    <mergeCell ref="H63:I63"/>
    <mergeCell ref="J63:K63"/>
    <mergeCell ref="F62:G62"/>
    <mergeCell ref="H62:I62"/>
    <mergeCell ref="J62:K62"/>
    <mergeCell ref="F60:G60"/>
    <mergeCell ref="L60:M60"/>
    <mergeCell ref="J60:K60"/>
    <mergeCell ref="J54:K54"/>
    <mergeCell ref="L54:M54"/>
    <mergeCell ref="C82:D82"/>
    <mergeCell ref="F82:G82"/>
    <mergeCell ref="C95:D95"/>
    <mergeCell ref="F95:G95"/>
    <mergeCell ref="H95:I95"/>
    <mergeCell ref="J95:K95"/>
    <mergeCell ref="L95:M95"/>
    <mergeCell ref="C98:D98"/>
    <mergeCell ref="L78:M78"/>
    <mergeCell ref="F87:G87"/>
    <mergeCell ref="H87:I87"/>
    <mergeCell ref="J87:K87"/>
    <mergeCell ref="F98:G98"/>
    <mergeCell ref="H98:I98"/>
    <mergeCell ref="J98:K98"/>
    <mergeCell ref="L98:M98"/>
    <mergeCell ref="C96:D96"/>
    <mergeCell ref="F96:G96"/>
    <mergeCell ref="H96:I96"/>
    <mergeCell ref="J96:K96"/>
    <mergeCell ref="H82:I82"/>
    <mergeCell ref="J82:K82"/>
    <mergeCell ref="F86:G86"/>
    <mergeCell ref="H86:I86"/>
  </mergeCells>
  <phoneticPr fontId="0" type="noConversion"/>
  <pageMargins left="0.6692913385826772" right="0.39370078740157483" top="0.59055118110236227" bottom="0.39370078740157483" header="0.51181102362204722" footer="0.51181102362204722"/>
  <pageSetup paperSize="9" scale="64" firstPageNumber="0" orientation="landscape" verticalDpi="300" r:id="rId1"/>
  <headerFooter alignWithMargins="0"/>
  <rowBreaks count="8" manualBreakCount="8">
    <brk id="25" max="14" man="1"/>
    <brk id="35" max="14" man="1"/>
    <brk id="51" max="14" man="1"/>
    <brk id="61" max="14" man="1"/>
    <brk id="70" max="14" man="1"/>
    <brk id="82" max="14" man="1"/>
    <brk id="95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1,2,3,4,5,6</vt:lpstr>
      <vt:lpstr>'1,2,3,4,5,6'!Область_печати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2019-02-04T12:25:08Z</cp:lastPrinted>
  <dcterms:created xsi:type="dcterms:W3CDTF">2015-01-21T15:14:42Z</dcterms:created>
  <dcterms:modified xsi:type="dcterms:W3CDTF">2019-02-04T12:25:56Z</dcterms:modified>
</cp:coreProperties>
</file>