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2" activeTab="0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'1,2,3,4,5,6'!$A$1:$P$89</definedName>
  </definedNames>
  <calcPr fullCalcOnLoad="1"/>
</workbook>
</file>

<file path=xl/sharedStrings.xml><?xml version="1.0" encoding="utf-8"?>
<sst xmlns="http://schemas.openxmlformats.org/spreadsheetml/2006/main" count="244" uniqueCount="129">
  <si>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</si>
  <si>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</si>
  <si>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</si>
  <si>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</si>
  <si>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</si>
  <si>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</si>
  <si>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</si>
  <si>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</si>
  <si>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</si>
  <si>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</si>
  <si>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</si>
  <si>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</si>
  <si>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</si>
  <si>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</si>
  <si>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</si>
  <si>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</si>
  <si>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</si>
  <si>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</si>
  <si>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</si>
  <si>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</si>
  <si>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</si>
  <si>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</si>
  <si>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</si>
  <si>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</si>
  <si>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</si>
  <si>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</si>
  <si>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</si>
  <si>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</si>
  <si>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</si>
  <si>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</si>
  <si>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</si>
  <si>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</si>
  <si>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</si>
  <si>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</si>
  <si>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</si>
  <si>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</si>
  <si>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</si>
  <si>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</si>
  <si>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</si>
  <si>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</si>
  <si>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</si>
  <si>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</si>
  <si>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</si>
  <si>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</si>
  <si>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</si>
  <si>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</si>
  <si>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</si>
  <si>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</si>
  <si>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</si>
  <si>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</si>
  <si>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</si>
  <si>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</si>
  <si>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</si>
  <si>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</si>
  <si>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</si>
  <si>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</si>
  <si>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</si>
  <si>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</si>
  <si>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</si>
  <si>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</si>
  <si>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</si>
  <si>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</si>
  <si>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</si>
  <si>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</si>
  <si>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</si>
  <si>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</si>
  <si>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</si>
  <si>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</si>
  <si>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Борецька Н.В.</t>
  </si>
  <si>
    <t>тис.грн.</t>
  </si>
  <si>
    <t>%</t>
  </si>
  <si>
    <t>продукту</t>
  </si>
  <si>
    <t>ефективності</t>
  </si>
  <si>
    <t>26 серпня 2014 року N 836 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</si>
  <si>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</si>
  <si>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</si>
  <si>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</si>
  <si>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 xml:space="preserve">Пояснення щодо причин розбіжностей між затвердженими та досягнутими результативними показниками виникли: </t>
  </si>
  <si>
    <t>1.1.</t>
  </si>
  <si>
    <t>2.1.</t>
  </si>
  <si>
    <t>3.1.</t>
  </si>
  <si>
    <t>4.1.</t>
  </si>
  <si>
    <t>2.2.</t>
  </si>
  <si>
    <t>осіб</t>
  </si>
  <si>
    <t>рішення міської ради від 18.12.2017р. №881</t>
  </si>
  <si>
    <t>од.</t>
  </si>
  <si>
    <t>2019 року</t>
  </si>
  <si>
    <t>0200000</t>
  </si>
  <si>
    <t>0210000</t>
  </si>
  <si>
    <t>0217680</t>
  </si>
  <si>
    <t>490</t>
  </si>
  <si>
    <t>Членські внески до асоціацій органів місцевого самоврядування</t>
  </si>
  <si>
    <t>Становлення та розвиток місцевого самоврядування</t>
  </si>
  <si>
    <t>Програма "Ефективна влада.Конкурентне місто" на 2018- 2020 роки"(зі змінами)</t>
  </si>
  <si>
    <t>Програма "Ефективна влада.Конкурентне місто" на 2018- 2020 роки"     (зі змінами)</t>
  </si>
  <si>
    <t>Завдання 1. Становлення та розвиток місцевого самоврядування</t>
  </si>
  <si>
    <t>Обсяг видатків на сплату членських внесків</t>
  </si>
  <si>
    <t>1.2.</t>
  </si>
  <si>
    <t>Кількість працівників</t>
  </si>
  <si>
    <t>штатний розпис</t>
  </si>
  <si>
    <t>Кількість наданих консультацій</t>
  </si>
  <si>
    <t>шт.</t>
  </si>
  <si>
    <t>річний план(звіт) виконавчому директору від керівника Асоціації</t>
  </si>
  <si>
    <t>Кількість звернень</t>
  </si>
  <si>
    <t>2.3.</t>
  </si>
  <si>
    <t>Кількість інформаційних виїздів</t>
  </si>
  <si>
    <t>2.4.</t>
  </si>
  <si>
    <t>Кількість проведених семінарів, круглих столів, трененгів</t>
  </si>
  <si>
    <t>Пояснення щодо причин розбіжностей між затвердженими та досягнутими результативними показниками виникли: збільшення показників кількості наданих консультацій представникам органів місцевого самоврядування Житомирської області відбулося  завдяки збільшенню кількості членів регіонального відділення та кількості ОТГ загалом ; кількість звернень зросла зросла тому з тих же причин, що і консультації   ; підставою для збільшення  на 24 шт. кількісті інформаційних виїздів стало звернення за допомогою представників новостворених громад ; на 5 шт. більше було проведено трененгів (старостам, депутатам, працівникам виконавчих органів) у зв'язку із потребою у навчанні новостворених ОТГ.</t>
  </si>
  <si>
    <t>Кількість наданих консультацій одним працівником</t>
  </si>
  <si>
    <t>п.2.1 : п.1.2</t>
  </si>
  <si>
    <t>3.2.</t>
  </si>
  <si>
    <t>Кількість звернень на одного працівника</t>
  </si>
  <si>
    <t>п.2.2 : п.1.2</t>
  </si>
  <si>
    <t>80</t>
  </si>
  <si>
    <t>0</t>
  </si>
  <si>
    <t>3.3.</t>
  </si>
  <si>
    <t>Кількість громад,що планують залучитися до членства в Асоціації міст України</t>
  </si>
  <si>
    <t>умови трудового договору</t>
  </si>
  <si>
    <t>6</t>
  </si>
  <si>
    <t xml:space="preserve">Пояснення щодо причин розбіжностей між затвердженими та досягнутими результативними показниками виникли: збільшилось навантаження на одного працівника у звёязку із збільшенню кількості членів регіонального відділення та кількості ОТГ </t>
  </si>
  <si>
    <t>Вчасно опрацьовані звернення</t>
  </si>
  <si>
    <t>розрахунок: опрацьовані до запланованих</t>
  </si>
  <si>
    <t>4.2.</t>
  </si>
  <si>
    <t>Вчасно надані консультації</t>
  </si>
  <si>
    <t>вчасно надані консультації</t>
  </si>
  <si>
    <t>100</t>
  </si>
  <si>
    <t>Пояснення щодо причин розбіжностей між затвердженими та досягнутими результативними показниками виникли: результативні показники у продовж 2018 р. зросли  (кількість звернеь, додаткові трененгі, виїзні консультації) у    зв язку з не вчасно вирішеними проблемами ,з якими стикаються органи місцевого самоврядування на законодавчому рівні, а саме: не прийнятий закон "Про службу в органах місцевого самоврядування", не внесено зміни до Конституції України в частині децентралізації, не врегульовано ринок електричної ененргії,не унормовано питання пайової участі то що.</t>
  </si>
  <si>
    <t>Пашко О.М.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</si>
</sst>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63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49" fontId="24" fillId="0" borderId="16" xfId="0" applyNumberFormat="1" applyFont="1" applyBorder="1" applyAlignment="1" applyProtection="1">
      <alignment horizontal="center" wrapText="1"/>
      <protection/>
    </xf>
    <xf numFmtId="49" fontId="22" fillId="0" borderId="16" xfId="0" applyNumberFormat="1" applyFont="1" applyBorder="1" applyAlignment="1" applyProtection="1">
      <alignment/>
      <protection/>
    </xf>
    <xf numFmtId="49" fontId="24" fillId="0" borderId="16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1" fontId="6" fillId="0" borderId="20" xfId="0" applyNumberFormat="1" applyFont="1" applyBorder="1" applyAlignment="1" applyProtection="1">
      <alignment horizontal="center" vertical="center" wrapText="1"/>
      <protection locked="0"/>
    </xf>
    <xf numFmtId="181" fontId="2" fillId="0" borderId="15" xfId="0" applyNumberFormat="1" applyFont="1" applyBorder="1" applyAlignment="1" applyProtection="1">
      <alignment horizontal="center" vertical="center"/>
      <protection locked="0"/>
    </xf>
    <xf numFmtId="181" fontId="6" fillId="0" borderId="10" xfId="0" applyNumberFormat="1" applyFont="1" applyBorder="1" applyAlignment="1" applyProtection="1">
      <alignment horizontal="center" vertical="center" wrapText="1"/>
      <protection locked="0"/>
    </xf>
    <xf numFmtId="181" fontId="6" fillId="0" borderId="17" xfId="0" applyNumberFormat="1" applyFont="1" applyBorder="1" applyAlignment="1" applyProtection="1">
      <alignment horizontal="center" vertical="center" wrapText="1"/>
      <protection locked="0"/>
    </xf>
    <xf numFmtId="181" fontId="6" fillId="0" borderId="15" xfId="0" applyNumberFormat="1" applyFont="1" applyBorder="1" applyAlignment="1" applyProtection="1">
      <alignment horizontal="center" vertical="center" wrapText="1"/>
      <protection locked="0"/>
    </xf>
    <xf numFmtId="181" fontId="2" fillId="0" borderId="0" xfId="0" applyNumberFormat="1" applyFont="1" applyAlignment="1" applyProtection="1">
      <alignment/>
      <protection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181" fontId="6" fillId="0" borderId="14" xfId="0" applyNumberFormat="1" applyFont="1" applyBorder="1" applyAlignment="1" applyProtection="1">
      <alignment horizontal="center" vertical="center" wrapText="1"/>
      <protection/>
    </xf>
    <xf numFmtId="181" fontId="6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left" wrapText="1"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181" fontId="6" fillId="0" borderId="22" xfId="0" applyNumberFormat="1" applyFont="1" applyBorder="1" applyAlignment="1" applyProtection="1">
      <alignment horizontal="center" vertical="center" wrapText="1"/>
      <protection/>
    </xf>
    <xf numFmtId="181" fontId="6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2" fontId="8" fillId="0" borderId="25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 applyProtection="1">
      <alignment horizontal="center" vertical="center"/>
      <protection locked="0"/>
    </xf>
    <xf numFmtId="181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/>
    </xf>
    <xf numFmtId="49" fontId="8" fillId="0" borderId="19" xfId="0" applyNumberFormat="1" applyFont="1" applyBorder="1" applyAlignment="1" applyProtection="1">
      <alignment horizontal="left"/>
      <protection locked="0"/>
    </xf>
    <xf numFmtId="49" fontId="29" fillId="0" borderId="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/>
    </xf>
    <xf numFmtId="181" fontId="8" fillId="0" borderId="14" xfId="0" applyNumberFormat="1" applyFont="1" applyBorder="1" applyAlignment="1" applyProtection="1">
      <alignment horizontal="center" vertical="center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/>
    </xf>
    <xf numFmtId="181" fontId="8" fillId="0" borderId="14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wrapText="1"/>
      <protection locked="0"/>
    </xf>
    <xf numFmtId="0" fontId="28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8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4" fontId="8" fillId="0" borderId="23" xfId="0" applyNumberFormat="1" applyFont="1" applyBorder="1" applyAlignment="1" applyProtection="1">
      <alignment horizontal="center" wrapText="1"/>
      <protection locked="0"/>
    </xf>
    <xf numFmtId="4" fontId="8" fillId="0" borderId="25" xfId="0" applyNumberFormat="1" applyFont="1" applyBorder="1" applyAlignment="1" applyProtection="1">
      <alignment horizontal="center" wrapTex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181" fontId="2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27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27" xfId="0" applyFont="1" applyBorder="1" applyAlignment="1">
      <alignment/>
    </xf>
    <xf numFmtId="0" fontId="28" fillId="0" borderId="25" xfId="0" applyFont="1" applyBorder="1" applyAlignment="1">
      <alignment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1" fontId="8" fillId="0" borderId="25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4" fontId="12" fillId="0" borderId="23" xfId="0" applyNumberFormat="1" applyFont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left" wrapText="1"/>
    </xf>
    <xf numFmtId="0" fontId="27" fillId="0" borderId="14" xfId="0" applyFont="1" applyBorder="1" applyAlignment="1">
      <alignment horizontal="left" vertical="top" wrapText="1"/>
    </xf>
    <xf numFmtId="181" fontId="8" fillId="0" borderId="23" xfId="0" applyNumberFormat="1" applyFont="1" applyBorder="1" applyAlignment="1" applyProtection="1">
      <alignment horizontal="center"/>
      <protection locked="0"/>
    </xf>
    <xf numFmtId="181" fontId="8" fillId="0" borderId="25" xfId="0" applyNumberFormat="1" applyFont="1" applyBorder="1" applyAlignment="1" applyProtection="1">
      <alignment horizont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left" vertical="top" wrapText="1"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/>
      <protection locked="0"/>
    </xf>
    <xf numFmtId="181" fontId="6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27" xfId="0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 vertical="center" wrapText="1"/>
      <protection locked="0"/>
    </xf>
    <xf numFmtId="4" fontId="8" fillId="0" borderId="25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181" fontId="8" fillId="0" borderId="23" xfId="0" applyNumberFormat="1" applyFont="1" applyBorder="1" applyAlignment="1" applyProtection="1">
      <alignment horizontal="center" vertical="center"/>
      <protection locked="0"/>
    </xf>
    <xf numFmtId="181" fontId="8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2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2" fillId="0" borderId="29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0" borderId="28" xfId="0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3" xfId="0" applyFont="1" applyBorder="1" applyAlignment="1">
      <alignment horizontal="left" vertical="top" wrapText="1"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60" zoomScaleNormal="91" workbookViewId="0" topLeftCell="A7">
      <selection activeCell="N88" sqref="N88"/>
    </sheetView>
  </sheetViews>
  <sheetFormatPr defaultColWidth="9.00390625" defaultRowHeight="12.75"/>
  <cols>
    <col min="1" max="1" width="7.25390625" style="1" customWidth="1"/>
    <col min="2" max="2" width="13.125" style="1" customWidth="1"/>
    <col min="3" max="3" width="9.625" style="1" customWidth="1"/>
    <col min="4" max="4" width="42.875" style="1" customWidth="1"/>
    <col min="5" max="5" width="13.875" style="1" customWidth="1"/>
    <col min="6" max="6" width="14.25390625" style="1" customWidth="1"/>
    <col min="7" max="7" width="9.875" style="1" customWidth="1"/>
    <col min="8" max="8" width="14.125" style="1" customWidth="1"/>
    <col min="9" max="9" width="12.75390625" style="1" customWidth="1"/>
    <col min="10" max="10" width="14.00390625" style="1" customWidth="1"/>
    <col min="11" max="11" width="9.875" style="1" customWidth="1"/>
    <col min="12" max="12" width="14.00390625" style="1" customWidth="1"/>
    <col min="13" max="13" width="9.25390625" style="1" customWidth="1"/>
    <col min="14" max="14" width="13.625" style="1" customWidth="1"/>
    <col min="15" max="16384" width="9.125" style="1" customWidth="1"/>
  </cols>
  <sheetData>
    <row r="1" spans="11:15" ht="16.5">
      <c r="K1" s="133" t="s">
        <v>0</v>
      </c>
      <c r="L1" s="133"/>
      <c r="M1" s="133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81" t="s">
        <v>73</v>
      </c>
      <c r="L3" s="181"/>
      <c r="M3" s="181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61"/>
      <c r="B6" s="61"/>
      <c r="C6" s="61"/>
      <c r="D6" s="62"/>
      <c r="E6" s="62"/>
      <c r="F6" s="62"/>
      <c r="G6" s="62"/>
      <c r="H6" s="63" t="s">
        <v>2</v>
      </c>
      <c r="I6" s="62"/>
      <c r="J6" s="62"/>
      <c r="K6" s="64"/>
      <c r="L6" s="63"/>
      <c r="M6" s="61"/>
    </row>
    <row r="7" spans="1:13" ht="32.25" customHeight="1">
      <c r="A7" s="182" t="s">
        <v>3</v>
      </c>
      <c r="B7" s="182"/>
      <c r="C7" s="182"/>
      <c r="D7" s="182"/>
      <c r="E7" s="182"/>
      <c r="F7" s="182"/>
      <c r="G7" s="182"/>
      <c r="H7" s="182"/>
      <c r="I7" s="182"/>
      <c r="J7" s="182"/>
      <c r="K7" s="65" t="s">
        <v>4</v>
      </c>
      <c r="L7" s="66" t="s">
        <v>5</v>
      </c>
      <c r="M7" s="67" t="s">
        <v>86</v>
      </c>
    </row>
    <row r="8" spans="1:14" ht="21.75" customHeight="1">
      <c r="A8" s="33" t="s">
        <v>6</v>
      </c>
      <c r="B8" s="80" t="s">
        <v>87</v>
      </c>
      <c r="C8" s="17"/>
      <c r="D8" s="184" t="s">
        <v>74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ht="15" customHeight="1">
      <c r="A9" s="18"/>
      <c r="B9" s="81" t="s">
        <v>7</v>
      </c>
      <c r="C9" s="82"/>
      <c r="D9" s="133" t="s">
        <v>8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20.25" customHeight="1">
      <c r="A10" s="18" t="s">
        <v>9</v>
      </c>
      <c r="B10" s="80" t="s">
        <v>88</v>
      </c>
      <c r="C10" s="7"/>
      <c r="D10" s="30" t="s">
        <v>74</v>
      </c>
      <c r="E10" s="30"/>
      <c r="F10" s="30"/>
      <c r="G10" s="30"/>
      <c r="H10" s="30"/>
      <c r="I10" s="30"/>
      <c r="J10" s="30"/>
      <c r="K10" s="31"/>
      <c r="L10" s="31"/>
      <c r="M10" s="31"/>
      <c r="N10" s="32"/>
    </row>
    <row r="11" spans="1:14" ht="15" customHeight="1">
      <c r="A11" s="18"/>
      <c r="B11" s="83" t="s">
        <v>7</v>
      </c>
      <c r="C11" s="83"/>
      <c r="D11" s="133" t="s">
        <v>10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32.25" customHeight="1">
      <c r="A12" s="18" t="s">
        <v>11</v>
      </c>
      <c r="B12" s="117" t="s">
        <v>89</v>
      </c>
      <c r="C12" s="118" t="s">
        <v>90</v>
      </c>
      <c r="D12" s="131" t="s">
        <v>91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20.25" customHeight="1">
      <c r="A13" s="18"/>
      <c r="B13" s="83" t="s">
        <v>7</v>
      </c>
      <c r="C13" s="83" t="s">
        <v>12</v>
      </c>
      <c r="D13" s="133" t="s">
        <v>13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2" ht="27.75" customHeight="1">
      <c r="A14" s="34" t="s">
        <v>14</v>
      </c>
      <c r="B14" s="169" t="s">
        <v>15</v>
      </c>
      <c r="C14" s="169"/>
      <c r="D14" s="169"/>
      <c r="E14" s="169"/>
      <c r="F14" s="169"/>
      <c r="G14" s="169"/>
      <c r="H14" s="169"/>
      <c r="I14" s="169"/>
      <c r="J14" s="8"/>
      <c r="K14" s="8"/>
      <c r="L14" s="8"/>
    </row>
    <row r="15" spans="1:12" ht="16.5">
      <c r="A15" s="6"/>
      <c r="B15" s="6"/>
      <c r="C15" s="6"/>
      <c r="D15" s="166"/>
      <c r="E15" s="166"/>
      <c r="F15" s="183"/>
      <c r="G15" s="183"/>
      <c r="H15" s="183"/>
      <c r="I15" s="183"/>
      <c r="J15" s="166"/>
      <c r="K15" s="166"/>
      <c r="L15" s="9" t="s">
        <v>16</v>
      </c>
    </row>
    <row r="16" spans="1:13" ht="30.75" customHeight="1">
      <c r="A16" s="171" t="s">
        <v>17</v>
      </c>
      <c r="B16" s="171"/>
      <c r="C16" s="171"/>
      <c r="D16" s="171"/>
      <c r="E16" s="171"/>
      <c r="F16" s="187" t="s">
        <v>64</v>
      </c>
      <c r="G16" s="188"/>
      <c r="H16" s="188"/>
      <c r="I16" s="188"/>
      <c r="J16" s="171" t="s">
        <v>18</v>
      </c>
      <c r="K16" s="171"/>
      <c r="L16" s="171"/>
      <c r="M16" s="171"/>
    </row>
    <row r="17" spans="1:13" ht="45" customHeight="1">
      <c r="A17" s="170" t="s">
        <v>19</v>
      </c>
      <c r="B17" s="170"/>
      <c r="C17" s="170" t="s">
        <v>20</v>
      </c>
      <c r="D17" s="170"/>
      <c r="E17" s="19" t="s">
        <v>21</v>
      </c>
      <c r="F17" s="189" t="s">
        <v>19</v>
      </c>
      <c r="G17" s="190"/>
      <c r="H17" s="10" t="s">
        <v>20</v>
      </c>
      <c r="I17" s="10" t="s">
        <v>21</v>
      </c>
      <c r="J17" s="20" t="s">
        <v>19</v>
      </c>
      <c r="K17" s="170" t="s">
        <v>20</v>
      </c>
      <c r="L17" s="170"/>
      <c r="M17" s="21" t="s">
        <v>21</v>
      </c>
    </row>
    <row r="18" spans="1:13" ht="13.5" customHeight="1">
      <c r="A18" s="178">
        <v>1</v>
      </c>
      <c r="B18" s="179"/>
      <c r="C18" s="178">
        <v>2</v>
      </c>
      <c r="D18" s="179"/>
      <c r="E18" s="53">
        <v>3</v>
      </c>
      <c r="F18" s="142">
        <v>4</v>
      </c>
      <c r="G18" s="142"/>
      <c r="H18" s="54">
        <v>5</v>
      </c>
      <c r="I18" s="55">
        <v>6</v>
      </c>
      <c r="J18" s="56">
        <v>7</v>
      </c>
      <c r="K18" s="178">
        <v>8</v>
      </c>
      <c r="L18" s="179"/>
      <c r="M18" s="57">
        <v>9</v>
      </c>
    </row>
    <row r="19" spans="1:14" ht="23.25" customHeight="1">
      <c r="A19" s="141">
        <v>160.4</v>
      </c>
      <c r="B19" s="141"/>
      <c r="C19" s="141">
        <v>0</v>
      </c>
      <c r="D19" s="141"/>
      <c r="E19" s="84">
        <v>160.4</v>
      </c>
      <c r="F19" s="191">
        <v>160.4</v>
      </c>
      <c r="G19" s="191"/>
      <c r="H19" s="85">
        <v>0</v>
      </c>
      <c r="I19" s="86">
        <f>SUM(F19:H19)</f>
        <v>160.4</v>
      </c>
      <c r="J19" s="87">
        <v>0</v>
      </c>
      <c r="K19" s="192">
        <f>C19-H19</f>
        <v>0</v>
      </c>
      <c r="L19" s="192"/>
      <c r="M19" s="88">
        <f>J19+K19</f>
        <v>0</v>
      </c>
      <c r="N19" s="89"/>
    </row>
    <row r="20" spans="1:13" ht="35.25" customHeight="1">
      <c r="A20" s="34" t="s">
        <v>22</v>
      </c>
      <c r="B20" s="186" t="s">
        <v>23</v>
      </c>
      <c r="C20" s="186"/>
      <c r="D20" s="186"/>
      <c r="E20" s="186"/>
      <c r="F20" s="186"/>
      <c r="G20" s="186"/>
      <c r="H20" s="186"/>
      <c r="I20" s="186"/>
      <c r="J20" s="186"/>
      <c r="K20" s="8"/>
      <c r="L20" s="8"/>
      <c r="M20" s="8"/>
    </row>
    <row r="21" spans="1:13" ht="2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9" t="s">
        <v>16</v>
      </c>
    </row>
    <row r="22" spans="1:14" ht="55.5" customHeight="1">
      <c r="A22" s="128" t="s">
        <v>24</v>
      </c>
      <c r="B22" s="128" t="s">
        <v>25</v>
      </c>
      <c r="C22" s="128" t="s">
        <v>26</v>
      </c>
      <c r="D22" s="128" t="s">
        <v>75</v>
      </c>
      <c r="E22" s="128" t="s">
        <v>27</v>
      </c>
      <c r="F22" s="128"/>
      <c r="G22" s="128"/>
      <c r="H22" s="128" t="s">
        <v>28</v>
      </c>
      <c r="I22" s="128"/>
      <c r="J22" s="128"/>
      <c r="K22" s="128" t="s">
        <v>18</v>
      </c>
      <c r="L22" s="128"/>
      <c r="M22" s="180"/>
      <c r="N22" s="226" t="s">
        <v>76</v>
      </c>
    </row>
    <row r="23" spans="1:14" ht="50.25" customHeight="1">
      <c r="A23" s="128"/>
      <c r="B23" s="128"/>
      <c r="C23" s="128"/>
      <c r="D23" s="128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04" t="s">
        <v>21</v>
      </c>
      <c r="N23" s="227"/>
    </row>
    <row r="24" spans="1:14" ht="39.75" customHeight="1">
      <c r="A24" s="68">
        <v>1</v>
      </c>
      <c r="B24" s="92" t="s">
        <v>89</v>
      </c>
      <c r="C24" s="92" t="s">
        <v>90</v>
      </c>
      <c r="D24" s="120" t="s">
        <v>92</v>
      </c>
      <c r="E24" s="113">
        <v>160.4</v>
      </c>
      <c r="F24" s="94">
        <v>0</v>
      </c>
      <c r="G24" s="94">
        <f>SUM(E24:F24)</f>
        <v>160.4</v>
      </c>
      <c r="H24" s="94">
        <v>160.4</v>
      </c>
      <c r="I24" s="94">
        <v>0</v>
      </c>
      <c r="J24" s="94">
        <f>SUM(H24:I24)</f>
        <v>160.4</v>
      </c>
      <c r="K24" s="94">
        <v>0</v>
      </c>
      <c r="L24" s="94">
        <f>F24-I24</f>
        <v>0</v>
      </c>
      <c r="M24" s="105">
        <f>K24+L24</f>
        <v>0</v>
      </c>
      <c r="N24" s="107"/>
    </row>
    <row r="25" spans="1:14" ht="33.75" customHeight="1">
      <c r="A25" s="22"/>
      <c r="B25" s="22"/>
      <c r="C25" s="22"/>
      <c r="D25" s="23" t="s">
        <v>34</v>
      </c>
      <c r="E25" s="93">
        <f>E24</f>
        <v>160.4</v>
      </c>
      <c r="F25" s="93">
        <f aca="true" t="shared" si="0" ref="F25:M25">SUM(F24:F24)</f>
        <v>0</v>
      </c>
      <c r="G25" s="93">
        <f t="shared" si="0"/>
        <v>160.4</v>
      </c>
      <c r="H25" s="93">
        <f t="shared" si="0"/>
        <v>160.4</v>
      </c>
      <c r="I25" s="93">
        <f t="shared" si="0"/>
        <v>0</v>
      </c>
      <c r="J25" s="93">
        <f t="shared" si="0"/>
        <v>160.4</v>
      </c>
      <c r="K25" s="93">
        <f t="shared" si="0"/>
        <v>0</v>
      </c>
      <c r="L25" s="93">
        <f t="shared" si="0"/>
        <v>0</v>
      </c>
      <c r="M25" s="106">
        <f t="shared" si="0"/>
        <v>0</v>
      </c>
      <c r="N25" s="108"/>
    </row>
    <row r="26" spans="1:13" ht="18.7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spans="1:13" ht="33" customHeight="1">
      <c r="A27" s="28" t="s">
        <v>29</v>
      </c>
      <c r="B27" s="24" t="s">
        <v>30</v>
      </c>
      <c r="C27" s="25"/>
      <c r="D27" s="26"/>
      <c r="E27" s="27"/>
      <c r="F27" s="27"/>
      <c r="G27" s="27"/>
      <c r="H27" s="27"/>
      <c r="I27" s="8"/>
      <c r="J27" s="8"/>
      <c r="K27" s="8"/>
      <c r="L27" s="8"/>
      <c r="M27" s="8"/>
    </row>
    <row r="28" spans="1:13" ht="14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1" t="s">
        <v>16</v>
      </c>
    </row>
    <row r="29" spans="1:14" ht="48.75" customHeight="1">
      <c r="A29" s="195" t="s">
        <v>31</v>
      </c>
      <c r="B29" s="195"/>
      <c r="C29" s="195"/>
      <c r="D29" s="195"/>
      <c r="E29" s="167" t="s">
        <v>27</v>
      </c>
      <c r="F29" s="168"/>
      <c r="G29" s="168"/>
      <c r="H29" s="168" t="s">
        <v>32</v>
      </c>
      <c r="I29" s="168"/>
      <c r="J29" s="168"/>
      <c r="K29" s="168" t="s">
        <v>18</v>
      </c>
      <c r="L29" s="168"/>
      <c r="M29" s="199"/>
      <c r="N29" s="226" t="s">
        <v>76</v>
      </c>
    </row>
    <row r="30" spans="1:14" ht="51" customHeight="1">
      <c r="A30" s="195"/>
      <c r="B30" s="195"/>
      <c r="C30" s="195"/>
      <c r="D30" s="195"/>
      <c r="E30" s="29" t="s">
        <v>19</v>
      </c>
      <c r="F30" s="12" t="s">
        <v>20</v>
      </c>
      <c r="G30" s="12" t="s">
        <v>21</v>
      </c>
      <c r="H30" s="12" t="s">
        <v>19</v>
      </c>
      <c r="I30" s="12" t="s">
        <v>20</v>
      </c>
      <c r="J30" s="12" t="s">
        <v>21</v>
      </c>
      <c r="K30" s="12" t="s">
        <v>19</v>
      </c>
      <c r="L30" s="12" t="s">
        <v>20</v>
      </c>
      <c r="M30" s="109" t="s">
        <v>21</v>
      </c>
      <c r="N30" s="227"/>
    </row>
    <row r="31" spans="1:14" ht="13.5" customHeight="1">
      <c r="A31" s="206">
        <v>1</v>
      </c>
      <c r="B31" s="207"/>
      <c r="C31" s="207"/>
      <c r="D31" s="208"/>
      <c r="E31" s="51">
        <v>2</v>
      </c>
      <c r="F31" s="52">
        <v>3</v>
      </c>
      <c r="G31" s="52">
        <v>4</v>
      </c>
      <c r="H31" s="52">
        <v>5</v>
      </c>
      <c r="I31" s="52">
        <v>6</v>
      </c>
      <c r="J31" s="52">
        <v>7</v>
      </c>
      <c r="K31" s="52">
        <v>8</v>
      </c>
      <c r="L31" s="52">
        <v>9</v>
      </c>
      <c r="M31" s="110">
        <v>10</v>
      </c>
      <c r="N31" s="111">
        <v>11</v>
      </c>
    </row>
    <row r="32" spans="1:14" ht="36" customHeight="1">
      <c r="A32" s="196" t="s">
        <v>94</v>
      </c>
      <c r="B32" s="197"/>
      <c r="C32" s="197"/>
      <c r="D32" s="198"/>
      <c r="E32" s="85">
        <v>160.4</v>
      </c>
      <c r="F32" s="114">
        <v>0</v>
      </c>
      <c r="G32" s="86">
        <v>160.4</v>
      </c>
      <c r="H32" s="114">
        <v>160.4</v>
      </c>
      <c r="I32" s="114">
        <v>0</v>
      </c>
      <c r="J32" s="86">
        <v>500</v>
      </c>
      <c r="K32" s="86">
        <v>0</v>
      </c>
      <c r="L32" s="86">
        <v>0</v>
      </c>
      <c r="M32" s="115">
        <v>0</v>
      </c>
      <c r="N32" s="107"/>
    </row>
    <row r="33" spans="1:14" ht="16.5">
      <c r="A33" s="125" t="s">
        <v>34</v>
      </c>
      <c r="B33" s="125"/>
      <c r="C33" s="125"/>
      <c r="D33" s="125"/>
      <c r="E33" s="93">
        <f>E32</f>
        <v>160.4</v>
      </c>
      <c r="F33" s="93">
        <f aca="true" t="shared" si="1" ref="F33:M33">F32</f>
        <v>0</v>
      </c>
      <c r="G33" s="93">
        <f t="shared" si="1"/>
        <v>160.4</v>
      </c>
      <c r="H33" s="93">
        <f t="shared" si="1"/>
        <v>160.4</v>
      </c>
      <c r="I33" s="93">
        <f t="shared" si="1"/>
        <v>0</v>
      </c>
      <c r="J33" s="93">
        <f t="shared" si="1"/>
        <v>500</v>
      </c>
      <c r="K33" s="93">
        <f t="shared" si="1"/>
        <v>0</v>
      </c>
      <c r="L33" s="93">
        <f t="shared" si="1"/>
        <v>0</v>
      </c>
      <c r="M33" s="106">
        <f t="shared" si="1"/>
        <v>0</v>
      </c>
      <c r="N33" s="58"/>
    </row>
    <row r="35" spans="1:12" ht="16.5">
      <c r="A35" s="35" t="s">
        <v>35</v>
      </c>
      <c r="B35" s="36"/>
      <c r="C35" s="36"/>
      <c r="D35" s="36"/>
      <c r="E35" s="37"/>
      <c r="F35" s="37"/>
      <c r="G35" s="37"/>
      <c r="H35" s="14"/>
      <c r="I35" s="14"/>
      <c r="J35" s="14"/>
      <c r="K35" s="14"/>
      <c r="L35" s="14"/>
    </row>
    <row r="36" spans="1:12" ht="16.5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</row>
    <row r="37" spans="1:12" ht="16.5">
      <c r="A37" s="200"/>
      <c r="B37" s="200"/>
      <c r="C37" s="200"/>
      <c r="D37" s="200"/>
      <c r="E37" s="15"/>
      <c r="F37" s="15"/>
      <c r="G37" s="15"/>
      <c r="H37" s="15"/>
      <c r="I37" s="15"/>
      <c r="J37" s="15"/>
      <c r="K37" s="15"/>
      <c r="L37" s="15"/>
    </row>
    <row r="38" spans="1:13" ht="12.75" customHeight="1">
      <c r="A38" s="129" t="s">
        <v>36</v>
      </c>
      <c r="B38" s="172" t="s">
        <v>25</v>
      </c>
      <c r="C38" s="130" t="s">
        <v>37</v>
      </c>
      <c r="D38" s="130"/>
      <c r="E38" s="130" t="s">
        <v>38</v>
      </c>
      <c r="F38" s="130" t="s">
        <v>39</v>
      </c>
      <c r="G38" s="130"/>
      <c r="H38" s="202" t="s">
        <v>40</v>
      </c>
      <c r="I38" s="203"/>
      <c r="J38" s="201" t="s">
        <v>41</v>
      </c>
      <c r="K38" s="201"/>
      <c r="L38" s="193" t="s">
        <v>42</v>
      </c>
      <c r="M38" s="193"/>
    </row>
    <row r="39" spans="1:13" ht="54" customHeight="1">
      <c r="A39" s="129"/>
      <c r="B39" s="173"/>
      <c r="C39" s="130"/>
      <c r="D39" s="130"/>
      <c r="E39" s="130"/>
      <c r="F39" s="130"/>
      <c r="G39" s="130"/>
      <c r="H39" s="204"/>
      <c r="I39" s="205"/>
      <c r="J39" s="201"/>
      <c r="K39" s="201"/>
      <c r="L39" s="193"/>
      <c r="M39" s="193"/>
    </row>
    <row r="40" spans="1:13" ht="13.5" customHeight="1">
      <c r="A40" s="50">
        <v>1</v>
      </c>
      <c r="B40" s="42">
        <v>2</v>
      </c>
      <c r="C40" s="142">
        <v>3</v>
      </c>
      <c r="D40" s="142"/>
      <c r="E40" s="42">
        <v>4</v>
      </c>
      <c r="F40" s="142">
        <v>5</v>
      </c>
      <c r="G40" s="142"/>
      <c r="H40" s="143">
        <v>6</v>
      </c>
      <c r="I40" s="143"/>
      <c r="J40" s="176">
        <v>7</v>
      </c>
      <c r="K40" s="176"/>
      <c r="L40" s="185">
        <v>8</v>
      </c>
      <c r="M40" s="185"/>
    </row>
    <row r="41" spans="1:13" ht="37.5" customHeight="1">
      <c r="A41" s="49"/>
      <c r="B41" s="58"/>
      <c r="C41" s="174" t="s">
        <v>93</v>
      </c>
      <c r="D41" s="175"/>
      <c r="E41" s="59"/>
      <c r="F41" s="144"/>
      <c r="G41" s="144"/>
      <c r="H41" s="144"/>
      <c r="I41" s="144"/>
      <c r="J41" s="144"/>
      <c r="K41" s="144"/>
      <c r="L41" s="144"/>
      <c r="M41" s="144"/>
    </row>
    <row r="42" spans="1:13" ht="40.5" customHeight="1">
      <c r="A42" s="49"/>
      <c r="B42" s="101" t="s">
        <v>89</v>
      </c>
      <c r="C42" s="177" t="s">
        <v>95</v>
      </c>
      <c r="D42" s="175"/>
      <c r="E42" s="59"/>
      <c r="F42" s="144"/>
      <c r="G42" s="144"/>
      <c r="H42" s="144"/>
      <c r="I42" s="144"/>
      <c r="J42" s="144"/>
      <c r="K42" s="144"/>
      <c r="L42" s="144"/>
      <c r="M42" s="144"/>
    </row>
    <row r="43" spans="1:13" ht="16.5">
      <c r="A43" s="60">
        <v>1</v>
      </c>
      <c r="B43" s="100"/>
      <c r="C43" s="225" t="s">
        <v>59</v>
      </c>
      <c r="D43" s="225"/>
      <c r="E43" s="97"/>
      <c r="F43" s="218"/>
      <c r="G43" s="218"/>
      <c r="H43" s="144"/>
      <c r="I43" s="144"/>
      <c r="J43" s="124"/>
      <c r="K43" s="124"/>
      <c r="L43" s="124"/>
      <c r="M43" s="124"/>
    </row>
    <row r="44" spans="1:13" ht="33.75" customHeight="1">
      <c r="A44" s="119" t="s">
        <v>78</v>
      </c>
      <c r="B44" s="101" t="s">
        <v>89</v>
      </c>
      <c r="C44" s="155" t="s">
        <v>96</v>
      </c>
      <c r="D44" s="165"/>
      <c r="E44" s="112" t="s">
        <v>69</v>
      </c>
      <c r="F44" s="219" t="s">
        <v>84</v>
      </c>
      <c r="G44" s="220"/>
      <c r="H44" s="221">
        <v>160.4</v>
      </c>
      <c r="I44" s="222"/>
      <c r="J44" s="123">
        <v>160.4</v>
      </c>
      <c r="K44" s="123"/>
      <c r="L44" s="123">
        <f>J44-H44</f>
        <v>0</v>
      </c>
      <c r="M44" s="123"/>
    </row>
    <row r="45" spans="1:13" ht="33.75" customHeight="1">
      <c r="A45" s="119" t="s">
        <v>97</v>
      </c>
      <c r="B45" s="101" t="s">
        <v>89</v>
      </c>
      <c r="C45" s="155" t="s">
        <v>98</v>
      </c>
      <c r="D45" s="165"/>
      <c r="E45" s="112" t="s">
        <v>83</v>
      </c>
      <c r="F45" s="219" t="s">
        <v>99</v>
      </c>
      <c r="G45" s="220"/>
      <c r="H45" s="163">
        <v>1</v>
      </c>
      <c r="I45" s="164"/>
      <c r="J45" s="158">
        <v>1</v>
      </c>
      <c r="K45" s="158"/>
      <c r="L45" s="158">
        <v>0</v>
      </c>
      <c r="M45" s="158"/>
    </row>
    <row r="46" spans="1:13" ht="24.75" customHeight="1">
      <c r="A46" s="119"/>
      <c r="B46" s="101"/>
      <c r="C46" s="228" t="s">
        <v>77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30"/>
    </row>
    <row r="47" spans="1:13" ht="21" customHeight="1">
      <c r="A47" s="119" t="s">
        <v>9</v>
      </c>
      <c r="B47" s="101"/>
      <c r="C47" s="135" t="s">
        <v>71</v>
      </c>
      <c r="D47" s="136"/>
      <c r="E47" s="98"/>
      <c r="F47" s="137"/>
      <c r="G47" s="138"/>
      <c r="H47" s="139"/>
      <c r="I47" s="140"/>
      <c r="J47" s="123"/>
      <c r="K47" s="123"/>
      <c r="L47" s="123"/>
      <c r="M47" s="123"/>
    </row>
    <row r="48" spans="1:13" ht="42" customHeight="1">
      <c r="A48" s="119" t="s">
        <v>79</v>
      </c>
      <c r="B48" s="101" t="s">
        <v>89</v>
      </c>
      <c r="C48" s="155" t="s">
        <v>100</v>
      </c>
      <c r="D48" s="165"/>
      <c r="E48" s="112" t="s">
        <v>101</v>
      </c>
      <c r="F48" s="152" t="s">
        <v>102</v>
      </c>
      <c r="G48" s="153"/>
      <c r="H48" s="149">
        <v>100</v>
      </c>
      <c r="I48" s="150"/>
      <c r="J48" s="151">
        <v>144</v>
      </c>
      <c r="K48" s="151"/>
      <c r="L48" s="151">
        <f>SUM(J48-H48)</f>
        <v>44</v>
      </c>
      <c r="M48" s="151"/>
    </row>
    <row r="49" spans="1:13" ht="39" customHeight="1">
      <c r="A49" s="119" t="s">
        <v>82</v>
      </c>
      <c r="B49" s="101" t="s">
        <v>89</v>
      </c>
      <c r="C49" s="155" t="s">
        <v>103</v>
      </c>
      <c r="D49" s="156"/>
      <c r="E49" s="112" t="s">
        <v>101</v>
      </c>
      <c r="F49" s="152" t="s">
        <v>102</v>
      </c>
      <c r="G49" s="153"/>
      <c r="H49" s="149">
        <v>80</v>
      </c>
      <c r="I49" s="154"/>
      <c r="J49" s="149">
        <v>100</v>
      </c>
      <c r="K49" s="150"/>
      <c r="L49" s="151">
        <f>J49-H49</f>
        <v>20</v>
      </c>
      <c r="M49" s="151"/>
    </row>
    <row r="50" spans="1:13" ht="39" customHeight="1">
      <c r="A50" s="119" t="s">
        <v>104</v>
      </c>
      <c r="B50" s="101" t="s">
        <v>89</v>
      </c>
      <c r="C50" s="155" t="s">
        <v>105</v>
      </c>
      <c r="D50" s="156"/>
      <c r="E50" s="112" t="s">
        <v>101</v>
      </c>
      <c r="F50" s="152" t="s">
        <v>102</v>
      </c>
      <c r="G50" s="153"/>
      <c r="H50" s="149">
        <v>30</v>
      </c>
      <c r="I50" s="154"/>
      <c r="J50" s="149">
        <v>54</v>
      </c>
      <c r="K50" s="150"/>
      <c r="L50" s="151">
        <f>SUM(J50-H50)</f>
        <v>24</v>
      </c>
      <c r="M50" s="151"/>
    </row>
    <row r="51" spans="1:13" ht="39" customHeight="1">
      <c r="A51" s="119" t="s">
        <v>106</v>
      </c>
      <c r="B51" s="101" t="s">
        <v>89</v>
      </c>
      <c r="C51" s="155" t="s">
        <v>107</v>
      </c>
      <c r="D51" s="156"/>
      <c r="E51" s="112" t="s">
        <v>101</v>
      </c>
      <c r="F51" s="152" t="s">
        <v>102</v>
      </c>
      <c r="G51" s="153"/>
      <c r="H51" s="149">
        <v>24</v>
      </c>
      <c r="I51" s="154"/>
      <c r="J51" s="149">
        <v>29</v>
      </c>
      <c r="K51" s="150"/>
      <c r="L51" s="151">
        <f>SUM(J51-H51)</f>
        <v>5</v>
      </c>
      <c r="M51" s="151"/>
    </row>
    <row r="52" spans="1:13" ht="93" customHeight="1">
      <c r="A52" s="60"/>
      <c r="B52" s="102"/>
      <c r="C52" s="231" t="s">
        <v>108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30"/>
    </row>
    <row r="53" spans="1:13" ht="36" customHeight="1">
      <c r="A53" s="60" t="s">
        <v>11</v>
      </c>
      <c r="B53" s="102"/>
      <c r="C53" s="135" t="s">
        <v>72</v>
      </c>
      <c r="D53" s="160"/>
      <c r="E53" s="98"/>
      <c r="F53" s="137"/>
      <c r="G53" s="138"/>
      <c r="H53" s="161"/>
      <c r="I53" s="162"/>
      <c r="J53" s="127"/>
      <c r="K53" s="127"/>
      <c r="L53" s="127"/>
      <c r="M53" s="127"/>
    </row>
    <row r="54" spans="1:13" ht="31.5" customHeight="1">
      <c r="A54" s="60" t="s">
        <v>80</v>
      </c>
      <c r="B54" s="101" t="s">
        <v>89</v>
      </c>
      <c r="C54" s="155" t="s">
        <v>109</v>
      </c>
      <c r="D54" s="165"/>
      <c r="E54" s="112" t="s">
        <v>101</v>
      </c>
      <c r="F54" s="214" t="s">
        <v>110</v>
      </c>
      <c r="G54" s="224"/>
      <c r="H54" s="163">
        <v>100</v>
      </c>
      <c r="I54" s="164"/>
      <c r="J54" s="163">
        <v>144</v>
      </c>
      <c r="K54" s="164"/>
      <c r="L54" s="163">
        <f>SUM(J54-H54)</f>
        <v>44</v>
      </c>
      <c r="M54" s="164"/>
    </row>
    <row r="55" spans="1:13" ht="31.5" customHeight="1">
      <c r="A55" s="121" t="s">
        <v>111</v>
      </c>
      <c r="B55" s="101" t="s">
        <v>89</v>
      </c>
      <c r="C55" s="155" t="s">
        <v>112</v>
      </c>
      <c r="D55" s="165"/>
      <c r="E55" s="112" t="s">
        <v>101</v>
      </c>
      <c r="F55" s="214" t="s">
        <v>113</v>
      </c>
      <c r="G55" s="224"/>
      <c r="H55" s="163" t="s">
        <v>114</v>
      </c>
      <c r="I55" s="164"/>
      <c r="J55" s="163" t="s">
        <v>114</v>
      </c>
      <c r="K55" s="164"/>
      <c r="L55" s="163" t="s">
        <v>115</v>
      </c>
      <c r="M55" s="164"/>
    </row>
    <row r="56" spans="1:13" ht="31.5" customHeight="1">
      <c r="A56" s="121" t="s">
        <v>116</v>
      </c>
      <c r="B56" s="101" t="s">
        <v>89</v>
      </c>
      <c r="C56" s="155" t="s">
        <v>117</v>
      </c>
      <c r="D56" s="165"/>
      <c r="E56" s="112" t="s">
        <v>85</v>
      </c>
      <c r="F56" s="214" t="s">
        <v>118</v>
      </c>
      <c r="G56" s="224"/>
      <c r="H56" s="163" t="s">
        <v>119</v>
      </c>
      <c r="I56" s="164"/>
      <c r="J56" s="163" t="s">
        <v>119</v>
      </c>
      <c r="K56" s="164"/>
      <c r="L56" s="163" t="s">
        <v>115</v>
      </c>
      <c r="M56" s="164"/>
    </row>
    <row r="57" spans="1:13" ht="33.75" customHeight="1">
      <c r="A57" s="96"/>
      <c r="B57" s="102"/>
      <c r="C57" s="145" t="s">
        <v>120</v>
      </c>
      <c r="D57" s="146"/>
      <c r="E57" s="147"/>
      <c r="F57" s="147"/>
      <c r="G57" s="147"/>
      <c r="H57" s="147"/>
      <c r="I57" s="147"/>
      <c r="J57" s="147"/>
      <c r="K57" s="147"/>
      <c r="L57" s="147"/>
      <c r="M57" s="148"/>
    </row>
    <row r="58" spans="1:13" ht="16.5">
      <c r="A58" s="95" t="s">
        <v>14</v>
      </c>
      <c r="B58" s="103"/>
      <c r="C58" s="159" t="s">
        <v>60</v>
      </c>
      <c r="D58" s="159"/>
      <c r="E58" s="99"/>
      <c r="F58" s="212"/>
      <c r="G58" s="212"/>
      <c r="H58" s="213"/>
      <c r="I58" s="213"/>
      <c r="J58" s="157"/>
      <c r="K58" s="157"/>
      <c r="L58" s="157"/>
      <c r="M58" s="157"/>
    </row>
    <row r="59" spans="1:13" ht="37.5" customHeight="1">
      <c r="A59" s="121" t="s">
        <v>81</v>
      </c>
      <c r="B59" s="101" t="s">
        <v>89</v>
      </c>
      <c r="C59" s="155" t="s">
        <v>121</v>
      </c>
      <c r="D59" s="156"/>
      <c r="E59" s="112" t="s">
        <v>70</v>
      </c>
      <c r="F59" s="214" t="s">
        <v>122</v>
      </c>
      <c r="G59" s="215"/>
      <c r="H59" s="193">
        <v>100</v>
      </c>
      <c r="I59" s="193"/>
      <c r="J59" s="158">
        <v>100</v>
      </c>
      <c r="K59" s="158"/>
      <c r="L59" s="158">
        <f>J59-H59</f>
        <v>0</v>
      </c>
      <c r="M59" s="158"/>
    </row>
    <row r="60" spans="1:13" ht="37.5" customHeight="1">
      <c r="A60" s="121" t="s">
        <v>123</v>
      </c>
      <c r="B60" s="101" t="s">
        <v>89</v>
      </c>
      <c r="C60" s="155" t="s">
        <v>124</v>
      </c>
      <c r="D60" s="156"/>
      <c r="E60" s="112" t="s">
        <v>70</v>
      </c>
      <c r="F60" s="214" t="s">
        <v>125</v>
      </c>
      <c r="G60" s="215"/>
      <c r="H60" s="193">
        <v>100</v>
      </c>
      <c r="I60" s="193"/>
      <c r="J60" s="158" t="s">
        <v>126</v>
      </c>
      <c r="K60" s="158"/>
      <c r="L60" s="158" t="s">
        <v>115</v>
      </c>
      <c r="M60" s="158"/>
    </row>
    <row r="61" spans="1:13" ht="69" customHeight="1">
      <c r="A61" s="96"/>
      <c r="B61" s="102"/>
      <c r="C61" s="231" t="s">
        <v>127</v>
      </c>
      <c r="D61" s="229"/>
      <c r="E61" s="229"/>
      <c r="F61" s="229"/>
      <c r="G61" s="229"/>
      <c r="H61" s="229"/>
      <c r="I61" s="229"/>
      <c r="J61" s="229"/>
      <c r="K61" s="229"/>
      <c r="L61" s="229"/>
      <c r="M61" s="230"/>
    </row>
    <row r="62" spans="1:16" s="16" customFormat="1" ht="12.75" customHeight="1">
      <c r="A62" s="223" t="s">
        <v>55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</row>
    <row r="63" spans="1:16" s="16" customFormat="1" ht="12.75" customHeight="1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</row>
    <row r="64" spans="1:16" s="16" customFormat="1" ht="12.75" customHeight="1">
      <c r="A64" s="2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 t="s">
        <v>16</v>
      </c>
      <c r="P64" s="26"/>
    </row>
    <row r="65" spans="1:16" s="16" customFormat="1" ht="48" customHeight="1">
      <c r="A65" s="217" t="s">
        <v>43</v>
      </c>
      <c r="B65" s="217" t="s">
        <v>44</v>
      </c>
      <c r="C65" s="217" t="s">
        <v>25</v>
      </c>
      <c r="D65" s="217" t="s">
        <v>45</v>
      </c>
      <c r="E65" s="217"/>
      <c r="F65" s="217"/>
      <c r="G65" s="217" t="s">
        <v>61</v>
      </c>
      <c r="H65" s="217"/>
      <c r="I65" s="217"/>
      <c r="J65" s="217" t="s">
        <v>62</v>
      </c>
      <c r="K65" s="217"/>
      <c r="L65" s="217"/>
      <c r="M65" s="217" t="s">
        <v>63</v>
      </c>
      <c r="N65" s="217"/>
      <c r="O65" s="217"/>
      <c r="P65" s="26"/>
    </row>
    <row r="66" spans="1:16" s="16" customFormat="1" ht="51" customHeight="1">
      <c r="A66" s="217"/>
      <c r="B66" s="217"/>
      <c r="C66" s="217"/>
      <c r="D66" s="41" t="s">
        <v>19</v>
      </c>
      <c r="E66" s="41" t="s">
        <v>20</v>
      </c>
      <c r="F66" s="41" t="s">
        <v>21</v>
      </c>
      <c r="G66" s="41" t="s">
        <v>19</v>
      </c>
      <c r="H66" s="41" t="s">
        <v>20</v>
      </c>
      <c r="I66" s="41" t="s">
        <v>21</v>
      </c>
      <c r="J66" s="41" t="s">
        <v>19</v>
      </c>
      <c r="K66" s="41" t="s">
        <v>20</v>
      </c>
      <c r="L66" s="41" t="s">
        <v>21</v>
      </c>
      <c r="M66" s="41" t="s">
        <v>19</v>
      </c>
      <c r="N66" s="41" t="s">
        <v>20</v>
      </c>
      <c r="O66" s="41" t="s">
        <v>21</v>
      </c>
      <c r="P66" s="26"/>
    </row>
    <row r="67" spans="1:16" s="16" customFormat="1" ht="16.5" customHeight="1">
      <c r="A67" s="69">
        <v>1</v>
      </c>
      <c r="B67" s="72">
        <v>2</v>
      </c>
      <c r="C67" s="72" t="s">
        <v>11</v>
      </c>
      <c r="D67" s="69">
        <v>4</v>
      </c>
      <c r="E67" s="69">
        <v>5</v>
      </c>
      <c r="F67" s="69">
        <v>6</v>
      </c>
      <c r="G67" s="69">
        <v>7</v>
      </c>
      <c r="H67" s="69">
        <v>8</v>
      </c>
      <c r="I67" s="69">
        <v>9</v>
      </c>
      <c r="J67" s="69">
        <v>10</v>
      </c>
      <c r="K67" s="69">
        <v>11</v>
      </c>
      <c r="L67" s="69">
        <v>12</v>
      </c>
      <c r="M67" s="69">
        <v>13</v>
      </c>
      <c r="N67" s="69">
        <v>14</v>
      </c>
      <c r="O67" s="69">
        <v>15</v>
      </c>
      <c r="P67" s="26"/>
    </row>
    <row r="68" spans="1:16" s="16" customFormat="1" ht="39.75" customHeight="1">
      <c r="A68" s="70"/>
      <c r="B68" s="75" t="s">
        <v>33</v>
      </c>
      <c r="C68" s="75"/>
      <c r="D68" s="71" t="s">
        <v>46</v>
      </c>
      <c r="E68" s="43" t="s">
        <v>46</v>
      </c>
      <c r="F68" s="43" t="s">
        <v>46</v>
      </c>
      <c r="G68" s="43" t="s">
        <v>46</v>
      </c>
      <c r="H68" s="43" t="s">
        <v>46</v>
      </c>
      <c r="I68" s="43" t="s">
        <v>46</v>
      </c>
      <c r="J68" s="43" t="s">
        <v>46</v>
      </c>
      <c r="K68" s="43" t="s">
        <v>46</v>
      </c>
      <c r="L68" s="43" t="s">
        <v>46</v>
      </c>
      <c r="M68" s="43" t="s">
        <v>46</v>
      </c>
      <c r="N68" s="43" t="s">
        <v>46</v>
      </c>
      <c r="O68" s="43" t="s">
        <v>46</v>
      </c>
      <c r="P68" s="26"/>
    </row>
    <row r="69" spans="1:16" s="16" customFormat="1" ht="33.75" customHeight="1">
      <c r="A69" s="43"/>
      <c r="B69" s="76" t="s">
        <v>47</v>
      </c>
      <c r="C69" s="74"/>
      <c r="D69" s="43" t="s">
        <v>46</v>
      </c>
      <c r="E69" s="43"/>
      <c r="F69" s="43" t="s">
        <v>46</v>
      </c>
      <c r="G69" s="43" t="s">
        <v>46</v>
      </c>
      <c r="H69" s="43"/>
      <c r="I69" s="43" t="s">
        <v>46</v>
      </c>
      <c r="J69" s="43" t="s">
        <v>46</v>
      </c>
      <c r="K69" s="43"/>
      <c r="L69" s="43" t="s">
        <v>46</v>
      </c>
      <c r="M69" s="43" t="s">
        <v>46</v>
      </c>
      <c r="N69" s="43" t="s">
        <v>46</v>
      </c>
      <c r="O69" s="43" t="s">
        <v>46</v>
      </c>
      <c r="P69" s="26"/>
    </row>
    <row r="70" spans="1:16" s="16" customFormat="1" ht="33.75" customHeight="1">
      <c r="A70" s="43"/>
      <c r="B70" s="90" t="s">
        <v>49</v>
      </c>
      <c r="C70" s="7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26"/>
    </row>
    <row r="71" spans="1:16" s="16" customFormat="1" ht="46.5" customHeight="1">
      <c r="A71" s="43"/>
      <c r="B71" s="91" t="s">
        <v>65</v>
      </c>
      <c r="C71" s="44"/>
      <c r="D71" s="43" t="s">
        <v>48</v>
      </c>
      <c r="E71" s="43" t="s">
        <v>46</v>
      </c>
      <c r="F71" s="43"/>
      <c r="G71" s="43" t="s">
        <v>48</v>
      </c>
      <c r="H71" s="43" t="s">
        <v>46</v>
      </c>
      <c r="I71" s="43" t="s">
        <v>46</v>
      </c>
      <c r="J71" s="43" t="s">
        <v>48</v>
      </c>
      <c r="K71" s="43" t="s">
        <v>46</v>
      </c>
      <c r="L71" s="43" t="s">
        <v>46</v>
      </c>
      <c r="M71" s="43" t="s">
        <v>48</v>
      </c>
      <c r="N71" s="43" t="s">
        <v>46</v>
      </c>
      <c r="O71" s="43" t="s">
        <v>46</v>
      </c>
      <c r="P71" s="26"/>
    </row>
    <row r="72" spans="1:16" s="16" customFormat="1" ht="19.5" customHeight="1">
      <c r="A72" s="70"/>
      <c r="B72" s="232" t="s">
        <v>66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6"/>
    </row>
    <row r="73" spans="1:16" s="16" customFormat="1" ht="32.25" customHeight="1">
      <c r="A73" s="43"/>
      <c r="B73" s="76" t="s">
        <v>67</v>
      </c>
      <c r="C73" s="78"/>
      <c r="D73" s="77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26"/>
    </row>
    <row r="74" spans="1:16" s="16" customFormat="1" ht="22.5" customHeight="1">
      <c r="A74" s="43"/>
      <c r="B74" s="70" t="s">
        <v>34</v>
      </c>
      <c r="C74" s="79"/>
      <c r="D74" s="71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 t="s">
        <v>46</v>
      </c>
      <c r="P74" s="26"/>
    </row>
    <row r="75" spans="1:16" s="16" customFormat="1" ht="12.75" customHeight="1">
      <c r="A75" s="45"/>
      <c r="B75" s="45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7"/>
    </row>
    <row r="76" spans="1:16" s="16" customFormat="1" ht="13.5" customHeight="1">
      <c r="A76" s="216" t="s">
        <v>56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</row>
    <row r="77" spans="1:16" s="16" customFormat="1" ht="13.5" customHeight="1">
      <c r="A77" s="216" t="s">
        <v>57</v>
      </c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</row>
    <row r="78" spans="1:16" s="16" customFormat="1" ht="13.5" customHeight="1">
      <c r="A78" s="216" t="s">
        <v>58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16" s="16" customFormat="1" ht="13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1:16" s="16" customFormat="1" ht="13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1:16" s="16" customFormat="1" ht="14.25" customHeight="1">
      <c r="A81" s="209" t="s">
        <v>50</v>
      </c>
      <c r="B81" s="209"/>
      <c r="C81" s="209"/>
      <c r="D81" s="209"/>
      <c r="E81" s="209"/>
      <c r="F81" s="209"/>
      <c r="G81" s="209"/>
      <c r="H81" s="38"/>
      <c r="I81" s="38"/>
      <c r="J81" s="47"/>
      <c r="K81" s="47"/>
      <c r="L81" s="47"/>
      <c r="M81" s="47"/>
      <c r="N81" s="47"/>
      <c r="O81" s="47"/>
      <c r="P81" s="47"/>
    </row>
    <row r="82" spans="1:16" ht="17.25" customHeight="1">
      <c r="A82" s="209" t="s">
        <v>51</v>
      </c>
      <c r="B82" s="209"/>
      <c r="C82" s="209"/>
      <c r="D82" s="209"/>
      <c r="E82" s="209"/>
      <c r="F82" s="209"/>
      <c r="G82" s="209"/>
      <c r="H82" s="211"/>
      <c r="I82" s="211"/>
      <c r="J82" s="47"/>
      <c r="K82" s="211" t="s">
        <v>128</v>
      </c>
      <c r="L82" s="211"/>
      <c r="M82" s="211"/>
      <c r="N82" s="211"/>
      <c r="O82" s="47"/>
      <c r="P82" s="47"/>
    </row>
    <row r="83" spans="1:16" ht="16.5">
      <c r="A83" s="38"/>
      <c r="B83" s="38"/>
      <c r="C83" s="38"/>
      <c r="D83" s="38"/>
      <c r="E83" s="38"/>
      <c r="F83" s="38"/>
      <c r="G83" s="38"/>
      <c r="H83" s="210" t="s">
        <v>52</v>
      </c>
      <c r="I83" s="210"/>
      <c r="J83" s="47"/>
      <c r="K83" s="210" t="s">
        <v>53</v>
      </c>
      <c r="L83" s="210"/>
      <c r="M83" s="210"/>
      <c r="N83" s="210"/>
      <c r="O83" s="47"/>
      <c r="P83" s="47"/>
    </row>
    <row r="84" spans="1:16" ht="16.5">
      <c r="A84" s="38"/>
      <c r="B84" s="38"/>
      <c r="C84" s="38"/>
      <c r="D84" s="38"/>
      <c r="E84" s="38"/>
      <c r="F84" s="38"/>
      <c r="G84" s="38"/>
      <c r="H84" s="38"/>
      <c r="I84" s="38"/>
      <c r="J84" s="47"/>
      <c r="K84" s="38"/>
      <c r="L84" s="38"/>
      <c r="M84" s="38"/>
      <c r="N84" s="38"/>
      <c r="O84" s="47"/>
      <c r="P84" s="47"/>
    </row>
    <row r="85" spans="1:16" ht="18" customHeight="1">
      <c r="A85" s="209" t="s">
        <v>54</v>
      </c>
      <c r="B85" s="209"/>
      <c r="C85" s="209"/>
      <c r="D85" s="209"/>
      <c r="E85" s="209"/>
      <c r="F85" s="209"/>
      <c r="G85" s="209"/>
      <c r="H85" s="211"/>
      <c r="I85" s="211"/>
      <c r="J85" s="47"/>
      <c r="K85" s="211" t="s">
        <v>68</v>
      </c>
      <c r="L85" s="211"/>
      <c r="M85" s="211"/>
      <c r="N85" s="211"/>
      <c r="O85" s="47"/>
      <c r="P85" s="47"/>
    </row>
    <row r="86" spans="1:16" ht="16.5">
      <c r="A86" s="209" t="s">
        <v>51</v>
      </c>
      <c r="B86" s="209"/>
      <c r="C86" s="209"/>
      <c r="D86" s="209"/>
      <c r="E86" s="209"/>
      <c r="F86" s="209"/>
      <c r="G86" s="209"/>
      <c r="H86" s="210" t="s">
        <v>52</v>
      </c>
      <c r="I86" s="210"/>
      <c r="J86" s="47"/>
      <c r="K86" s="210" t="s">
        <v>53</v>
      </c>
      <c r="L86" s="210"/>
      <c r="M86" s="210"/>
      <c r="N86" s="210"/>
      <c r="O86" s="47"/>
      <c r="P86" s="47"/>
    </row>
    <row r="87" spans="1:16" ht="16.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92" spans="1:4" ht="16.5">
      <c r="A92" s="122"/>
      <c r="B92" s="122"/>
      <c r="C92" s="122"/>
      <c r="D92" s="116"/>
    </row>
  </sheetData>
  <sheetProtection selectLockedCells="1" selectUnlockedCells="1"/>
  <mergeCells count="173">
    <mergeCell ref="C56:D56"/>
    <mergeCell ref="F56:G56"/>
    <mergeCell ref="H56:I56"/>
    <mergeCell ref="J56:K56"/>
    <mergeCell ref="L56:M56"/>
    <mergeCell ref="C60:D60"/>
    <mergeCell ref="F60:G60"/>
    <mergeCell ref="H60:I60"/>
    <mergeCell ref="J60:K60"/>
    <mergeCell ref="L60:M60"/>
    <mergeCell ref="J51:K51"/>
    <mergeCell ref="L51:M51"/>
    <mergeCell ref="C55:D55"/>
    <mergeCell ref="F55:G55"/>
    <mergeCell ref="H55:I55"/>
    <mergeCell ref="J55:K55"/>
    <mergeCell ref="L55:M55"/>
    <mergeCell ref="H45:I45"/>
    <mergeCell ref="J45:K45"/>
    <mergeCell ref="L45:M45"/>
    <mergeCell ref="C50:D50"/>
    <mergeCell ref="F50:G50"/>
    <mergeCell ref="H50:I50"/>
    <mergeCell ref="J50:K50"/>
    <mergeCell ref="L50:M50"/>
    <mergeCell ref="H48:I48"/>
    <mergeCell ref="N22:N23"/>
    <mergeCell ref="N29:N30"/>
    <mergeCell ref="C46:M46"/>
    <mergeCell ref="C52:M52"/>
    <mergeCell ref="C61:M61"/>
    <mergeCell ref="B72:O72"/>
    <mergeCell ref="G65:I65"/>
    <mergeCell ref="J65:L65"/>
    <mergeCell ref="M65:O65"/>
    <mergeCell ref="L54:M54"/>
    <mergeCell ref="H44:I44"/>
    <mergeCell ref="H42:I42"/>
    <mergeCell ref="J42:K42"/>
    <mergeCell ref="L42:M42"/>
    <mergeCell ref="F42:G42"/>
    <mergeCell ref="A62:P63"/>
    <mergeCell ref="F54:G54"/>
    <mergeCell ref="J44:K44"/>
    <mergeCell ref="L44:M44"/>
    <mergeCell ref="C43:D43"/>
    <mergeCell ref="F43:G43"/>
    <mergeCell ref="C49:D49"/>
    <mergeCell ref="F49:G49"/>
    <mergeCell ref="F44:G44"/>
    <mergeCell ref="C44:D44"/>
    <mergeCell ref="C48:D48"/>
    <mergeCell ref="C45:D45"/>
    <mergeCell ref="F45:G45"/>
    <mergeCell ref="K82:N82"/>
    <mergeCell ref="A76:P76"/>
    <mergeCell ref="A77:P77"/>
    <mergeCell ref="A78:P78"/>
    <mergeCell ref="A81:G81"/>
    <mergeCell ref="A65:A66"/>
    <mergeCell ref="B65:B66"/>
    <mergeCell ref="C65:C66"/>
    <mergeCell ref="D65:F65"/>
    <mergeCell ref="K85:N85"/>
    <mergeCell ref="J59:K59"/>
    <mergeCell ref="C59:D59"/>
    <mergeCell ref="F58:G58"/>
    <mergeCell ref="H58:I58"/>
    <mergeCell ref="F59:G59"/>
    <mergeCell ref="H59:I59"/>
    <mergeCell ref="J58:K58"/>
    <mergeCell ref="A82:G82"/>
    <mergeCell ref="H82:I82"/>
    <mergeCell ref="F38:G39"/>
    <mergeCell ref="F40:G40"/>
    <mergeCell ref="L41:M41"/>
    <mergeCell ref="A86:G86"/>
    <mergeCell ref="H86:I86"/>
    <mergeCell ref="K86:N86"/>
    <mergeCell ref="H83:I83"/>
    <mergeCell ref="K83:N83"/>
    <mergeCell ref="A85:G85"/>
    <mergeCell ref="H85:I85"/>
    <mergeCell ref="L38:M39"/>
    <mergeCell ref="A26:M26"/>
    <mergeCell ref="A29:D30"/>
    <mergeCell ref="A32:D32"/>
    <mergeCell ref="H29:J29"/>
    <mergeCell ref="K29:M29"/>
    <mergeCell ref="A37:D37"/>
    <mergeCell ref="J38:K39"/>
    <mergeCell ref="H38:I39"/>
    <mergeCell ref="A31:D31"/>
    <mergeCell ref="L40:M40"/>
    <mergeCell ref="B20:J20"/>
    <mergeCell ref="F16:I16"/>
    <mergeCell ref="F17:G17"/>
    <mergeCell ref="F19:G19"/>
    <mergeCell ref="J16:M16"/>
    <mergeCell ref="K17:L17"/>
    <mergeCell ref="K19:L19"/>
    <mergeCell ref="A18:B18"/>
    <mergeCell ref="C18:D18"/>
    <mergeCell ref="F18:G18"/>
    <mergeCell ref="K18:L18"/>
    <mergeCell ref="K22:M22"/>
    <mergeCell ref="K1:M1"/>
    <mergeCell ref="K3:M3"/>
    <mergeCell ref="A7:J7"/>
    <mergeCell ref="D11:N11"/>
    <mergeCell ref="D15:K15"/>
    <mergeCell ref="D8:N8"/>
    <mergeCell ref="D9:N9"/>
    <mergeCell ref="D22:D23"/>
    <mergeCell ref="E22:G22"/>
    <mergeCell ref="B38:B39"/>
    <mergeCell ref="J43:K43"/>
    <mergeCell ref="C41:D41"/>
    <mergeCell ref="C38:D39"/>
    <mergeCell ref="J40:K40"/>
    <mergeCell ref="C42:D42"/>
    <mergeCell ref="H41:I41"/>
    <mergeCell ref="J41:K41"/>
    <mergeCell ref="H43:I43"/>
    <mergeCell ref="A28:L28"/>
    <mergeCell ref="E29:G29"/>
    <mergeCell ref="B14:I14"/>
    <mergeCell ref="A17:B17"/>
    <mergeCell ref="C17:D17"/>
    <mergeCell ref="A16:E16"/>
    <mergeCell ref="A19:B19"/>
    <mergeCell ref="B22:B23"/>
    <mergeCell ref="C22:C23"/>
    <mergeCell ref="L58:M58"/>
    <mergeCell ref="L59:M59"/>
    <mergeCell ref="C58:D58"/>
    <mergeCell ref="C53:D53"/>
    <mergeCell ref="F53:G53"/>
    <mergeCell ref="H53:I53"/>
    <mergeCell ref="J54:K54"/>
    <mergeCell ref="J53:K53"/>
    <mergeCell ref="H54:I54"/>
    <mergeCell ref="C54:D54"/>
    <mergeCell ref="C57:M57"/>
    <mergeCell ref="J49:K49"/>
    <mergeCell ref="L49:M49"/>
    <mergeCell ref="F48:G48"/>
    <mergeCell ref="J48:K48"/>
    <mergeCell ref="L48:M48"/>
    <mergeCell ref="H49:I49"/>
    <mergeCell ref="C51:D51"/>
    <mergeCell ref="F51:G51"/>
    <mergeCell ref="H51:I51"/>
    <mergeCell ref="E38:E39"/>
    <mergeCell ref="D12:N12"/>
    <mergeCell ref="D13:N13"/>
    <mergeCell ref="C47:D47"/>
    <mergeCell ref="F47:G47"/>
    <mergeCell ref="H47:I47"/>
    <mergeCell ref="C19:D19"/>
    <mergeCell ref="C40:D40"/>
    <mergeCell ref="H40:I40"/>
    <mergeCell ref="F41:G41"/>
    <mergeCell ref="A92:C92"/>
    <mergeCell ref="J47:K47"/>
    <mergeCell ref="L47:M47"/>
    <mergeCell ref="L43:M43"/>
    <mergeCell ref="A33:D33"/>
    <mergeCell ref="A21:L21"/>
    <mergeCell ref="L53:M53"/>
    <mergeCell ref="H22:J22"/>
    <mergeCell ref="A22:A23"/>
    <mergeCell ref="A38:A39"/>
  </mergeCells>
  <printOptions/>
  <pageMargins left="0.6692913385826772" right="0.3937007874015748" top="0.5905511811023623" bottom="0.3937007874015748" header="0.5118110236220472" footer="0.5118110236220472"/>
  <pageSetup horizontalDpi="600" verticalDpi="600" orientation="landscape" paperSize="9" scale="57" r:id="rId1"/>
  <rowBreaks count="2" manualBreakCount="2">
    <brk id="26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2019-01-31T07:36:49Z</cp:lastPrinted>
  <dcterms:created xsi:type="dcterms:W3CDTF">2015-01-21T15:14:42Z</dcterms:created>
  <dcterms:modified xsi:type="dcterms:W3CDTF">2019-01-31T07:37:12Z</dcterms:modified>
  <cp:category/>
  <cp:version/>
  <cp:contentType/>
  <cp:contentStatus/>
</cp:coreProperties>
</file>