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'250404'!$A$1:$P$127</definedName>
  </definedNames>
  <calcPr calcId="124519"/>
</workbook>
</file>

<file path=xl/calcChain.xml><?xml version="1.0" encoding="utf-8"?>
<calcChain xmlns="http://schemas.openxmlformats.org/spreadsheetml/2006/main">
  <c r="N78" i="5"/>
  <c r="N50"/>
  <c r="N59"/>
  <c r="I59"/>
  <c r="H50" l="1"/>
  <c r="P49"/>
  <c r="N92" s="1"/>
  <c r="P57"/>
  <c r="P58"/>
  <c r="P59" l="1"/>
  <c r="P47"/>
  <c r="P48"/>
  <c r="N83" s="1"/>
  <c r="N87" s="1"/>
  <c r="M65"/>
  <c r="P50" l="1"/>
</calcChain>
</file>

<file path=xl/sharedStrings.xml><?xml version="1.0" encoding="utf-8"?>
<sst xmlns="http://schemas.openxmlformats.org/spreadsheetml/2006/main" count="258" uniqueCount="149">
  <si>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</si>
  <si>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</si>
  <si>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</si>
  <si>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</si>
  <si>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</si>
  <si>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</si>
  <si>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</si>
  <si>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</si>
  <si>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</si>
  <si>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</si>
  <si>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</si>
  <si>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</si>
  <si>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</si>
  <si>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</si>
  <si>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</si>
  <si>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</si>
  <si>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</si>
  <si>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</si>
  <si>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</si>
  <si>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</si>
  <si>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</si>
  <si>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</si>
  <si>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</si>
  <si>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</si>
  <si>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</si>
  <si>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</si>
  <si>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</si>
  <si>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</si>
  <si>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</si>
  <si>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</si>
  <si>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</si>
  <si>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</si>
  <si>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</si>
  <si>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</si>
  <si>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</si>
  <si>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</si>
  <si>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</si>
  <si>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</si>
  <si>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</si>
  <si>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</si>
  <si>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</si>
  <si>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</si>
  <si>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</si>
  <si>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</si>
  <si>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</si>
  <si>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</si>
  <si>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</si>
  <si>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</si>
  <si>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</si>
  <si>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</si>
  <si>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</si>
  <si>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</si>
  <si>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</si>
  <si>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</si>
  <si>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</si>
  <si>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</si>
  <si>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</si>
  <si>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</si>
  <si>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</si>
  <si>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</si>
  <si>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</si>
  <si>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</si>
  <si>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</si>
  <si>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</si>
  <si>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</si>
  <si>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</si>
  <si>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</si>
  <si>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</si>
  <si>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</si>
  <si>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</si>
  <si>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</si>
  <si>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Програма розвитку земельних відносин в м.Житомирі на 2016-2018 р.</t>
  </si>
  <si>
    <t>Борецька Н.В.</t>
  </si>
  <si>
    <t>Виконавець:</t>
  </si>
  <si>
    <t>1.1.</t>
  </si>
  <si>
    <t>2.1.</t>
  </si>
  <si>
    <t>3.1.</t>
  </si>
  <si>
    <t>4.1.</t>
  </si>
  <si>
    <t>2.2.</t>
  </si>
  <si>
    <t>2.3.</t>
  </si>
  <si>
    <t>2.4.</t>
  </si>
  <si>
    <t>2.5.</t>
  </si>
  <si>
    <t>3.2.</t>
  </si>
  <si>
    <t>В.о. директора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</si>
  <si>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</si>
  <si>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 xml:space="preserve">бюджетної програми  місцевого бюджету на 2018 рік  </t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</si>
  <si>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</si>
  <si>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r>
      <t xml:space="preserve">Мета бюджетної програми        </t>
    </r>
    <r>
      <rPr>
        <sz val="14"/>
        <rFont val="Times New Roman"/>
        <family val="1"/>
        <charset val="204"/>
      </rPr>
      <t xml:space="preserve"> Формування ефективної системи муніципального управління та вдосконалення процесу надання публічних послуг на основі впровадження електронного урядування для зростання ефективності, відкритості та прозорості влади для громадян та суб'єктів господарювання.</t>
    </r>
  </si>
  <si>
    <t>0200000</t>
  </si>
  <si>
    <t>0210000</t>
  </si>
  <si>
    <t>0217530</t>
  </si>
  <si>
    <t>0460</t>
  </si>
  <si>
    <t>Інші заходи у сфері зв'язку, телекомунікації та інформатики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</si>
  <si>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 xml:space="preserve"> 1200,0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1200,0 тис. гривень</t>
    </r>
    <r>
      <rPr>
        <u/>
        <sz val="12"/>
        <rFont val="Times New Roman"/>
        <family val="1"/>
        <charset val="204"/>
      </rPr>
      <t xml:space="preserve"> </t>
    </r>
  </si>
  <si>
    <t>Завдання 1: Вдосконалити та розширити функціональні можливості системи електронного документообігу</t>
  </si>
  <si>
    <t>Завдання 1.: Вдосконалити та розширити функціональні можливості системи електронного документообігу</t>
  </si>
  <si>
    <t>Проект "Програма "е-Місто" на 2018-2020 роки"</t>
  </si>
  <si>
    <r>
      <t xml:space="preserve">Підстави для виконання бюджетної програми: </t>
    </r>
    <r>
      <rPr>
        <sz val="14"/>
        <rFont val="Times New Roman"/>
        <family val="1"/>
        <charset val="204"/>
      </rPr>
      <t xml:space="preserve">рішення  Житомирської міської ради від 18.12.2017 р. № 881 «Про міський бюджет на 2018 рік»,  проект рішення міської ради " Програма "е-Місто на 2018-2020 роки"
</t>
    </r>
  </si>
  <si>
    <t>Завдання 2: Впровадження належного програмного забезпечення</t>
  </si>
  <si>
    <t>Завдання 3: Покращення інфраструктури для підвищення продуктивності праці</t>
  </si>
  <si>
    <t>Завдання 2.:Впровадження належного програмного забезпечення</t>
  </si>
  <si>
    <t>рішення міської ради від 18.12.2017. №881</t>
  </si>
  <si>
    <t>Завдання 3.: Покращення інфраструктури для підвищення продуктивності праці</t>
  </si>
  <si>
    <t>Міський голова</t>
  </si>
  <si>
    <t xml:space="preserve">                                                                     С.І.Сухомлин</t>
  </si>
  <si>
    <t>Обсяг видатків на вдосконалення та розширення функціональної можливості системи електронного документообігу</t>
  </si>
  <si>
    <t>Обсяг видатків на впровадження належного програмного забезпечення</t>
  </si>
  <si>
    <t>Обсяг видатків на покращення інфраструктури для підвищення продуктивності праці</t>
  </si>
  <si>
    <t>тис.шт.</t>
  </si>
  <si>
    <t>Загальна кількість копій, що робиться управлінням інформаційних технологій</t>
  </si>
  <si>
    <t>фактичний розрахунковий показник 2017 р.</t>
  </si>
  <si>
    <t>Кількість закупленого паперу виконавчим комітетом Житомирської міської ради в 2017 р.</t>
  </si>
  <si>
    <t>арк.</t>
  </si>
  <si>
    <t>договір, накладна</t>
  </si>
  <si>
    <t>Кількість планової закупки паперу виконавчим комітетом Житомирської міської ради в 2018 р.</t>
  </si>
  <si>
    <t>розрахунок до кошторису</t>
  </si>
  <si>
    <t>2.6.</t>
  </si>
  <si>
    <t>Кількість виконавчих органів ради</t>
  </si>
  <si>
    <t>од.</t>
  </si>
  <si>
    <t>Штатна чисельність виконавчих органів Житомирської міської ради</t>
  </si>
  <si>
    <t>чол.</t>
  </si>
  <si>
    <t>Створення нових функціональних модулів</t>
  </si>
  <si>
    <t>Середня кількість надрукованих аркушів на один виконавчий орган міської ради</t>
  </si>
  <si>
    <t>п.2.1./п.2.4.</t>
  </si>
  <si>
    <t>3.3.</t>
  </si>
  <si>
    <t>Середня кількість надрукованих аркушів на одну штатну одиницю виконавчих органів Житомирської міської ради</t>
  </si>
  <si>
    <t>п.2.1./п.2.5.</t>
  </si>
  <si>
    <t>Середні витрати на забезпечення роботи 1 працівника Житомирської міської ради</t>
  </si>
  <si>
    <t>п.1.1./п.2.5.</t>
  </si>
  <si>
    <t>грн.</t>
  </si>
  <si>
    <t>Відсоток зменшення використання паперу в порівнянні з попереднім роком</t>
  </si>
  <si>
    <t>%</t>
  </si>
  <si>
    <t>розпорядження міського голови від 19.01.2018 р.№32</t>
  </si>
  <si>
    <t>100-(п.2.3./п.2.2.)*100</t>
  </si>
  <si>
    <t>розрахунок до кошторису на 2018 р. (3500 пач.*500 арк.)</t>
  </si>
  <si>
    <t>Кількість одиниць програмного забезпечення для потреб виконавчих органів Житомирської міської ради</t>
  </si>
  <si>
    <t>Середні витрати на одиницю програмного забезпечення</t>
  </si>
  <si>
    <t>п.1.1./п.2.1.</t>
  </si>
  <si>
    <t>Відсоток забезпеченістю необхідним програмним забезпеченням</t>
  </si>
  <si>
    <t>розрахунково</t>
  </si>
  <si>
    <t>чол/номер</t>
  </si>
  <si>
    <t>Відсоток забезпеченістю внутрішніми телефонами працівників виконавчих органів Житомирської міської ради</t>
  </si>
  <si>
    <t>Підключення телефонних ліній</t>
  </si>
  <si>
    <t>шт.</t>
  </si>
  <si>
    <t>Середня забезпеченість номерами</t>
  </si>
  <si>
    <t>4/16 (кількість телефонів/чисельність працівників ).</t>
  </si>
  <si>
    <t>16/4 (чисельність працівників/ кількість телефонів).</t>
  </si>
  <si>
    <t xml:space="preserve">Розпорядження міського голови 01.02.2018 р. № 74 </t>
  </si>
  <si>
    <t>наказ  01.02.2018 р.     № 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</si>
</sst>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/>
    <xf numFmtId="49" fontId="12" fillId="2" borderId="2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distributed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/>
    <xf numFmtId="0" fontId="12" fillId="0" borderId="4" xfId="0" applyFont="1" applyBorder="1" applyAlignme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/>
    <xf numFmtId="0" fontId="11" fillId="0" borderId="4" xfId="0" applyFont="1" applyBorder="1" applyAlignment="1"/>
    <xf numFmtId="49" fontId="12" fillId="0" borderId="2" xfId="0" applyNumberFormat="1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3" fillId="0" borderId="0" xfId="0" applyFont="1" applyAlignment="1"/>
    <xf numFmtId="0" fontId="3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/>
    </xf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6" fillId="0" borderId="10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164" fontId="12" fillId="0" borderId="3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3" xfId="0" applyFont="1" applyBorder="1" applyAlignment="1"/>
    <xf numFmtId="164" fontId="12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tabSelected="1" view="pageBreakPreview" zoomScale="85" zoomScaleSheetLayoutView="85" workbookViewId="0">
      <pane xSplit="22125" topLeftCell="Z1"/>
      <selection activeCell="P26" sqref="P26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60" t="s">
        <v>0</v>
      </c>
      <c r="K1" s="160"/>
      <c r="L1" s="160"/>
      <c r="M1" s="160"/>
      <c r="N1" s="160"/>
      <c r="O1" s="160"/>
      <c r="P1" s="160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60"/>
      <c r="K2" s="160"/>
      <c r="L2" s="160"/>
      <c r="M2" s="160"/>
      <c r="N2" s="160"/>
      <c r="O2" s="160"/>
      <c r="P2" s="160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60"/>
      <c r="K3" s="160"/>
      <c r="L3" s="160"/>
      <c r="M3" s="160"/>
      <c r="N3" s="160"/>
      <c r="O3" s="160"/>
      <c r="P3" s="160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161" t="s">
        <v>61</v>
      </c>
      <c r="K4" s="161"/>
      <c r="L4" s="161"/>
      <c r="M4" s="161"/>
      <c r="N4" s="161"/>
      <c r="O4" s="161"/>
      <c r="P4" s="161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61"/>
      <c r="K5" s="161"/>
      <c r="L5" s="161"/>
      <c r="M5" s="161"/>
      <c r="N5" s="161"/>
      <c r="O5" s="161"/>
      <c r="P5" s="161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61"/>
      <c r="K6" s="161"/>
      <c r="L6" s="161"/>
      <c r="M6" s="161"/>
      <c r="N6" s="161"/>
      <c r="O6" s="161"/>
      <c r="P6" s="161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61" t="s">
        <v>31</v>
      </c>
      <c r="K8" s="161"/>
      <c r="L8" s="161"/>
      <c r="M8" s="161"/>
      <c r="N8" s="161"/>
      <c r="O8" s="161"/>
      <c r="P8" s="161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60"/>
      <c r="K9" s="162"/>
      <c r="L9" s="162"/>
      <c r="M9" s="162"/>
      <c r="N9" s="162"/>
      <c r="O9" s="162"/>
      <c r="P9" s="162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60" t="s">
        <v>147</v>
      </c>
      <c r="K10" s="160"/>
      <c r="L10" s="160"/>
      <c r="M10" s="160"/>
      <c r="N10" s="160"/>
      <c r="O10" s="160"/>
      <c r="P10" s="160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76" t="s">
        <v>64</v>
      </c>
      <c r="K11" s="176"/>
      <c r="L11" s="176"/>
      <c r="M11" s="176"/>
      <c r="N11" s="176"/>
      <c r="O11" s="176"/>
      <c r="P11" s="176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79"/>
      <c r="M12" s="179"/>
      <c r="N12" s="179"/>
      <c r="O12" s="179"/>
      <c r="P12" s="179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61" t="s">
        <v>148</v>
      </c>
      <c r="K13" s="161"/>
      <c r="L13" s="161"/>
      <c r="M13" s="161"/>
      <c r="N13" s="161"/>
      <c r="O13" s="161"/>
      <c r="P13" s="161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76" t="s">
        <v>30</v>
      </c>
      <c r="K14" s="176"/>
      <c r="L14" s="176"/>
      <c r="M14" s="176"/>
      <c r="N14" s="176"/>
      <c r="O14" s="176"/>
      <c r="P14" s="176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77" t="s">
        <v>1</v>
      </c>
      <c r="K15" s="177"/>
      <c r="L15" s="177"/>
      <c r="M15" s="177"/>
      <c r="N15" s="177"/>
      <c r="O15" s="177"/>
      <c r="P15" s="177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78"/>
      <c r="M16" s="178"/>
      <c r="N16" s="178"/>
      <c r="O16" s="178"/>
      <c r="P16" s="178"/>
    </row>
    <row r="17" spans="1:24" ht="18" customHeight="1">
      <c r="A17" s="14"/>
      <c r="B17" s="15"/>
      <c r="C17" s="15"/>
      <c r="D17" s="187" t="s">
        <v>2</v>
      </c>
      <c r="E17" s="187"/>
      <c r="F17" s="187"/>
      <c r="G17" s="187"/>
      <c r="H17" s="187"/>
      <c r="I17" s="187"/>
      <c r="J17" s="187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87" t="s">
        <v>85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185" t="s">
        <v>88</v>
      </c>
      <c r="C20" s="185"/>
      <c r="D20" s="16"/>
      <c r="E20" s="174" t="s">
        <v>69</v>
      </c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186" t="s">
        <v>4</v>
      </c>
      <c r="C21" s="186"/>
      <c r="D21" s="15"/>
      <c r="E21" s="173" t="s">
        <v>5</v>
      </c>
      <c r="F21" s="173"/>
      <c r="G21" s="173"/>
      <c r="H21" s="173"/>
      <c r="I21" s="173"/>
      <c r="J21" s="173"/>
      <c r="K21" s="173"/>
      <c r="L21" s="17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185" t="s">
        <v>89</v>
      </c>
      <c r="C23" s="185"/>
      <c r="D23" s="16"/>
      <c r="E23" s="174" t="s">
        <v>69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186" t="s">
        <v>4</v>
      </c>
      <c r="C24" s="186"/>
      <c r="D24" s="15"/>
      <c r="E24" s="173" t="s">
        <v>7</v>
      </c>
      <c r="F24" s="173"/>
      <c r="G24" s="173"/>
      <c r="H24" s="173"/>
      <c r="I24" s="173"/>
      <c r="J24" s="173"/>
      <c r="K24" s="173"/>
      <c r="L24" s="17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185" t="s">
        <v>90</v>
      </c>
      <c r="C26" s="185"/>
      <c r="D26" s="18" t="s">
        <v>91</v>
      </c>
      <c r="E26" s="188" t="s">
        <v>92</v>
      </c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73" t="s">
        <v>4</v>
      </c>
      <c r="C27" s="173"/>
      <c r="D27" s="15" t="s">
        <v>49</v>
      </c>
      <c r="E27" s="189"/>
      <c r="F27" s="189"/>
      <c r="G27" s="15"/>
      <c r="H27" s="163"/>
      <c r="I27" s="163"/>
      <c r="J27" s="163"/>
      <c r="K27" s="163"/>
      <c r="L27" s="163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167" t="s">
        <v>93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182" t="s">
        <v>86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20"/>
      <c r="O31" s="20"/>
      <c r="P31" s="20"/>
    </row>
    <row r="32" spans="1:24" ht="9" hidden="1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75.75" customHeight="1">
      <c r="A33" s="51" t="s">
        <v>10</v>
      </c>
      <c r="B33" s="183" t="s">
        <v>97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</row>
    <row r="34" spans="1:16" ht="66.75" customHeight="1">
      <c r="A34" s="217" t="s">
        <v>11</v>
      </c>
      <c r="B34" s="183" t="s">
        <v>87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</row>
    <row r="35" spans="1:16" s="1" customFormat="1" ht="0.75" hidden="1" customHeight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1" t="s">
        <v>12</v>
      </c>
      <c r="B37" s="22" t="s">
        <v>50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90" t="s">
        <v>41</v>
      </c>
      <c r="C39" s="191"/>
      <c r="D39" s="25" t="s">
        <v>51</v>
      </c>
      <c r="E39" s="190" t="s">
        <v>42</v>
      </c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3"/>
    </row>
    <row r="40" spans="1:16" ht="22.5" customHeight="1">
      <c r="A40" s="24"/>
      <c r="B40" s="134"/>
      <c r="C40" s="138"/>
      <c r="D40" s="27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6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52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84" t="s">
        <v>15</v>
      </c>
      <c r="P43" s="184"/>
    </row>
    <row r="44" spans="1:16" ht="12.75" customHeight="1">
      <c r="A44" s="209" t="s">
        <v>13</v>
      </c>
      <c r="B44" s="147" t="s">
        <v>41</v>
      </c>
      <c r="C44" s="150" t="s">
        <v>51</v>
      </c>
      <c r="D44" s="168" t="s">
        <v>43</v>
      </c>
      <c r="E44" s="168"/>
      <c r="F44" s="168"/>
      <c r="G44" s="169"/>
      <c r="H44" s="180" t="s">
        <v>55</v>
      </c>
      <c r="I44" s="168"/>
      <c r="J44" s="169"/>
      <c r="K44" s="151" t="s">
        <v>16</v>
      </c>
      <c r="L44" s="152"/>
      <c r="M44" s="153"/>
      <c r="N44" s="150" t="s">
        <v>54</v>
      </c>
      <c r="O44" s="150"/>
      <c r="P44" s="150" t="s">
        <v>53</v>
      </c>
    </row>
    <row r="45" spans="1:16" ht="27" customHeight="1">
      <c r="A45" s="210"/>
      <c r="B45" s="148"/>
      <c r="C45" s="150"/>
      <c r="D45" s="170"/>
      <c r="E45" s="170"/>
      <c r="F45" s="170"/>
      <c r="G45" s="171"/>
      <c r="H45" s="181"/>
      <c r="I45" s="170"/>
      <c r="J45" s="171"/>
      <c r="K45" s="59" t="s">
        <v>29</v>
      </c>
      <c r="L45" s="59" t="s">
        <v>17</v>
      </c>
      <c r="M45" s="59" t="s">
        <v>18</v>
      </c>
      <c r="N45" s="150"/>
      <c r="O45" s="150"/>
      <c r="P45" s="150"/>
    </row>
    <row r="46" spans="1:16" ht="13.5" customHeight="1">
      <c r="A46" s="59">
        <v>1</v>
      </c>
      <c r="B46" s="59">
        <v>2</v>
      </c>
      <c r="C46" s="59">
        <v>3</v>
      </c>
      <c r="D46" s="150">
        <v>4</v>
      </c>
      <c r="E46" s="150"/>
      <c r="F46" s="150"/>
      <c r="G46" s="150"/>
      <c r="H46" s="140">
        <v>5</v>
      </c>
      <c r="I46" s="141"/>
      <c r="J46" s="142"/>
      <c r="K46" s="59"/>
      <c r="L46" s="59"/>
      <c r="M46" s="59"/>
      <c r="N46" s="140">
        <v>6</v>
      </c>
      <c r="O46" s="142"/>
      <c r="P46" s="59">
        <v>7</v>
      </c>
    </row>
    <row r="47" spans="1:16" ht="76.5" customHeight="1">
      <c r="A47" s="88" t="s">
        <v>3</v>
      </c>
      <c r="B47" s="70" t="s">
        <v>90</v>
      </c>
      <c r="C47" s="89" t="s">
        <v>91</v>
      </c>
      <c r="D47" s="172" t="s">
        <v>94</v>
      </c>
      <c r="E47" s="109"/>
      <c r="F47" s="109"/>
      <c r="G47" s="110"/>
      <c r="H47" s="164">
        <v>355</v>
      </c>
      <c r="I47" s="165"/>
      <c r="J47" s="165"/>
      <c r="K47" s="85"/>
      <c r="L47" s="85"/>
      <c r="M47" s="85"/>
      <c r="N47" s="166">
        <v>0</v>
      </c>
      <c r="O47" s="165"/>
      <c r="P47" s="72">
        <f t="shared" ref="P47:P49" si="0">H47+N47</f>
        <v>355</v>
      </c>
    </row>
    <row r="48" spans="1:16" ht="63" customHeight="1">
      <c r="A48" s="88" t="s">
        <v>6</v>
      </c>
      <c r="B48" s="70" t="s">
        <v>90</v>
      </c>
      <c r="C48" s="89" t="s">
        <v>91</v>
      </c>
      <c r="D48" s="172" t="s">
        <v>98</v>
      </c>
      <c r="E48" s="109"/>
      <c r="F48" s="109"/>
      <c r="G48" s="110"/>
      <c r="H48" s="164">
        <v>605</v>
      </c>
      <c r="I48" s="165"/>
      <c r="J48" s="165"/>
      <c r="K48" s="85"/>
      <c r="L48" s="85"/>
      <c r="M48" s="85"/>
      <c r="N48" s="166">
        <v>0</v>
      </c>
      <c r="O48" s="165"/>
      <c r="P48" s="72">
        <f t="shared" si="0"/>
        <v>605</v>
      </c>
    </row>
    <row r="49" spans="1:16" ht="63" customHeight="1">
      <c r="A49" s="88" t="s">
        <v>8</v>
      </c>
      <c r="B49" s="70" t="s">
        <v>90</v>
      </c>
      <c r="C49" s="89" t="s">
        <v>91</v>
      </c>
      <c r="D49" s="172" t="s">
        <v>99</v>
      </c>
      <c r="E49" s="109"/>
      <c r="F49" s="109"/>
      <c r="G49" s="110"/>
      <c r="H49" s="164">
        <v>240</v>
      </c>
      <c r="I49" s="165"/>
      <c r="J49" s="165"/>
      <c r="K49" s="87"/>
      <c r="L49" s="87"/>
      <c r="M49" s="87"/>
      <c r="N49" s="166">
        <v>0</v>
      </c>
      <c r="O49" s="165"/>
      <c r="P49" s="72">
        <f t="shared" si="0"/>
        <v>240</v>
      </c>
    </row>
    <row r="50" spans="1:16" ht="24.75" customHeight="1">
      <c r="A50" s="74"/>
      <c r="B50" s="70"/>
      <c r="C50" s="76"/>
      <c r="D50" s="212" t="s">
        <v>56</v>
      </c>
      <c r="E50" s="213"/>
      <c r="F50" s="213"/>
      <c r="G50" s="214"/>
      <c r="H50" s="164">
        <f>SUM(H47:J49)</f>
        <v>1200</v>
      </c>
      <c r="I50" s="164"/>
      <c r="J50" s="164"/>
      <c r="K50" s="75"/>
      <c r="L50" s="75"/>
      <c r="M50" s="75"/>
      <c r="N50" s="166">
        <f>N47+N48</f>
        <v>0</v>
      </c>
      <c r="O50" s="166"/>
      <c r="P50" s="72">
        <f>SUM(P47:P49)</f>
        <v>1200</v>
      </c>
    </row>
    <row r="51" spans="1:16" ht="15.7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5" customFormat="1" ht="24.75" customHeight="1">
      <c r="A52" s="21" t="s">
        <v>32</v>
      </c>
      <c r="B52" s="215" t="s">
        <v>58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</row>
    <row r="53" spans="1:16" ht="17.25" customHeight="1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16" t="s">
        <v>15</v>
      </c>
      <c r="O53" s="216"/>
      <c r="P53" s="216"/>
    </row>
    <row r="54" spans="1:16" ht="15.75" customHeight="1">
      <c r="A54" s="220" t="s">
        <v>62</v>
      </c>
      <c r="B54" s="221"/>
      <c r="C54" s="221"/>
      <c r="D54" s="221"/>
      <c r="E54" s="221"/>
      <c r="F54" s="221"/>
      <c r="G54" s="222"/>
      <c r="H54" s="147" t="s">
        <v>41</v>
      </c>
      <c r="I54" s="168" t="s">
        <v>55</v>
      </c>
      <c r="J54" s="169"/>
      <c r="K54" s="151" t="s">
        <v>16</v>
      </c>
      <c r="L54" s="152"/>
      <c r="M54" s="153"/>
      <c r="N54" s="180" t="s">
        <v>54</v>
      </c>
      <c r="O54" s="169"/>
      <c r="P54" s="150" t="s">
        <v>53</v>
      </c>
    </row>
    <row r="55" spans="1:16" ht="27" customHeight="1">
      <c r="A55" s="223"/>
      <c r="B55" s="224"/>
      <c r="C55" s="224"/>
      <c r="D55" s="224"/>
      <c r="E55" s="224"/>
      <c r="F55" s="224"/>
      <c r="G55" s="225"/>
      <c r="H55" s="148"/>
      <c r="I55" s="170"/>
      <c r="J55" s="171"/>
      <c r="K55" s="59" t="s">
        <v>29</v>
      </c>
      <c r="L55" s="59" t="s">
        <v>17</v>
      </c>
      <c r="M55" s="59" t="s">
        <v>18</v>
      </c>
      <c r="N55" s="181"/>
      <c r="O55" s="171"/>
      <c r="P55" s="150"/>
    </row>
    <row r="56" spans="1:16" ht="15" customHeight="1">
      <c r="A56" s="134">
        <v>1</v>
      </c>
      <c r="B56" s="137"/>
      <c r="C56" s="137"/>
      <c r="D56" s="137"/>
      <c r="E56" s="137"/>
      <c r="F56" s="137"/>
      <c r="G56" s="138"/>
      <c r="H56" s="28">
        <v>2</v>
      </c>
      <c r="I56" s="211">
        <v>3</v>
      </c>
      <c r="J56" s="226"/>
      <c r="K56" s="60"/>
      <c r="L56" s="60"/>
      <c r="M56" s="60"/>
      <c r="N56" s="211">
        <v>4</v>
      </c>
      <c r="O56" s="146"/>
      <c r="P56" s="28">
        <v>5</v>
      </c>
    </row>
    <row r="57" spans="1:16" ht="26.25" hidden="1" customHeight="1">
      <c r="A57" s="194" t="s">
        <v>71</v>
      </c>
      <c r="B57" s="194"/>
      <c r="C57" s="194"/>
      <c r="D57" s="194"/>
      <c r="E57" s="194"/>
      <c r="F57" s="194"/>
      <c r="G57" s="194"/>
      <c r="H57" s="70" t="s">
        <v>65</v>
      </c>
      <c r="I57" s="195"/>
      <c r="J57" s="165"/>
      <c r="K57" s="71"/>
      <c r="L57" s="71"/>
      <c r="M57" s="71"/>
      <c r="N57" s="195">
        <v>96</v>
      </c>
      <c r="O57" s="165"/>
      <c r="P57" s="72">
        <f>I57+N57</f>
        <v>96</v>
      </c>
    </row>
    <row r="58" spans="1:16" ht="22.5" customHeight="1">
      <c r="A58" s="194" t="s">
        <v>96</v>
      </c>
      <c r="B58" s="194"/>
      <c r="C58" s="194"/>
      <c r="D58" s="194"/>
      <c r="E58" s="194"/>
      <c r="F58" s="194"/>
      <c r="G58" s="194"/>
      <c r="H58" s="70" t="s">
        <v>90</v>
      </c>
      <c r="I58" s="195">
        <v>1200</v>
      </c>
      <c r="J58" s="165"/>
      <c r="K58" s="71"/>
      <c r="L58" s="71"/>
      <c r="M58" s="71"/>
      <c r="N58" s="195">
        <v>0</v>
      </c>
      <c r="O58" s="165"/>
      <c r="P58" s="72">
        <f t="shared" ref="P58:P59" si="1">I58+N58</f>
        <v>1200</v>
      </c>
    </row>
    <row r="59" spans="1:16" ht="17.25" customHeight="1">
      <c r="A59" s="194" t="s">
        <v>56</v>
      </c>
      <c r="B59" s="194"/>
      <c r="C59" s="194"/>
      <c r="D59" s="194"/>
      <c r="E59" s="194"/>
      <c r="F59" s="194"/>
      <c r="G59" s="194"/>
      <c r="H59" s="73"/>
      <c r="I59" s="195">
        <f>SUM(I57:J58)</f>
        <v>1200</v>
      </c>
      <c r="J59" s="195"/>
      <c r="K59" s="71"/>
      <c r="L59" s="71"/>
      <c r="M59" s="71"/>
      <c r="N59" s="195">
        <f>N58</f>
        <v>0</v>
      </c>
      <c r="O59" s="195"/>
      <c r="P59" s="72">
        <f t="shared" si="1"/>
        <v>1200</v>
      </c>
    </row>
    <row r="60" spans="1:16" ht="15.75">
      <c r="A60" s="230"/>
      <c r="B60" s="230"/>
      <c r="C60" s="230"/>
      <c r="D60" s="230"/>
      <c r="E60" s="230"/>
      <c r="F60" s="230"/>
      <c r="G60" s="230"/>
      <c r="H60" s="1"/>
      <c r="I60" s="228"/>
      <c r="J60" s="228"/>
      <c r="K60" s="1"/>
      <c r="L60" s="1"/>
      <c r="M60" s="1"/>
      <c r="N60" s="228"/>
      <c r="O60" s="228"/>
      <c r="P60" s="1"/>
    </row>
    <row r="61" spans="1:16" s="5" customFormat="1" ht="27" customHeight="1">
      <c r="A61" s="11" t="s">
        <v>19</v>
      </c>
      <c r="B61" s="139" t="s">
        <v>57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</row>
    <row r="62" spans="1:16" ht="21" customHeight="1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" customFormat="1" ht="33.75" customHeight="1">
      <c r="A63" s="61" t="s">
        <v>13</v>
      </c>
      <c r="B63" s="150" t="s">
        <v>41</v>
      </c>
      <c r="C63" s="150"/>
      <c r="D63" s="190" t="s">
        <v>60</v>
      </c>
      <c r="E63" s="219"/>
      <c r="F63" s="191"/>
      <c r="G63" s="59" t="s">
        <v>36</v>
      </c>
      <c r="H63" s="140" t="s">
        <v>20</v>
      </c>
      <c r="I63" s="141"/>
      <c r="J63" s="142"/>
      <c r="K63" s="30" t="s">
        <v>16</v>
      </c>
      <c r="L63" s="31"/>
      <c r="M63" s="32"/>
      <c r="N63" s="149" t="s">
        <v>59</v>
      </c>
      <c r="O63" s="149"/>
      <c r="P63" s="149"/>
    </row>
    <row r="64" spans="1:16" s="1" customFormat="1" ht="13.5" customHeight="1">
      <c r="A64" s="33">
        <v>1</v>
      </c>
      <c r="B64" s="150">
        <v>2</v>
      </c>
      <c r="C64" s="150"/>
      <c r="D64" s="150">
        <v>3</v>
      </c>
      <c r="E64" s="150"/>
      <c r="F64" s="150"/>
      <c r="G64" s="58">
        <v>4</v>
      </c>
      <c r="H64" s="140">
        <v>5</v>
      </c>
      <c r="I64" s="145"/>
      <c r="J64" s="146"/>
      <c r="K64" s="62"/>
      <c r="L64" s="34"/>
      <c r="M64" s="35"/>
      <c r="N64" s="229">
        <v>6</v>
      </c>
      <c r="O64" s="145"/>
      <c r="P64" s="146"/>
    </row>
    <row r="65" spans="1:16" s="1" customFormat="1" ht="57" customHeight="1">
      <c r="A65" s="65"/>
      <c r="B65" s="97"/>
      <c r="C65" s="98"/>
      <c r="D65" s="118" t="s">
        <v>95</v>
      </c>
      <c r="E65" s="227"/>
      <c r="F65" s="227"/>
      <c r="G65" s="204"/>
      <c r="H65" s="204"/>
      <c r="I65" s="204"/>
      <c r="J65" s="205"/>
      <c r="K65" s="63">
        <v>273</v>
      </c>
      <c r="L65" s="63"/>
      <c r="M65" s="63">
        <f>K65+L65</f>
        <v>273</v>
      </c>
      <c r="N65" s="154"/>
      <c r="O65" s="154"/>
      <c r="P65" s="154"/>
    </row>
    <row r="66" spans="1:16" s="1" customFormat="1" ht="20.25" customHeight="1">
      <c r="A66" s="65" t="s">
        <v>3</v>
      </c>
      <c r="B66" s="97"/>
      <c r="C66" s="100"/>
      <c r="D66" s="118" t="s">
        <v>33</v>
      </c>
      <c r="E66" s="119"/>
      <c r="F66" s="119"/>
      <c r="G66" s="119"/>
      <c r="H66" s="119"/>
      <c r="I66" s="119"/>
      <c r="J66" s="120"/>
      <c r="K66" s="66"/>
      <c r="L66" s="66"/>
      <c r="M66" s="66"/>
      <c r="N66" s="101"/>
      <c r="O66" s="102"/>
      <c r="P66" s="103"/>
    </row>
    <row r="67" spans="1:16" s="93" customFormat="1" ht="86.25" customHeight="1">
      <c r="A67" s="92" t="s">
        <v>74</v>
      </c>
      <c r="B67" s="99" t="s">
        <v>90</v>
      </c>
      <c r="C67" s="99"/>
      <c r="D67" s="108" t="s">
        <v>105</v>
      </c>
      <c r="E67" s="109"/>
      <c r="F67" s="110"/>
      <c r="G67" s="86" t="s">
        <v>48</v>
      </c>
      <c r="H67" s="107" t="s">
        <v>101</v>
      </c>
      <c r="I67" s="102"/>
      <c r="J67" s="103"/>
      <c r="K67" s="68"/>
      <c r="L67" s="68"/>
      <c r="M67" s="68"/>
      <c r="N67" s="104">
        <v>355</v>
      </c>
      <c r="O67" s="105"/>
      <c r="P67" s="106"/>
    </row>
    <row r="68" spans="1:16" s="1" customFormat="1" ht="20.25" customHeight="1">
      <c r="A68" s="65" t="s">
        <v>6</v>
      </c>
      <c r="B68" s="97"/>
      <c r="C68" s="98"/>
      <c r="D68" s="118" t="s">
        <v>34</v>
      </c>
      <c r="E68" s="121"/>
      <c r="F68" s="121"/>
      <c r="G68" s="122"/>
      <c r="H68" s="122"/>
      <c r="I68" s="122"/>
      <c r="J68" s="123"/>
      <c r="K68" s="66"/>
      <c r="L68" s="66"/>
      <c r="M68" s="66"/>
      <c r="N68" s="101"/>
      <c r="O68" s="102"/>
      <c r="P68" s="103"/>
    </row>
    <row r="69" spans="1:16" s="93" customFormat="1" ht="63" customHeight="1">
      <c r="A69" s="92" t="s">
        <v>75</v>
      </c>
      <c r="B69" s="99" t="s">
        <v>90</v>
      </c>
      <c r="C69" s="99"/>
      <c r="D69" s="108" t="s">
        <v>109</v>
      </c>
      <c r="E69" s="109"/>
      <c r="F69" s="110"/>
      <c r="G69" s="96" t="s">
        <v>108</v>
      </c>
      <c r="H69" s="107" t="s">
        <v>110</v>
      </c>
      <c r="I69" s="102"/>
      <c r="J69" s="103"/>
      <c r="K69" s="68"/>
      <c r="L69" s="68"/>
      <c r="M69" s="68"/>
      <c r="N69" s="104">
        <v>600</v>
      </c>
      <c r="O69" s="105"/>
      <c r="P69" s="106"/>
    </row>
    <row r="70" spans="1:16" s="93" customFormat="1" ht="75.75" customHeight="1">
      <c r="A70" s="92" t="s">
        <v>78</v>
      </c>
      <c r="B70" s="99" t="s">
        <v>90</v>
      </c>
      <c r="C70" s="99"/>
      <c r="D70" s="108" t="s">
        <v>111</v>
      </c>
      <c r="E70" s="111"/>
      <c r="F70" s="112"/>
      <c r="G70" s="96" t="s">
        <v>112</v>
      </c>
      <c r="H70" s="113" t="s">
        <v>113</v>
      </c>
      <c r="I70" s="114"/>
      <c r="J70" s="115"/>
      <c r="K70" s="68"/>
      <c r="L70" s="68"/>
      <c r="M70" s="68"/>
      <c r="N70" s="101">
        <v>1900000</v>
      </c>
      <c r="O70" s="116"/>
      <c r="P70" s="117"/>
    </row>
    <row r="71" spans="1:16" s="93" customFormat="1" ht="79.5" customHeight="1">
      <c r="A71" s="92" t="s">
        <v>79</v>
      </c>
      <c r="B71" s="99" t="s">
        <v>90</v>
      </c>
      <c r="C71" s="99"/>
      <c r="D71" s="108" t="s">
        <v>114</v>
      </c>
      <c r="E71" s="111"/>
      <c r="F71" s="112"/>
      <c r="G71" s="96" t="s">
        <v>112</v>
      </c>
      <c r="H71" s="107" t="s">
        <v>134</v>
      </c>
      <c r="I71" s="116"/>
      <c r="J71" s="117"/>
      <c r="K71" s="68"/>
      <c r="L71" s="68"/>
      <c r="M71" s="68"/>
      <c r="N71" s="101">
        <v>1750000</v>
      </c>
      <c r="O71" s="116"/>
      <c r="P71" s="117"/>
    </row>
    <row r="72" spans="1:16" s="93" customFormat="1" ht="39" customHeight="1">
      <c r="A72" s="92" t="s">
        <v>80</v>
      </c>
      <c r="B72" s="99" t="s">
        <v>90</v>
      </c>
      <c r="C72" s="99"/>
      <c r="D72" s="108" t="s">
        <v>117</v>
      </c>
      <c r="E72" s="111"/>
      <c r="F72" s="112"/>
      <c r="G72" s="96" t="s">
        <v>118</v>
      </c>
      <c r="H72" s="107" t="s">
        <v>132</v>
      </c>
      <c r="I72" s="116"/>
      <c r="J72" s="117"/>
      <c r="K72" s="68"/>
      <c r="L72" s="68"/>
      <c r="M72" s="68"/>
      <c r="N72" s="101">
        <v>33</v>
      </c>
      <c r="O72" s="116"/>
      <c r="P72" s="117"/>
    </row>
    <row r="73" spans="1:16" s="93" customFormat="1" ht="60.75" customHeight="1">
      <c r="A73" s="92" t="s">
        <v>81</v>
      </c>
      <c r="B73" s="99" t="s">
        <v>90</v>
      </c>
      <c r="C73" s="99"/>
      <c r="D73" s="108" t="s">
        <v>119</v>
      </c>
      <c r="E73" s="111"/>
      <c r="F73" s="112"/>
      <c r="G73" s="96" t="s">
        <v>120</v>
      </c>
      <c r="H73" s="107" t="s">
        <v>132</v>
      </c>
      <c r="I73" s="116"/>
      <c r="J73" s="117"/>
      <c r="K73" s="68"/>
      <c r="L73" s="68"/>
      <c r="M73" s="68"/>
      <c r="N73" s="101">
        <v>523</v>
      </c>
      <c r="O73" s="116"/>
      <c r="P73" s="117"/>
    </row>
    <row r="74" spans="1:16" s="93" customFormat="1" ht="39" customHeight="1">
      <c r="A74" s="92" t="s">
        <v>116</v>
      </c>
      <c r="B74" s="99" t="s">
        <v>90</v>
      </c>
      <c r="C74" s="99"/>
      <c r="D74" s="108" t="s">
        <v>121</v>
      </c>
      <c r="E74" s="111"/>
      <c r="F74" s="112"/>
      <c r="G74" s="96" t="s">
        <v>118</v>
      </c>
      <c r="H74" s="113" t="s">
        <v>115</v>
      </c>
      <c r="I74" s="114"/>
      <c r="J74" s="115"/>
      <c r="K74" s="68"/>
      <c r="L74" s="68"/>
      <c r="M74" s="68"/>
      <c r="N74" s="101">
        <v>2</v>
      </c>
      <c r="O74" s="116"/>
      <c r="P74" s="117"/>
    </row>
    <row r="75" spans="1:16" s="1" customFormat="1" ht="24.75" customHeight="1">
      <c r="A75" s="65" t="s">
        <v>8</v>
      </c>
      <c r="B75" s="97"/>
      <c r="C75" s="98"/>
      <c r="D75" s="118" t="s">
        <v>35</v>
      </c>
      <c r="E75" s="127"/>
      <c r="F75" s="127"/>
      <c r="G75" s="127"/>
      <c r="H75" s="127"/>
      <c r="I75" s="127"/>
      <c r="J75" s="128"/>
      <c r="K75" s="66"/>
      <c r="L75" s="66"/>
      <c r="M75" s="66"/>
      <c r="N75" s="101"/>
      <c r="O75" s="102"/>
      <c r="P75" s="103"/>
    </row>
    <row r="76" spans="1:16" s="1" customFormat="1" ht="57" customHeight="1">
      <c r="A76" s="92" t="s">
        <v>76</v>
      </c>
      <c r="B76" s="124" t="s">
        <v>90</v>
      </c>
      <c r="C76" s="124"/>
      <c r="D76" s="130" t="s">
        <v>122</v>
      </c>
      <c r="E76" s="131"/>
      <c r="F76" s="132"/>
      <c r="G76" s="96" t="s">
        <v>108</v>
      </c>
      <c r="H76" s="113" t="s">
        <v>123</v>
      </c>
      <c r="I76" s="125"/>
      <c r="J76" s="126"/>
      <c r="K76" s="66"/>
      <c r="L76" s="66"/>
      <c r="M76" s="66"/>
      <c r="N76" s="104">
        <v>18.2</v>
      </c>
      <c r="O76" s="105"/>
      <c r="P76" s="106"/>
    </row>
    <row r="77" spans="1:16" s="1" customFormat="1" ht="77.25" customHeight="1">
      <c r="A77" s="92" t="s">
        <v>82</v>
      </c>
      <c r="B77" s="124" t="s">
        <v>90</v>
      </c>
      <c r="C77" s="124"/>
      <c r="D77" s="130" t="s">
        <v>125</v>
      </c>
      <c r="E77" s="131"/>
      <c r="F77" s="132"/>
      <c r="G77" s="91" t="s">
        <v>108</v>
      </c>
      <c r="H77" s="113" t="s">
        <v>126</v>
      </c>
      <c r="I77" s="125"/>
      <c r="J77" s="126"/>
      <c r="K77" s="66"/>
      <c r="L77" s="66"/>
      <c r="M77" s="66"/>
      <c r="N77" s="104">
        <v>1.1000000000000001</v>
      </c>
      <c r="O77" s="105"/>
      <c r="P77" s="106"/>
    </row>
    <row r="78" spans="1:16" s="1" customFormat="1" ht="57.75" customHeight="1">
      <c r="A78" s="65" t="s">
        <v>124</v>
      </c>
      <c r="B78" s="124" t="s">
        <v>90</v>
      </c>
      <c r="C78" s="124"/>
      <c r="D78" s="130" t="s">
        <v>127</v>
      </c>
      <c r="E78" s="131"/>
      <c r="F78" s="132"/>
      <c r="G78" s="96" t="s">
        <v>129</v>
      </c>
      <c r="H78" s="113" t="s">
        <v>128</v>
      </c>
      <c r="I78" s="125"/>
      <c r="J78" s="126"/>
      <c r="K78" s="66"/>
      <c r="L78" s="66"/>
      <c r="M78" s="66"/>
      <c r="N78" s="241">
        <f>355000/523</f>
        <v>678.77629063097515</v>
      </c>
      <c r="O78" s="242"/>
      <c r="P78" s="243"/>
    </row>
    <row r="79" spans="1:16" s="1" customFormat="1" ht="30.75" customHeight="1">
      <c r="A79" s="65" t="s">
        <v>9</v>
      </c>
      <c r="B79" s="97"/>
      <c r="C79" s="129"/>
      <c r="D79" s="118" t="s">
        <v>40</v>
      </c>
      <c r="E79" s="127"/>
      <c r="F79" s="127"/>
      <c r="G79" s="127"/>
      <c r="H79" s="127"/>
      <c r="I79" s="127"/>
      <c r="J79" s="128"/>
      <c r="K79" s="66"/>
      <c r="L79" s="66"/>
      <c r="M79" s="66"/>
      <c r="N79" s="101"/>
      <c r="O79" s="102"/>
      <c r="P79" s="103"/>
    </row>
    <row r="80" spans="1:16" s="93" customFormat="1" ht="63.75" customHeight="1">
      <c r="A80" s="92" t="s">
        <v>77</v>
      </c>
      <c r="B80" s="99" t="s">
        <v>90</v>
      </c>
      <c r="C80" s="99"/>
      <c r="D80" s="108" t="s">
        <v>130</v>
      </c>
      <c r="E80" s="109"/>
      <c r="F80" s="110"/>
      <c r="G80" s="91" t="s">
        <v>131</v>
      </c>
      <c r="H80" s="113" t="s">
        <v>133</v>
      </c>
      <c r="I80" s="125"/>
      <c r="J80" s="126"/>
      <c r="K80" s="68"/>
      <c r="L80" s="68"/>
      <c r="M80" s="68"/>
      <c r="N80" s="104">
        <v>7.9</v>
      </c>
      <c r="O80" s="105"/>
      <c r="P80" s="106"/>
    </row>
    <row r="81" spans="1:16" s="1" customFormat="1" ht="30" customHeight="1">
      <c r="A81" s="65"/>
      <c r="B81" s="97"/>
      <c r="C81" s="100"/>
      <c r="D81" s="118" t="s">
        <v>100</v>
      </c>
      <c r="E81" s="122"/>
      <c r="F81" s="122"/>
      <c r="G81" s="122"/>
      <c r="H81" s="122"/>
      <c r="I81" s="122"/>
      <c r="J81" s="123"/>
      <c r="K81" s="66"/>
      <c r="L81" s="66"/>
      <c r="M81" s="66"/>
      <c r="N81" s="101"/>
      <c r="O81" s="102"/>
      <c r="P81" s="103"/>
    </row>
    <row r="82" spans="1:16" s="1" customFormat="1" ht="19.5" customHeight="1">
      <c r="A82" s="65" t="s">
        <v>3</v>
      </c>
      <c r="B82" s="97"/>
      <c r="C82" s="100"/>
      <c r="D82" s="118" t="s">
        <v>33</v>
      </c>
      <c r="E82" s="121"/>
      <c r="F82" s="121"/>
      <c r="G82" s="122"/>
      <c r="H82" s="122"/>
      <c r="I82" s="122"/>
      <c r="J82" s="123"/>
      <c r="K82" s="66"/>
      <c r="L82" s="66"/>
      <c r="M82" s="66"/>
      <c r="N82" s="101"/>
      <c r="O82" s="102"/>
      <c r="P82" s="103"/>
    </row>
    <row r="83" spans="1:16" s="93" customFormat="1" ht="64.5" customHeight="1">
      <c r="A83" s="92" t="s">
        <v>74</v>
      </c>
      <c r="B83" s="99" t="s">
        <v>90</v>
      </c>
      <c r="C83" s="99"/>
      <c r="D83" s="108" t="s">
        <v>106</v>
      </c>
      <c r="E83" s="109"/>
      <c r="F83" s="110"/>
      <c r="G83" s="90" t="s">
        <v>48</v>
      </c>
      <c r="H83" s="107" t="s">
        <v>101</v>
      </c>
      <c r="I83" s="102"/>
      <c r="J83" s="103"/>
      <c r="K83" s="68"/>
      <c r="L83" s="68"/>
      <c r="M83" s="68"/>
      <c r="N83" s="104">
        <f>P48</f>
        <v>605</v>
      </c>
      <c r="O83" s="105"/>
      <c r="P83" s="106"/>
    </row>
    <row r="84" spans="1:16" s="1" customFormat="1" ht="25.5" customHeight="1">
      <c r="A84" s="65" t="s">
        <v>6</v>
      </c>
      <c r="B84" s="97"/>
      <c r="C84" s="100"/>
      <c r="D84" s="118" t="s">
        <v>34</v>
      </c>
      <c r="E84" s="121"/>
      <c r="F84" s="121"/>
      <c r="G84" s="122"/>
      <c r="H84" s="122"/>
      <c r="I84" s="122"/>
      <c r="J84" s="123"/>
      <c r="K84" s="66"/>
      <c r="L84" s="66"/>
      <c r="M84" s="66"/>
      <c r="N84" s="101"/>
      <c r="O84" s="102"/>
      <c r="P84" s="103"/>
    </row>
    <row r="85" spans="1:16" s="93" customFormat="1" ht="79.5" customHeight="1">
      <c r="A85" s="92" t="s">
        <v>75</v>
      </c>
      <c r="B85" s="99" t="s">
        <v>90</v>
      </c>
      <c r="C85" s="99"/>
      <c r="D85" s="234" t="s">
        <v>135</v>
      </c>
      <c r="E85" s="235"/>
      <c r="F85" s="236"/>
      <c r="G85" s="91" t="s">
        <v>118</v>
      </c>
      <c r="H85" s="113" t="s">
        <v>115</v>
      </c>
      <c r="I85" s="125"/>
      <c r="J85" s="126"/>
      <c r="K85" s="68"/>
      <c r="L85" s="68"/>
      <c r="M85" s="68"/>
      <c r="N85" s="101">
        <v>2</v>
      </c>
      <c r="O85" s="102"/>
      <c r="P85" s="103"/>
    </row>
    <row r="86" spans="1:16" s="1" customFormat="1" ht="31.5" customHeight="1">
      <c r="A86" s="65" t="s">
        <v>8</v>
      </c>
      <c r="B86" s="97"/>
      <c r="C86" s="100"/>
      <c r="D86" s="118" t="s">
        <v>35</v>
      </c>
      <c r="E86" s="121"/>
      <c r="F86" s="121"/>
      <c r="G86" s="122"/>
      <c r="H86" s="122"/>
      <c r="I86" s="122"/>
      <c r="J86" s="123"/>
      <c r="K86" s="66"/>
      <c r="L86" s="66"/>
      <c r="M86" s="66"/>
      <c r="N86" s="244"/>
      <c r="O86" s="165"/>
      <c r="P86" s="165"/>
    </row>
    <row r="87" spans="1:16" s="1" customFormat="1" ht="41.25" customHeight="1">
      <c r="A87" s="65" t="s">
        <v>76</v>
      </c>
      <c r="B87" s="124" t="s">
        <v>90</v>
      </c>
      <c r="C87" s="124"/>
      <c r="D87" s="206" t="s">
        <v>136</v>
      </c>
      <c r="E87" s="207"/>
      <c r="F87" s="208"/>
      <c r="G87" s="96" t="s">
        <v>129</v>
      </c>
      <c r="H87" s="245" t="s">
        <v>137</v>
      </c>
      <c r="I87" s="246"/>
      <c r="J87" s="247"/>
      <c r="K87" s="66"/>
      <c r="L87" s="66"/>
      <c r="M87" s="66"/>
      <c r="N87" s="241">
        <f>N83/N85</f>
        <v>302.5</v>
      </c>
      <c r="O87" s="242"/>
      <c r="P87" s="243"/>
    </row>
    <row r="88" spans="1:16" s="1" customFormat="1" ht="21" customHeight="1">
      <c r="A88" s="65" t="s">
        <v>9</v>
      </c>
      <c r="B88" s="97"/>
      <c r="C88" s="100"/>
      <c r="D88" s="118" t="s">
        <v>40</v>
      </c>
      <c r="E88" s="121"/>
      <c r="F88" s="121"/>
      <c r="G88" s="122"/>
      <c r="H88" s="122"/>
      <c r="I88" s="122"/>
      <c r="J88" s="123"/>
      <c r="K88" s="66"/>
      <c r="L88" s="66"/>
      <c r="M88" s="66"/>
      <c r="N88" s="244"/>
      <c r="O88" s="165"/>
      <c r="P88" s="165"/>
    </row>
    <row r="89" spans="1:16" s="1" customFormat="1" ht="57" customHeight="1">
      <c r="A89" s="65" t="s">
        <v>77</v>
      </c>
      <c r="B89" s="124" t="s">
        <v>90</v>
      </c>
      <c r="C89" s="124"/>
      <c r="D89" s="206" t="s">
        <v>138</v>
      </c>
      <c r="E89" s="207"/>
      <c r="F89" s="208"/>
      <c r="G89" s="91" t="s">
        <v>131</v>
      </c>
      <c r="H89" s="251" t="s">
        <v>139</v>
      </c>
      <c r="I89" s="251"/>
      <c r="J89" s="251"/>
      <c r="K89" s="64"/>
      <c r="L89" s="64"/>
      <c r="M89" s="64"/>
      <c r="N89" s="200">
        <v>100</v>
      </c>
      <c r="O89" s="201"/>
      <c r="P89" s="202"/>
    </row>
    <row r="90" spans="1:16" s="1" customFormat="1" ht="55.5" customHeight="1">
      <c r="A90" s="65"/>
      <c r="B90" s="97"/>
      <c r="C90" s="100"/>
      <c r="D90" s="203" t="s">
        <v>102</v>
      </c>
      <c r="E90" s="204"/>
      <c r="F90" s="204"/>
      <c r="G90" s="122"/>
      <c r="H90" s="122"/>
      <c r="I90" s="122"/>
      <c r="J90" s="123"/>
      <c r="K90" s="64"/>
      <c r="L90" s="64"/>
      <c r="M90" s="64"/>
      <c r="N90" s="113"/>
      <c r="O90" s="125"/>
      <c r="P90" s="126"/>
    </row>
    <row r="91" spans="1:16" s="1" customFormat="1" ht="24" customHeight="1">
      <c r="A91" s="65" t="s">
        <v>3</v>
      </c>
      <c r="B91" s="97"/>
      <c r="C91" s="100"/>
      <c r="D91" s="203" t="s">
        <v>33</v>
      </c>
      <c r="E91" s="204"/>
      <c r="F91" s="205"/>
      <c r="G91" s="69"/>
      <c r="H91" s="237"/>
      <c r="I91" s="119"/>
      <c r="J91" s="120"/>
      <c r="K91" s="64"/>
      <c r="L91" s="64"/>
      <c r="M91" s="64"/>
      <c r="N91" s="113"/>
      <c r="O91" s="125"/>
      <c r="P91" s="126"/>
    </row>
    <row r="92" spans="1:16" s="1" customFormat="1" ht="64.5" customHeight="1">
      <c r="A92" s="65" t="s">
        <v>74</v>
      </c>
      <c r="B92" s="124" t="s">
        <v>90</v>
      </c>
      <c r="C92" s="124"/>
      <c r="D92" s="108" t="s">
        <v>107</v>
      </c>
      <c r="E92" s="109"/>
      <c r="F92" s="110"/>
      <c r="G92" s="67" t="s">
        <v>48</v>
      </c>
      <c r="H92" s="107" t="s">
        <v>101</v>
      </c>
      <c r="I92" s="102"/>
      <c r="J92" s="103"/>
      <c r="K92" s="64"/>
      <c r="L92" s="64"/>
      <c r="M92" s="64"/>
      <c r="N92" s="200">
        <f>P49</f>
        <v>240</v>
      </c>
      <c r="O92" s="201"/>
      <c r="P92" s="202"/>
    </row>
    <row r="93" spans="1:16" s="1" customFormat="1" ht="22.5" customHeight="1">
      <c r="A93" s="65" t="s">
        <v>6</v>
      </c>
      <c r="B93" s="97"/>
      <c r="C93" s="100"/>
      <c r="D93" s="118" t="s">
        <v>34</v>
      </c>
      <c r="E93" s="204"/>
      <c r="F93" s="205"/>
      <c r="G93" s="67"/>
      <c r="H93" s="231"/>
      <c r="I93" s="232"/>
      <c r="J93" s="233"/>
      <c r="K93" s="64"/>
      <c r="L93" s="64"/>
      <c r="M93" s="64"/>
      <c r="N93" s="200"/>
      <c r="O93" s="125"/>
      <c r="P93" s="126"/>
    </row>
    <row r="94" spans="1:16" s="1" customFormat="1" ht="45.75" customHeight="1">
      <c r="A94" s="92" t="s">
        <v>75</v>
      </c>
      <c r="B94" s="124" t="s">
        <v>90</v>
      </c>
      <c r="C94" s="124"/>
      <c r="D94" s="108" t="s">
        <v>142</v>
      </c>
      <c r="E94" s="207"/>
      <c r="F94" s="208"/>
      <c r="G94" s="96" t="s">
        <v>143</v>
      </c>
      <c r="H94" s="107" t="s">
        <v>115</v>
      </c>
      <c r="I94" s="102"/>
      <c r="J94" s="103"/>
      <c r="K94" s="64"/>
      <c r="L94" s="64"/>
      <c r="M94" s="64"/>
      <c r="N94" s="248">
        <v>16</v>
      </c>
      <c r="O94" s="249"/>
      <c r="P94" s="250"/>
    </row>
    <row r="95" spans="1:16" s="1" customFormat="1" ht="24" customHeight="1">
      <c r="A95" s="65" t="s">
        <v>8</v>
      </c>
      <c r="B95" s="97"/>
      <c r="C95" s="100"/>
      <c r="D95" s="118" t="s">
        <v>35</v>
      </c>
      <c r="E95" s="204"/>
      <c r="F95" s="205"/>
      <c r="G95" s="69"/>
      <c r="H95" s="206"/>
      <c r="I95" s="207"/>
      <c r="J95" s="208"/>
      <c r="K95" s="64"/>
      <c r="L95" s="64"/>
      <c r="M95" s="64"/>
      <c r="N95" s="238"/>
      <c r="O95" s="239"/>
      <c r="P95" s="240"/>
    </row>
    <row r="96" spans="1:16" s="93" customFormat="1" ht="84" customHeight="1">
      <c r="A96" s="92" t="s">
        <v>76</v>
      </c>
      <c r="B96" s="99" t="s">
        <v>90</v>
      </c>
      <c r="C96" s="99"/>
      <c r="D96" s="108" t="s">
        <v>144</v>
      </c>
      <c r="E96" s="232"/>
      <c r="F96" s="233"/>
      <c r="G96" s="96" t="s">
        <v>140</v>
      </c>
      <c r="H96" s="107" t="s">
        <v>146</v>
      </c>
      <c r="I96" s="102"/>
      <c r="J96" s="103"/>
      <c r="K96" s="95"/>
      <c r="L96" s="95"/>
      <c r="M96" s="95"/>
      <c r="N96" s="200">
        <v>4</v>
      </c>
      <c r="O96" s="125"/>
      <c r="P96" s="126"/>
    </row>
    <row r="97" spans="1:16" s="1" customFormat="1" ht="21" customHeight="1">
      <c r="A97" s="65" t="s">
        <v>9</v>
      </c>
      <c r="B97" s="97"/>
      <c r="C97" s="100"/>
      <c r="D97" s="118" t="s">
        <v>40</v>
      </c>
      <c r="E97" s="207"/>
      <c r="F97" s="208"/>
      <c r="G97" s="67"/>
      <c r="H97" s="231"/>
      <c r="I97" s="232"/>
      <c r="J97" s="233"/>
      <c r="K97" s="64"/>
      <c r="L97" s="64"/>
      <c r="M97" s="64"/>
      <c r="N97" s="200"/>
      <c r="O97" s="125"/>
      <c r="P97" s="126"/>
    </row>
    <row r="98" spans="1:16" s="1" customFormat="1" ht="76.5" customHeight="1">
      <c r="A98" s="65" t="s">
        <v>77</v>
      </c>
      <c r="B98" s="124" t="s">
        <v>90</v>
      </c>
      <c r="C98" s="124"/>
      <c r="D98" s="206" t="s">
        <v>141</v>
      </c>
      <c r="E98" s="207"/>
      <c r="F98" s="208"/>
      <c r="G98" s="94" t="s">
        <v>131</v>
      </c>
      <c r="H98" s="107" t="s">
        <v>145</v>
      </c>
      <c r="I98" s="102"/>
      <c r="J98" s="103"/>
      <c r="K98" s="64"/>
      <c r="L98" s="64"/>
      <c r="M98" s="64"/>
      <c r="N98" s="113">
        <v>25</v>
      </c>
      <c r="O98" s="125"/>
      <c r="P98" s="126"/>
    </row>
    <row r="99" spans="1:16" ht="24.75" customHeight="1">
      <c r="A99" s="52"/>
      <c r="B99" s="53"/>
      <c r="C99" s="53"/>
      <c r="D99" s="84"/>
      <c r="E99" s="84"/>
      <c r="F99" s="84"/>
      <c r="G99" s="10"/>
      <c r="H99" s="57"/>
      <c r="I99" s="57"/>
      <c r="J99" s="57"/>
      <c r="N99" s="77"/>
      <c r="O99" s="77"/>
      <c r="P99" s="77"/>
    </row>
    <row r="100" spans="1:16" ht="18.75" customHeight="1">
      <c r="A100" s="52"/>
      <c r="B100" s="53"/>
      <c r="C100" s="53"/>
      <c r="D100" s="48"/>
      <c r="E100" s="48"/>
      <c r="F100" s="48"/>
      <c r="G100" s="10"/>
      <c r="H100" s="54"/>
      <c r="I100" s="54"/>
      <c r="J100" s="54"/>
      <c r="N100" s="55"/>
      <c r="O100" s="55"/>
      <c r="P100" s="55"/>
    </row>
    <row r="101" spans="1:16" s="5" customFormat="1" ht="16.5" customHeight="1">
      <c r="A101" s="21">
        <v>11</v>
      </c>
      <c r="B101" s="139" t="s">
        <v>63</v>
      </c>
      <c r="C101" s="139"/>
      <c r="D101" s="139"/>
      <c r="E101" s="139"/>
      <c r="F101" s="139"/>
      <c r="G101" s="139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9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6" t="s">
        <v>15</v>
      </c>
    </row>
    <row r="103" spans="1:16" ht="31.5" customHeight="1">
      <c r="A103" s="143" t="s">
        <v>24</v>
      </c>
      <c r="B103" s="147" t="s">
        <v>23</v>
      </c>
      <c r="C103" s="147" t="s">
        <v>41</v>
      </c>
      <c r="D103" s="140" t="s">
        <v>66</v>
      </c>
      <c r="E103" s="141"/>
      <c r="F103" s="142"/>
      <c r="G103" s="140" t="s">
        <v>67</v>
      </c>
      <c r="H103" s="141"/>
      <c r="I103" s="142"/>
      <c r="J103" s="140" t="s">
        <v>68</v>
      </c>
      <c r="K103" s="141"/>
      <c r="L103" s="141"/>
      <c r="M103" s="141"/>
      <c r="N103" s="141"/>
      <c r="O103" s="142"/>
      <c r="P103" s="157" t="s">
        <v>22</v>
      </c>
    </row>
    <row r="104" spans="1:16" ht="33" customHeight="1">
      <c r="A104" s="144"/>
      <c r="B104" s="148"/>
      <c r="C104" s="148"/>
      <c r="D104" s="78" t="s">
        <v>29</v>
      </c>
      <c r="E104" s="78" t="s">
        <v>17</v>
      </c>
      <c r="F104" s="78" t="s">
        <v>18</v>
      </c>
      <c r="G104" s="78" t="s">
        <v>29</v>
      </c>
      <c r="H104" s="78" t="s">
        <v>17</v>
      </c>
      <c r="I104" s="78" t="s">
        <v>18</v>
      </c>
      <c r="J104" s="78" t="s">
        <v>29</v>
      </c>
      <c r="K104" s="78" t="s">
        <v>17</v>
      </c>
      <c r="L104" s="78" t="s">
        <v>18</v>
      </c>
      <c r="M104" s="78" t="s">
        <v>29</v>
      </c>
      <c r="N104" s="78" t="s">
        <v>17</v>
      </c>
      <c r="O104" s="78" t="s">
        <v>18</v>
      </c>
      <c r="P104" s="158"/>
    </row>
    <row r="105" spans="1:16" ht="18.75" customHeight="1">
      <c r="A105" s="80">
        <v>1</v>
      </c>
      <c r="B105" s="82">
        <v>2</v>
      </c>
      <c r="C105" s="78">
        <v>3</v>
      </c>
      <c r="D105" s="83">
        <v>4</v>
      </c>
      <c r="E105" s="58">
        <v>5</v>
      </c>
      <c r="F105" s="58">
        <v>6</v>
      </c>
      <c r="G105" s="58">
        <v>7</v>
      </c>
      <c r="H105" s="58">
        <v>8</v>
      </c>
      <c r="I105" s="58">
        <v>9</v>
      </c>
      <c r="J105" s="58">
        <v>10</v>
      </c>
      <c r="K105" s="79">
        <v>12</v>
      </c>
      <c r="L105" s="81"/>
      <c r="M105" s="81"/>
      <c r="N105" s="58">
        <v>11</v>
      </c>
      <c r="O105" s="58">
        <v>12</v>
      </c>
      <c r="P105" s="58">
        <v>13</v>
      </c>
    </row>
    <row r="106" spans="1:16" ht="15.75">
      <c r="A106" s="80"/>
      <c r="B106" s="37" t="s">
        <v>44</v>
      </c>
      <c r="C106" s="38"/>
      <c r="D106" s="83"/>
      <c r="E106" s="58"/>
      <c r="F106" s="58"/>
      <c r="G106" s="58"/>
      <c r="H106" s="58"/>
      <c r="I106" s="58"/>
      <c r="J106" s="58"/>
      <c r="K106" s="79"/>
      <c r="L106" s="81"/>
      <c r="M106" s="81"/>
      <c r="N106" s="58"/>
      <c r="O106" s="58"/>
      <c r="P106" s="58"/>
    </row>
    <row r="107" spans="1:16" ht="15" customHeight="1">
      <c r="A107" s="39"/>
      <c r="B107" s="40" t="s">
        <v>46</v>
      </c>
      <c r="C107" s="24"/>
      <c r="D107" s="41"/>
      <c r="E107" s="42"/>
      <c r="F107" s="42"/>
      <c r="G107" s="42"/>
      <c r="H107" s="42"/>
      <c r="I107" s="42"/>
      <c r="J107" s="42"/>
      <c r="K107" s="40"/>
      <c r="L107" s="43"/>
      <c r="M107" s="43"/>
      <c r="N107" s="44"/>
      <c r="O107" s="44"/>
      <c r="P107" s="44"/>
    </row>
    <row r="108" spans="1:16" ht="15" customHeight="1">
      <c r="A108" s="39"/>
      <c r="B108" s="40" t="s">
        <v>37</v>
      </c>
      <c r="C108" s="24"/>
      <c r="D108" s="41"/>
      <c r="E108" s="42"/>
      <c r="F108" s="45"/>
      <c r="G108" s="42"/>
      <c r="H108" s="42"/>
      <c r="I108" s="45"/>
      <c r="J108" s="42"/>
      <c r="K108" s="40"/>
      <c r="L108" s="43"/>
      <c r="M108" s="43"/>
      <c r="N108" s="44"/>
      <c r="O108" s="44"/>
      <c r="P108" s="44"/>
    </row>
    <row r="109" spans="1:16" ht="15" customHeight="1">
      <c r="A109" s="39"/>
      <c r="B109" s="40" t="s">
        <v>25</v>
      </c>
      <c r="C109" s="24"/>
      <c r="D109" s="26" t="s">
        <v>21</v>
      </c>
      <c r="E109" s="45"/>
      <c r="F109" s="45"/>
      <c r="G109" s="26" t="s">
        <v>21</v>
      </c>
      <c r="H109" s="45"/>
      <c r="I109" s="45"/>
      <c r="J109" s="26" t="s">
        <v>21</v>
      </c>
      <c r="K109" s="40"/>
      <c r="L109" s="43"/>
      <c r="M109" s="43"/>
      <c r="N109" s="44"/>
      <c r="O109" s="44"/>
      <c r="P109" s="44"/>
    </row>
    <row r="110" spans="1:16" ht="15" customHeight="1">
      <c r="A110" s="39"/>
      <c r="B110" s="40" t="s">
        <v>47</v>
      </c>
      <c r="C110" s="24"/>
      <c r="D110" s="41"/>
      <c r="E110" s="42"/>
      <c r="F110" s="42"/>
      <c r="G110" s="42"/>
      <c r="H110" s="42"/>
      <c r="I110" s="42"/>
      <c r="J110" s="42"/>
      <c r="K110" s="40"/>
      <c r="L110" s="43"/>
      <c r="M110" s="43"/>
      <c r="N110" s="44"/>
      <c r="O110" s="44"/>
      <c r="P110" s="44"/>
    </row>
    <row r="111" spans="1:16" ht="15" customHeight="1">
      <c r="A111" s="39"/>
      <c r="B111" s="40" t="s">
        <v>38</v>
      </c>
      <c r="C111" s="24"/>
      <c r="D111" s="41"/>
      <c r="E111" s="45"/>
      <c r="F111" s="45"/>
      <c r="G111" s="45"/>
      <c r="H111" s="45"/>
      <c r="I111" s="45"/>
      <c r="J111" s="45"/>
      <c r="K111" s="40"/>
      <c r="L111" s="43"/>
      <c r="M111" s="43"/>
      <c r="N111" s="44"/>
      <c r="O111" s="44"/>
      <c r="P111" s="44"/>
    </row>
    <row r="112" spans="1:16" ht="15" customHeight="1">
      <c r="A112" s="46"/>
      <c r="B112" s="47"/>
      <c r="C112" s="47"/>
      <c r="D112" s="48"/>
      <c r="E112" s="49"/>
      <c r="F112" s="49"/>
      <c r="G112" s="49"/>
      <c r="H112" s="49"/>
      <c r="I112" s="49"/>
      <c r="J112" s="49"/>
      <c r="K112" s="48"/>
      <c r="L112" s="50"/>
      <c r="M112" s="50"/>
      <c r="N112" s="50"/>
      <c r="O112" s="50"/>
      <c r="P112" s="50"/>
    </row>
    <row r="113" spans="1:16" s="10" customFormat="1" ht="15.75">
      <c r="A113" s="46"/>
      <c r="B113" s="155" t="s">
        <v>45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 customHeight="1">
      <c r="A114" s="11"/>
      <c r="B114" s="197" t="s">
        <v>39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</row>
    <row r="115" spans="1:16" ht="18.75" customHeight="1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38.25" customHeight="1">
      <c r="A116" s="11"/>
      <c r="B116" s="198" t="s">
        <v>103</v>
      </c>
      <c r="C116" s="198"/>
      <c r="D116" s="198"/>
      <c r="E116" s="1"/>
      <c r="F116" s="1"/>
      <c r="G116" s="1"/>
      <c r="H116" s="1"/>
      <c r="I116" s="1"/>
      <c r="J116" s="1"/>
      <c r="K116" s="196"/>
      <c r="L116" s="196"/>
      <c r="M116" s="1"/>
      <c r="N116" s="196" t="s">
        <v>104</v>
      </c>
      <c r="O116" s="196"/>
      <c r="P116" s="196"/>
    </row>
    <row r="117" spans="1:16" ht="14.25" customHeight="1">
      <c r="A117" s="11"/>
      <c r="B117" s="197"/>
      <c r="C117" s="199"/>
      <c r="D117" s="1"/>
      <c r="E117" s="1"/>
      <c r="F117" s="1"/>
      <c r="G117" s="1"/>
      <c r="H117" s="1"/>
      <c r="I117" s="1"/>
      <c r="J117" s="1"/>
      <c r="K117" s="159" t="s">
        <v>28</v>
      </c>
      <c r="L117" s="159"/>
      <c r="M117" s="1"/>
      <c r="N117" s="159" t="s">
        <v>27</v>
      </c>
      <c r="O117" s="159"/>
      <c r="P117" s="159"/>
    </row>
    <row r="118" spans="1:16" ht="14.25" customHeight="1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9"/>
    </row>
    <row r="119" spans="1:16" ht="16.5" customHeight="1">
      <c r="A119" s="11"/>
      <c r="B119" s="1" t="s">
        <v>26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 t="s">
        <v>83</v>
      </c>
      <c r="C120" s="1"/>
      <c r="D120" s="1"/>
      <c r="E120" s="1"/>
      <c r="F120" s="1"/>
      <c r="G120" s="1"/>
      <c r="H120" s="1"/>
      <c r="I120" s="1"/>
      <c r="J120" s="1"/>
      <c r="K120" s="196"/>
      <c r="L120" s="196"/>
      <c r="M120" s="1"/>
      <c r="N120" s="196" t="s">
        <v>84</v>
      </c>
      <c r="O120" s="196"/>
      <c r="P120" s="196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59" t="s">
        <v>28</v>
      </c>
      <c r="L121" s="159"/>
      <c r="M121" s="1"/>
      <c r="N121" s="159" t="s">
        <v>27</v>
      </c>
      <c r="O121" s="159"/>
      <c r="P121" s="159"/>
    </row>
    <row r="122" spans="1:16" ht="15.75">
      <c r="A122" s="11"/>
      <c r="B122" s="56" t="s">
        <v>73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56" t="s">
        <v>72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56" t="s">
        <v>70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33"/>
      <c r="C134" s="133"/>
      <c r="D134" s="13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</sheetData>
  <mergeCells count="239">
    <mergeCell ref="N72:P72"/>
    <mergeCell ref="N77:P77"/>
    <mergeCell ref="B96:C96"/>
    <mergeCell ref="N93:P93"/>
    <mergeCell ref="N90:P90"/>
    <mergeCell ref="N92:P92"/>
    <mergeCell ref="N83:P83"/>
    <mergeCell ref="D83:F83"/>
    <mergeCell ref="N81:P81"/>
    <mergeCell ref="N75:P75"/>
    <mergeCell ref="N74:P74"/>
    <mergeCell ref="D95:F95"/>
    <mergeCell ref="N80:P80"/>
    <mergeCell ref="N78:P78"/>
    <mergeCell ref="N73:P73"/>
    <mergeCell ref="B74:C74"/>
    <mergeCell ref="D74:F74"/>
    <mergeCell ref="H95:J95"/>
    <mergeCell ref="H89:J89"/>
    <mergeCell ref="B75:C75"/>
    <mergeCell ref="B78:C78"/>
    <mergeCell ref="B95:C95"/>
    <mergeCell ref="D78:F78"/>
    <mergeCell ref="B94:C94"/>
    <mergeCell ref="N97:P97"/>
    <mergeCell ref="N85:P85"/>
    <mergeCell ref="N95:P95"/>
    <mergeCell ref="B85:C85"/>
    <mergeCell ref="N87:P87"/>
    <mergeCell ref="N91:P91"/>
    <mergeCell ref="N98:P98"/>
    <mergeCell ref="H76:J76"/>
    <mergeCell ref="N76:P76"/>
    <mergeCell ref="N86:P86"/>
    <mergeCell ref="D89:F89"/>
    <mergeCell ref="D87:F87"/>
    <mergeCell ref="H87:J87"/>
    <mergeCell ref="N82:P82"/>
    <mergeCell ref="N84:P84"/>
    <mergeCell ref="N79:P79"/>
    <mergeCell ref="N88:P88"/>
    <mergeCell ref="D94:F94"/>
    <mergeCell ref="H94:J94"/>
    <mergeCell ref="N94:P94"/>
    <mergeCell ref="D96:F96"/>
    <mergeCell ref="H96:J96"/>
    <mergeCell ref="N96:P96"/>
    <mergeCell ref="B84:C84"/>
    <mergeCell ref="H98:J98"/>
    <mergeCell ref="D97:F97"/>
    <mergeCell ref="H97:J97"/>
    <mergeCell ref="D81:J81"/>
    <mergeCell ref="D85:F85"/>
    <mergeCell ref="H85:J85"/>
    <mergeCell ref="D82:J82"/>
    <mergeCell ref="B86:C86"/>
    <mergeCell ref="D86:J86"/>
    <mergeCell ref="B91:C91"/>
    <mergeCell ref="B92:C92"/>
    <mergeCell ref="D84:J84"/>
    <mergeCell ref="B87:C87"/>
    <mergeCell ref="D90:J90"/>
    <mergeCell ref="B97:C97"/>
    <mergeCell ref="D92:F92"/>
    <mergeCell ref="H92:J92"/>
    <mergeCell ref="B93:C93"/>
    <mergeCell ref="D93:F93"/>
    <mergeCell ref="H93:J93"/>
    <mergeCell ref="H91:J91"/>
    <mergeCell ref="B81:C81"/>
    <mergeCell ref="B83:C83"/>
    <mergeCell ref="B89:C89"/>
    <mergeCell ref="A34:A35"/>
    <mergeCell ref="B34:P35"/>
    <mergeCell ref="D63:F63"/>
    <mergeCell ref="D64:F64"/>
    <mergeCell ref="A54:G55"/>
    <mergeCell ref="N50:O50"/>
    <mergeCell ref="I56:J56"/>
    <mergeCell ref="D65:J65"/>
    <mergeCell ref="B40:C40"/>
    <mergeCell ref="K54:M54"/>
    <mergeCell ref="H54:H55"/>
    <mergeCell ref="N58:O58"/>
    <mergeCell ref="N60:O60"/>
    <mergeCell ref="N64:P64"/>
    <mergeCell ref="I59:J59"/>
    <mergeCell ref="I60:J60"/>
    <mergeCell ref="B64:C64"/>
    <mergeCell ref="A60:G60"/>
    <mergeCell ref="A59:G59"/>
    <mergeCell ref="D49:G49"/>
    <mergeCell ref="H49:J49"/>
    <mergeCell ref="N49:O49"/>
    <mergeCell ref="N59:O59"/>
    <mergeCell ref="H47:J47"/>
    <mergeCell ref="D48:G48"/>
    <mergeCell ref="A44:A45"/>
    <mergeCell ref="N54:O55"/>
    <mergeCell ref="B44:B45"/>
    <mergeCell ref="C44:C45"/>
    <mergeCell ref="N56:O56"/>
    <mergeCell ref="D50:G50"/>
    <mergeCell ref="N44:O45"/>
    <mergeCell ref="N46:O46"/>
    <mergeCell ref="B52:P52"/>
    <mergeCell ref="N53:P53"/>
    <mergeCell ref="I54:J55"/>
    <mergeCell ref="P54:P55"/>
    <mergeCell ref="H50:J50"/>
    <mergeCell ref="A58:G58"/>
    <mergeCell ref="N57:O57"/>
    <mergeCell ref="I58:J58"/>
    <mergeCell ref="A57:G57"/>
    <mergeCell ref="I57:J57"/>
    <mergeCell ref="K120:L120"/>
    <mergeCell ref="K117:L117"/>
    <mergeCell ref="B114:P114"/>
    <mergeCell ref="N121:P121"/>
    <mergeCell ref="N117:P117"/>
    <mergeCell ref="N116:P116"/>
    <mergeCell ref="N120:P120"/>
    <mergeCell ref="K116:L116"/>
    <mergeCell ref="B116:D116"/>
    <mergeCell ref="B117:C117"/>
    <mergeCell ref="B82:C82"/>
    <mergeCell ref="N89:P89"/>
    <mergeCell ref="H83:J83"/>
    <mergeCell ref="D88:J88"/>
    <mergeCell ref="B90:C90"/>
    <mergeCell ref="D91:F91"/>
    <mergeCell ref="B88:C88"/>
    <mergeCell ref="B98:C98"/>
    <mergeCell ref="D98:F98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E27:F27"/>
    <mergeCell ref="B23:C23"/>
    <mergeCell ref="B39:C39"/>
    <mergeCell ref="B26:C26"/>
    <mergeCell ref="B27:C27"/>
    <mergeCell ref="B24:C24"/>
    <mergeCell ref="E39:P39"/>
    <mergeCell ref="J1:P3"/>
    <mergeCell ref="J4:P4"/>
    <mergeCell ref="J5:P5"/>
    <mergeCell ref="J6:P6"/>
    <mergeCell ref="J8:P8"/>
    <mergeCell ref="J9:P9"/>
    <mergeCell ref="H27:L27"/>
    <mergeCell ref="H48:J48"/>
    <mergeCell ref="N48:O48"/>
    <mergeCell ref="B29:P29"/>
    <mergeCell ref="D44:G45"/>
    <mergeCell ref="D47:G47"/>
    <mergeCell ref="N47:O47"/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3:P13"/>
    <mergeCell ref="H44:J45"/>
    <mergeCell ref="B134:D134"/>
    <mergeCell ref="E40:P40"/>
    <mergeCell ref="A56:G56"/>
    <mergeCell ref="B61:P61"/>
    <mergeCell ref="H63:J63"/>
    <mergeCell ref="A103:A104"/>
    <mergeCell ref="H64:J64"/>
    <mergeCell ref="B103:B104"/>
    <mergeCell ref="N63:P63"/>
    <mergeCell ref="B63:C63"/>
    <mergeCell ref="B65:C65"/>
    <mergeCell ref="H46:J46"/>
    <mergeCell ref="K44:M44"/>
    <mergeCell ref="D46:G46"/>
    <mergeCell ref="P44:P45"/>
    <mergeCell ref="D103:F103"/>
    <mergeCell ref="J103:O103"/>
    <mergeCell ref="N65:P65"/>
    <mergeCell ref="B113:P113"/>
    <mergeCell ref="B101:G101"/>
    <mergeCell ref="G103:I103"/>
    <mergeCell ref="P103:P104"/>
    <mergeCell ref="C103:C104"/>
    <mergeCell ref="K121:L121"/>
    <mergeCell ref="B72:C72"/>
    <mergeCell ref="B76:C76"/>
    <mergeCell ref="D80:F80"/>
    <mergeCell ref="H80:J80"/>
    <mergeCell ref="D79:J79"/>
    <mergeCell ref="H78:J78"/>
    <mergeCell ref="B80:C80"/>
    <mergeCell ref="B79:C79"/>
    <mergeCell ref="D76:F76"/>
    <mergeCell ref="B73:C73"/>
    <mergeCell ref="D73:F73"/>
    <mergeCell ref="D75:J75"/>
    <mergeCell ref="D72:F72"/>
    <mergeCell ref="H74:J74"/>
    <mergeCell ref="B77:C77"/>
    <mergeCell ref="D77:F77"/>
    <mergeCell ref="H77:J77"/>
    <mergeCell ref="H73:J73"/>
    <mergeCell ref="H72:J72"/>
    <mergeCell ref="B68:C68"/>
    <mergeCell ref="B67:C67"/>
    <mergeCell ref="B66:C66"/>
    <mergeCell ref="B70:C70"/>
    <mergeCell ref="B69:C69"/>
    <mergeCell ref="B71:C71"/>
    <mergeCell ref="N66:P66"/>
    <mergeCell ref="N67:P67"/>
    <mergeCell ref="H69:J69"/>
    <mergeCell ref="D69:F69"/>
    <mergeCell ref="N69:P69"/>
    <mergeCell ref="H67:J67"/>
    <mergeCell ref="D70:F70"/>
    <mergeCell ref="H70:J70"/>
    <mergeCell ref="N68:P68"/>
    <mergeCell ref="H71:J71"/>
    <mergeCell ref="N70:P70"/>
    <mergeCell ref="N71:P71"/>
    <mergeCell ref="D66:J66"/>
    <mergeCell ref="D71:F71"/>
    <mergeCell ref="D67:F67"/>
    <mergeCell ref="D68:J68"/>
  </mergeCells>
  <phoneticPr fontId="2" type="noConversion"/>
  <pageMargins left="0.23622047244094491" right="0.19685039370078741" top="0" bottom="0" header="0.23622047244094491" footer="0.19685039370078741"/>
  <pageSetup paperSize="9" scale="57" orientation="landscape" r:id="rId1"/>
  <headerFooter alignWithMargins="0"/>
  <rowBreaks count="1" manualBreakCount="1">
    <brk id="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2018-01-26T16:05:22Z</cp:lastPrinted>
  <dcterms:created xsi:type="dcterms:W3CDTF">2002-01-01T02:33:01Z</dcterms:created>
  <dcterms:modified xsi:type="dcterms:W3CDTF">2019-03-29T10:53:33Z</dcterms:modified>
</cp:coreProperties>
</file>