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'250404'!$A$1:$P$157</definedName>
  </definedNames>
  <calcPr calcId="124519"/>
</workbook>
</file>

<file path=xl/calcChain.xml><?xml version="1.0" encoding="utf-8"?>
<calcChain xmlns="http://schemas.openxmlformats.org/spreadsheetml/2006/main">
  <c r="N94" i="5"/>
  <c r="H50"/>
  <c r="I63" s="1"/>
  <c r="M123"/>
  <c r="P54"/>
  <c r="M113"/>
  <c r="H55" l="1"/>
  <c r="P64"/>
  <c r="P53"/>
  <c r="P63"/>
  <c r="N62"/>
  <c r="N55"/>
  <c r="I65" l="1"/>
  <c r="N65"/>
  <c r="P62" l="1"/>
  <c r="P65" l="1"/>
  <c r="P48"/>
  <c r="P49"/>
  <c r="P50"/>
  <c r="P51"/>
  <c r="P52"/>
  <c r="M72"/>
  <c r="M76"/>
  <c r="P55" l="1"/>
</calcChain>
</file>

<file path=xl/sharedStrings.xml><?xml version="1.0" encoding="utf-8"?>
<sst xmlns="http://schemas.openxmlformats.org/spreadsheetml/2006/main" count="358" uniqueCount="171">
  <si>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</si>
  <si>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</si>
  <si>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</si>
  <si>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</si>
  <si>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</si>
  <si>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</si>
  <si>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</si>
  <si>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</si>
  <si>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</si>
  <si>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</si>
  <si>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</si>
  <si>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</si>
  <si>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</si>
  <si>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</si>
  <si>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</si>
  <si>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</si>
  <si>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</si>
  <si>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</si>
  <si>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</si>
  <si>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</si>
  <si>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</si>
  <si>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</si>
  <si>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</si>
  <si>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</si>
  <si>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</si>
  <si>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</si>
  <si>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</si>
  <si>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</si>
  <si>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</si>
  <si>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</si>
  <si>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</si>
  <si>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</si>
  <si>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</si>
  <si>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</si>
  <si>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</si>
  <si>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</si>
  <si>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</si>
  <si>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</si>
  <si>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</si>
  <si>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</si>
  <si>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</si>
  <si>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</si>
  <si>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</si>
  <si>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</si>
  <si>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</si>
  <si>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</si>
  <si>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</si>
  <si>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</si>
  <si>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</si>
  <si>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</si>
  <si>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</si>
  <si>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</si>
  <si>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</si>
  <si>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</si>
  <si>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</si>
  <si>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</si>
  <si>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</si>
  <si>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</si>
  <si>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</si>
  <si>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</si>
  <si>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</si>
  <si>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</si>
  <si>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</si>
  <si>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</si>
  <si>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</si>
  <si>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</si>
  <si>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</si>
  <si>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</si>
  <si>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</si>
  <si>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</si>
  <si>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</si>
  <si>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</si>
  <si>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</si>
  <si>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</si>
  <si>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</si>
  <si>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</si>
  <si>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</si>
  <si>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</si>
  <si>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</si>
  <si>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</si>
  <si>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</si>
  <si>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</si>
  <si>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</si>
  <si>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1.2.</t>
  </si>
  <si>
    <t>0200000</t>
  </si>
  <si>
    <t>0210000</t>
  </si>
  <si>
    <t>рішення міської ради від 18.12.2017. №881</t>
  </si>
  <si>
    <t>Міський голова</t>
  </si>
  <si>
    <t xml:space="preserve">                                                                       С.І.Сухомлин</t>
  </si>
  <si>
    <t>0217693</t>
  </si>
  <si>
    <t>0490</t>
  </si>
  <si>
    <t>Інші заходи, пов'язані з економічною діяльністю</t>
  </si>
  <si>
    <t>Завдання 3: Забезпечення потреб виборчого округу міста Житомира за пропозиціями депутатів міської ради</t>
  </si>
  <si>
    <t>Завдання 2: Забезпечення процесу приватизації об'єктів комунальної власності</t>
  </si>
  <si>
    <t>Обсяг видатків на здійснення захисту майнових прав територіальної громади міста відносно об'єктів комунальної власності міста</t>
  </si>
  <si>
    <t>Завдання 2.: Забезпечення процесу приватизації об'єктів комунальної власності</t>
  </si>
  <si>
    <t>Обсяг видатків на забезпечення процесу приватизації об'єктів комунальної власності</t>
  </si>
  <si>
    <t>Завдання 3.: Забезпечення потреб виборчого округу міста Житомира за пропозиціями депутатів міської ради</t>
  </si>
  <si>
    <t>Обсяг видатків на виконання пункту Програми</t>
  </si>
  <si>
    <t>Обсяг видатків на підтримку громадських ініціатив в рамках реалізації проекту "Бюджет участі"</t>
  </si>
  <si>
    <t>Кількість проектів-переможців</t>
  </si>
  <si>
    <t>протокол координаційної ради Бюджету Участі</t>
  </si>
  <si>
    <t>Середні витрати на реалізацію 1 проекта-переможця</t>
  </si>
  <si>
    <t>грн.</t>
  </si>
  <si>
    <t>п.1.1./п.2.1.</t>
  </si>
  <si>
    <t xml:space="preserve">Відсоток реалізованих проектів-переможців Бюджету Участі </t>
  </si>
  <si>
    <t>%</t>
  </si>
  <si>
    <t>розрахунково</t>
  </si>
  <si>
    <t>Обсяг видатків на забезпечення потреб виборчого округу</t>
  </si>
  <si>
    <t>Обсяг видатків, які не розподілені депутатами</t>
  </si>
  <si>
    <t>Кількість депутатів міської ради</t>
  </si>
  <si>
    <t>осіб</t>
  </si>
  <si>
    <t>Закон України "Про місцеві вибори"</t>
  </si>
  <si>
    <t>Середні витрати на виконання повноважень 1 депутата</t>
  </si>
  <si>
    <t>Питома вага ефективного використання коштів</t>
  </si>
  <si>
    <t>Кількість об'єктів на які заплановано виготовити технічну документацію</t>
  </si>
  <si>
    <t>розрахунок до кошторису, інвентаризаційні справи, довідки, дублікати свідоцтв</t>
  </si>
  <si>
    <t>Середня вартість одного об'єкта на який заплановано виготовити технічну документацію</t>
  </si>
  <si>
    <t>Відсоток виготовлених правовстановлюючих документів до запланованої кількості</t>
  </si>
  <si>
    <t>Кількість договорів купівлі-продажу, що планується укласти</t>
  </si>
  <si>
    <t>рішення міської ради від 18.12.2017 р. №870 "Про перелік об'єктів комунальної власності м. Житомира, що підлягають та не підлягають приватизації в 2018 р."</t>
  </si>
  <si>
    <t>Кількість укладених договорів купівлі-продажу</t>
  </si>
  <si>
    <t>договора</t>
  </si>
  <si>
    <t>Відсоток укладених договорів купівлі продажу до запланованої кількості договорів</t>
  </si>
  <si>
    <t>0217690</t>
  </si>
  <si>
    <t>Інша економічна діяльність</t>
  </si>
  <si>
    <t>бюджетної програми місцевого бюджету на 2018 рік  (зі змінами)</t>
  </si>
  <si>
    <t>Завдання 1: Захист майнових прав територіальної громади міста відносно об'єктів комунальної власності міста</t>
  </si>
  <si>
    <t>Завдання 1.: Захист майнових прав територіальної громади міста відносно об'єктів комунальної власності міста</t>
  </si>
  <si>
    <t>рішення міської ради від 18.12.2017. №881(зі змінами від 12.04.2018 р.)</t>
  </si>
  <si>
    <t xml:space="preserve"> Програма соціально-економічного і культурного розвитку міста Житомира на 2018 рік (зі змінами).</t>
  </si>
  <si>
    <t xml:space="preserve"> Програма "Ефективна влада. Конкурентне місто" на 2018-2020 роки (зі змінами)</t>
  </si>
  <si>
    <r>
      <rPr>
        <sz val="12"/>
        <rFont val="Times New Roman"/>
        <family val="1"/>
        <charset val="204"/>
      </rPr>
      <t xml:space="preserve">та спеціального фонду </t>
    </r>
    <r>
      <rPr>
        <u/>
        <sz val="12"/>
        <rFont val="Times New Roman"/>
        <family val="1"/>
        <charset val="204"/>
      </rPr>
      <t>-</t>
    </r>
    <r>
      <rPr>
        <b/>
        <u/>
        <sz val="12"/>
        <rFont val="Times New Roman"/>
        <family val="1"/>
        <charset val="204"/>
      </rPr>
      <t>1272,7 тис. гривень.</t>
    </r>
  </si>
  <si>
    <t>рішення міської ради від 18.12.2017. №881 (зі змінами від 26.06.2018 р.)</t>
  </si>
  <si>
    <t xml:space="preserve">Програма "Будівництво (реконструкція, капітальний ремонт) об'єктів комунальної власності м. Житомира на 2018-2020 роки" </t>
  </si>
  <si>
    <t>0218410</t>
  </si>
  <si>
    <t>Кількість осіб, з якими необхідно провести розрахунок (виплата заробітної плати, компенсаційні виплати, вихідна допомога  працівникам при ліквідації підприємства, нарахування ЄСВ)</t>
  </si>
  <si>
    <t>0218411</t>
  </si>
  <si>
    <t>рішення міської ради від 18.12.2017. №858</t>
  </si>
  <si>
    <t>звітність</t>
  </si>
  <si>
    <t xml:space="preserve">Обсяг видатків на виплату заробітної плати та компенсації за невикористану відпустку працівникам підприємства </t>
  </si>
  <si>
    <t>рішення міської ради від 18.12.2017. №881 (зі змінами 26.06.2018 р.)</t>
  </si>
  <si>
    <t>Кількість осіб, з якими необхідно провести розрахунок (виплата заробітної плати, компенсаційні виплати, нарахування ЄСВ)</t>
  </si>
  <si>
    <t>Повний розрахунок з працівниками КП "Житомирбудзамовник"</t>
  </si>
  <si>
    <t>Погашення боргу з виплати заробітної плати працівникам КП "Житомирбудзамовник"</t>
  </si>
  <si>
    <t>розпорядження міського голови від 14.07.2017. №565, контракт з директором (з 18.07.2017 р. по 18.07.2018 р.)</t>
  </si>
  <si>
    <t>Обсяг видатків для здійснення фінансової підтримки КП "Центр ІНВЕСТИЦІЙ" Житомирської міської ради на заходи пов'язані з діяльністю підприємства</t>
  </si>
  <si>
    <t>рішення міської ради від 18.12.2017. №881 (зі змінами), рішення міської ради від 18.12.2017. №880 (зі змінами)</t>
  </si>
  <si>
    <t>Період діяльності комунального підприємства</t>
  </si>
  <si>
    <t>міс.</t>
  </si>
  <si>
    <t>Середньомісячні витати на забезпечення функціонування підприємства</t>
  </si>
  <si>
    <t>Відсоток забезпечення діяльності підприємства</t>
  </si>
  <si>
    <t>рішення міської ради від 18.12.2017. №881(зі змінами)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</si>
  <si>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 (зі змінами), рішення Житомирської міської ради від 18.12.2017 р. № 879 "Ефективна влада. Конкурентне місто" (зі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змінами), рішення Житомирської міської ради від 26.06.2018 р. № 1037  Програма "Будівництво (реконструкція, капітальний ремонт) об'єктів комунальної власності м. Житомира на 2018-2020 роки" 
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</si>
  <si>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1.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 2. Збільшення надходжень до міського бюджету; сприяння розвитку підприємництва. 3. Забезпечення потреб виборчого округу міста Житомира за пропозиціями депутатів міської ради. 4. Фінансова підтримка КП "Житомирбудзамовник".</t>
    </r>
  </si>
  <si>
    <t>Завдання 4.: Підтримка громадських ініціатив в рамках реалізації проекту "Бюджет участі"</t>
  </si>
  <si>
    <t>Завдання 5.: Резервний фонд для реалізації субпроектів ("Бюджет участі")</t>
  </si>
  <si>
    <t>Завдання 6.: Фінансова підтримка КП "Житомирбудзамовник"</t>
  </si>
  <si>
    <t>Завдання 7.:  Сприяти розвитку інвестиційної діяльності в місті</t>
  </si>
  <si>
    <t>Завдання 4: Підтримка громадських ініціатив в рамках реалізації проекту "Бюджет участі"</t>
  </si>
  <si>
    <t>Завдання 5: Резервний фонд для реалізації субпроектів ("Бюджет участі")</t>
  </si>
  <si>
    <t>Завдання 6: Фінансова підтримка КП "Житомирбудзамовник"</t>
  </si>
  <si>
    <t>Завдання 7: Сприяти розвитку інвестиційної діяльності в місті</t>
  </si>
  <si>
    <t>Директор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</si>
  <si>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</si>
  <si>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>Підпрограма: Інші заходи, пов'язані з економічною діяльністю</t>
  </si>
  <si>
    <t>Інші заходи, пов'язані з економічною діяльністю.</t>
  </si>
  <si>
    <r>
      <t xml:space="preserve">Обсяг бюджетних призначень/бюджетних асигнувань </t>
    </r>
    <r>
      <rPr>
        <b/>
        <u/>
        <sz val="12"/>
        <rFont val="Times New Roman"/>
        <family val="1"/>
        <charset val="204"/>
      </rPr>
      <t>-2511,3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 xml:space="preserve"> 1238,6 тис. гривень</t>
    </r>
    <r>
      <rPr>
        <u/>
        <sz val="12"/>
        <rFont val="Times New Roman"/>
        <family val="1"/>
        <charset val="204"/>
      </rPr>
      <t xml:space="preserve"> </t>
    </r>
  </si>
  <si>
    <t>рішення міської ради від 18.12.2017. №881(зі змінами від 07.12.2018 р. )</t>
  </si>
  <si>
    <t>Розпорядження міського голови 19.12.2018 р.   № 1182</t>
  </si>
  <si>
    <t>наказ  19.12.2018 р.   № 121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</si>
</sst>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9" fontId="12" fillId="2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49" fontId="12" fillId="0" borderId="7" xfId="0" applyNumberFormat="1" applyFont="1" applyBorder="1" applyAlignment="1">
      <alignment horizontal="center" vertical="distributed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49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/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  <xf numFmtId="49" fontId="11" fillId="0" borderId="3" xfId="0" applyNumberFormat="1" applyFont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2" fillId="0" borderId="9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distributed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0" borderId="0" xfId="1" applyNumberFormat="1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/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1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distributed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2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8"/>
  <sheetViews>
    <sheetView tabSelected="1" view="pageBreakPreview" zoomScale="85" zoomScaleSheetLayoutView="85" workbookViewId="0">
      <pane xSplit="22125" topLeftCell="Z1"/>
      <selection activeCell="P19" sqref="P19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0"/>
      <c r="B1" s="1"/>
      <c r="C1" s="1"/>
      <c r="D1" s="1"/>
      <c r="E1" s="1"/>
      <c r="F1" s="1"/>
      <c r="G1" s="1"/>
      <c r="H1" s="1"/>
      <c r="I1" s="1"/>
      <c r="J1" s="297" t="s">
        <v>0</v>
      </c>
      <c r="K1" s="297"/>
      <c r="L1" s="297"/>
      <c r="M1" s="297"/>
      <c r="N1" s="297"/>
      <c r="O1" s="297"/>
      <c r="P1" s="297"/>
    </row>
    <row r="2" spans="1:16" ht="8.25" customHeight="1">
      <c r="A2" s="10"/>
      <c r="B2" s="1"/>
      <c r="C2" s="1"/>
      <c r="D2" s="1"/>
      <c r="E2" s="1"/>
      <c r="F2" s="1"/>
      <c r="G2" s="1"/>
      <c r="H2" s="1"/>
      <c r="I2" s="1"/>
      <c r="J2" s="297"/>
      <c r="K2" s="297"/>
      <c r="L2" s="297"/>
      <c r="M2" s="297"/>
      <c r="N2" s="297"/>
      <c r="O2" s="297"/>
      <c r="P2" s="297"/>
    </row>
    <row r="3" spans="1:16" ht="12" customHeight="1">
      <c r="A3" s="10"/>
      <c r="B3" s="1"/>
      <c r="C3" s="1"/>
      <c r="D3" s="1"/>
      <c r="E3" s="1"/>
      <c r="F3" s="1"/>
      <c r="G3" s="1"/>
      <c r="H3" s="1"/>
      <c r="I3" s="1"/>
      <c r="J3" s="297"/>
      <c r="K3" s="297"/>
      <c r="L3" s="297"/>
      <c r="M3" s="297"/>
      <c r="N3" s="297"/>
      <c r="O3" s="297"/>
      <c r="P3" s="297"/>
    </row>
    <row r="4" spans="1:16" ht="14.25" customHeight="1">
      <c r="A4" s="10"/>
      <c r="B4" s="1"/>
      <c r="C4" s="1"/>
      <c r="D4" s="1"/>
      <c r="E4" s="1"/>
      <c r="F4" s="1"/>
      <c r="G4" s="1"/>
      <c r="H4" s="1"/>
      <c r="I4" s="1"/>
      <c r="J4" s="280" t="s">
        <v>63</v>
      </c>
      <c r="K4" s="280"/>
      <c r="L4" s="280"/>
      <c r="M4" s="280"/>
      <c r="N4" s="280"/>
      <c r="O4" s="280"/>
      <c r="P4" s="280"/>
    </row>
    <row r="5" spans="1:16" ht="3.75" customHeight="1">
      <c r="A5" s="10"/>
      <c r="B5" s="1"/>
      <c r="C5" s="1"/>
      <c r="D5" s="1"/>
      <c r="E5" s="1"/>
      <c r="F5" s="1"/>
      <c r="G5" s="1"/>
      <c r="H5" s="1"/>
      <c r="I5" s="1"/>
      <c r="J5" s="280"/>
      <c r="K5" s="280"/>
      <c r="L5" s="280"/>
      <c r="M5" s="280"/>
      <c r="N5" s="280"/>
      <c r="O5" s="280"/>
      <c r="P5" s="280"/>
    </row>
    <row r="6" spans="1:16" ht="3" customHeight="1">
      <c r="A6" s="10"/>
      <c r="B6" s="1"/>
      <c r="C6" s="1"/>
      <c r="D6" s="1"/>
      <c r="E6" s="1"/>
      <c r="F6" s="1"/>
      <c r="G6" s="1"/>
      <c r="H6" s="1"/>
      <c r="I6" s="1"/>
      <c r="J6" s="280"/>
      <c r="K6" s="280"/>
      <c r="L6" s="280"/>
      <c r="M6" s="280"/>
      <c r="N6" s="280"/>
      <c r="O6" s="280"/>
      <c r="P6" s="280"/>
    </row>
    <row r="7" spans="1:16" ht="3.75" customHeight="1">
      <c r="A7" s="10"/>
      <c r="B7" s="1"/>
      <c r="C7" s="1"/>
      <c r="D7" s="1"/>
      <c r="E7" s="1"/>
      <c r="F7" s="1"/>
      <c r="G7" s="1"/>
      <c r="H7" s="1"/>
      <c r="I7" s="1"/>
      <c r="J7" s="12"/>
      <c r="K7" s="12"/>
      <c r="L7" s="11"/>
      <c r="M7" s="11"/>
      <c r="N7" s="11"/>
      <c r="O7" s="11"/>
      <c r="P7" s="11"/>
    </row>
    <row r="8" spans="1:16" ht="12.75" customHeight="1">
      <c r="A8" s="10"/>
      <c r="B8" s="1"/>
      <c r="C8" s="1"/>
      <c r="D8" s="1"/>
      <c r="E8" s="1"/>
      <c r="F8" s="1"/>
      <c r="G8" s="1"/>
      <c r="H8" s="1"/>
      <c r="I8" s="1"/>
      <c r="J8" s="280" t="s">
        <v>31</v>
      </c>
      <c r="K8" s="280"/>
      <c r="L8" s="280"/>
      <c r="M8" s="280"/>
      <c r="N8" s="280"/>
      <c r="O8" s="280"/>
      <c r="P8" s="280"/>
    </row>
    <row r="9" spans="1:16" ht="3" customHeight="1">
      <c r="A9" s="10"/>
      <c r="B9" s="1"/>
      <c r="C9" s="1"/>
      <c r="D9" s="1"/>
      <c r="E9" s="1"/>
      <c r="F9" s="1"/>
      <c r="G9" s="1"/>
      <c r="H9" s="1"/>
      <c r="I9" s="1"/>
      <c r="J9" s="297"/>
      <c r="K9" s="298"/>
      <c r="L9" s="298"/>
      <c r="M9" s="298"/>
      <c r="N9" s="298"/>
      <c r="O9" s="298"/>
      <c r="P9" s="298"/>
    </row>
    <row r="10" spans="1:16" ht="15" customHeight="1">
      <c r="A10" s="10"/>
      <c r="B10" s="1"/>
      <c r="C10" s="1"/>
      <c r="D10" s="1"/>
      <c r="E10" s="1"/>
      <c r="F10" s="1"/>
      <c r="G10" s="1"/>
      <c r="H10" s="1"/>
      <c r="I10" s="1"/>
      <c r="J10" s="297" t="s">
        <v>169</v>
      </c>
      <c r="K10" s="297"/>
      <c r="L10" s="297"/>
      <c r="M10" s="297"/>
      <c r="N10" s="297"/>
      <c r="O10" s="297"/>
      <c r="P10" s="297"/>
    </row>
    <row r="11" spans="1:16" ht="29.25" customHeight="1">
      <c r="A11" s="10"/>
      <c r="B11" s="1"/>
      <c r="C11" s="1"/>
      <c r="D11" s="1"/>
      <c r="E11" s="1"/>
      <c r="F11" s="1"/>
      <c r="G11" s="1"/>
      <c r="H11" s="1"/>
      <c r="I11" s="1"/>
      <c r="J11" s="303" t="s">
        <v>67</v>
      </c>
      <c r="K11" s="303"/>
      <c r="L11" s="303"/>
      <c r="M11" s="303"/>
      <c r="N11" s="303"/>
      <c r="O11" s="303"/>
      <c r="P11" s="303"/>
    </row>
    <row r="12" spans="1:16" ht="4.5" customHeight="1">
      <c r="A12" s="10"/>
      <c r="B12" s="1"/>
      <c r="C12" s="1"/>
      <c r="D12" s="1"/>
      <c r="E12" s="1"/>
      <c r="F12" s="1"/>
      <c r="G12" s="1"/>
      <c r="H12" s="1"/>
      <c r="I12" s="1"/>
      <c r="J12" s="12"/>
      <c r="K12" s="12"/>
      <c r="L12" s="306"/>
      <c r="M12" s="306"/>
      <c r="N12" s="306"/>
      <c r="O12" s="306"/>
      <c r="P12" s="306"/>
    </row>
    <row r="13" spans="1:16" ht="15" customHeight="1">
      <c r="A13" s="10"/>
      <c r="B13" s="1"/>
      <c r="C13" s="1"/>
      <c r="D13" s="1"/>
      <c r="E13" s="1"/>
      <c r="F13" s="1"/>
      <c r="G13" s="1"/>
      <c r="H13" s="1"/>
      <c r="I13" s="1"/>
      <c r="J13" s="280" t="s">
        <v>170</v>
      </c>
      <c r="K13" s="280"/>
      <c r="L13" s="280"/>
      <c r="M13" s="280"/>
      <c r="N13" s="280"/>
      <c r="O13" s="280"/>
      <c r="P13" s="280"/>
    </row>
    <row r="14" spans="1:16" ht="17.25" customHeight="1">
      <c r="A14" s="10"/>
      <c r="B14" s="1"/>
      <c r="C14" s="1"/>
      <c r="D14" s="1"/>
      <c r="E14" s="1"/>
      <c r="F14" s="1"/>
      <c r="G14" s="1"/>
      <c r="H14" s="1"/>
      <c r="I14" s="1"/>
      <c r="J14" s="303" t="s">
        <v>30</v>
      </c>
      <c r="K14" s="303"/>
      <c r="L14" s="303"/>
      <c r="M14" s="303"/>
      <c r="N14" s="303"/>
      <c r="O14" s="303"/>
      <c r="P14" s="303"/>
    </row>
    <row r="15" spans="1:16" ht="11.25" customHeight="1">
      <c r="A15" s="10"/>
      <c r="B15" s="1"/>
      <c r="C15" s="1"/>
      <c r="D15" s="1"/>
      <c r="E15" s="1"/>
      <c r="F15" s="1"/>
      <c r="G15" s="1"/>
      <c r="H15" s="1"/>
      <c r="I15" s="1"/>
      <c r="J15" s="304" t="s">
        <v>1</v>
      </c>
      <c r="K15" s="304"/>
      <c r="L15" s="304"/>
      <c r="M15" s="304"/>
      <c r="N15" s="304"/>
      <c r="O15" s="304"/>
      <c r="P15" s="304"/>
    </row>
    <row r="16" spans="1:16" ht="12.75" customHeight="1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305"/>
      <c r="M16" s="305"/>
      <c r="N16" s="305"/>
      <c r="O16" s="305"/>
      <c r="P16" s="305"/>
    </row>
    <row r="17" spans="1:24" ht="18" customHeight="1">
      <c r="A17" s="13"/>
      <c r="B17" s="14"/>
      <c r="C17" s="14"/>
      <c r="D17" s="287" t="s">
        <v>2</v>
      </c>
      <c r="E17" s="287"/>
      <c r="F17" s="287"/>
      <c r="G17" s="287"/>
      <c r="H17" s="287"/>
      <c r="I17" s="287"/>
      <c r="J17" s="287"/>
      <c r="K17" s="1"/>
      <c r="L17" s="1"/>
      <c r="M17" s="1"/>
      <c r="N17" s="1"/>
      <c r="O17" s="1"/>
      <c r="P17" s="14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3"/>
      <c r="B18" s="14"/>
      <c r="C18" s="14"/>
      <c r="D18" s="287" t="s">
        <v>126</v>
      </c>
      <c r="E18" s="287"/>
      <c r="F18" s="287"/>
      <c r="G18" s="287"/>
      <c r="H18" s="287"/>
      <c r="I18" s="287"/>
      <c r="J18" s="287"/>
      <c r="K18" s="287"/>
      <c r="L18" s="287"/>
      <c r="M18" s="287"/>
      <c r="N18" s="1"/>
      <c r="O18" s="1"/>
      <c r="P18" s="14"/>
      <c r="Q18" s="3"/>
      <c r="R18" s="3"/>
      <c r="S18" s="3"/>
      <c r="T18" s="3"/>
      <c r="U18" s="3"/>
      <c r="V18" s="3"/>
      <c r="W18" s="3"/>
      <c r="X18" s="3"/>
    </row>
    <row r="19" spans="1:24" ht="15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3" t="s">
        <v>3</v>
      </c>
      <c r="B20" s="285" t="s">
        <v>84</v>
      </c>
      <c r="C20" s="285"/>
      <c r="D20" s="15"/>
      <c r="E20" s="301" t="s">
        <v>74</v>
      </c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3"/>
      <c r="B21" s="286" t="s">
        <v>4</v>
      </c>
      <c r="C21" s="286"/>
      <c r="D21" s="14"/>
      <c r="E21" s="289" t="s">
        <v>5</v>
      </c>
      <c r="F21" s="289"/>
      <c r="G21" s="289"/>
      <c r="H21" s="289"/>
      <c r="I21" s="289"/>
      <c r="J21" s="289"/>
      <c r="K21" s="289"/>
      <c r="L21" s="289"/>
      <c r="M21" s="16"/>
      <c r="N21" s="16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3"/>
      <c r="B22" s="14"/>
      <c r="C22" s="14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3" t="s">
        <v>6</v>
      </c>
      <c r="B23" s="285" t="s">
        <v>85</v>
      </c>
      <c r="C23" s="285"/>
      <c r="D23" s="15"/>
      <c r="E23" s="301" t="s">
        <v>74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3"/>
      <c r="B24" s="286" t="s">
        <v>4</v>
      </c>
      <c r="C24" s="286"/>
      <c r="D24" s="14"/>
      <c r="E24" s="289" t="s">
        <v>7</v>
      </c>
      <c r="F24" s="289"/>
      <c r="G24" s="289"/>
      <c r="H24" s="289"/>
      <c r="I24" s="289"/>
      <c r="J24" s="289"/>
      <c r="K24" s="289"/>
      <c r="L24" s="289"/>
      <c r="M24" s="16"/>
      <c r="N24" s="16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3"/>
      <c r="B25" s="14"/>
      <c r="C25" s="14"/>
      <c r="D25" s="1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3" t="s">
        <v>8</v>
      </c>
      <c r="B26" s="285" t="s">
        <v>124</v>
      </c>
      <c r="C26" s="285"/>
      <c r="D26" s="118"/>
      <c r="E26" s="288" t="s">
        <v>125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17"/>
      <c r="Q26" s="8"/>
      <c r="R26" s="8"/>
      <c r="S26" s="8"/>
      <c r="T26" s="8"/>
      <c r="U26" s="8"/>
      <c r="V26" s="8"/>
      <c r="W26" s="8"/>
      <c r="X26" s="8"/>
    </row>
    <row r="27" spans="1:24" ht="15.75">
      <c r="A27" s="13"/>
      <c r="B27" s="289" t="s">
        <v>4</v>
      </c>
      <c r="C27" s="289"/>
      <c r="D27" s="14" t="s">
        <v>51</v>
      </c>
      <c r="E27" s="290"/>
      <c r="F27" s="290"/>
      <c r="G27" s="14"/>
      <c r="H27" s="299"/>
      <c r="I27" s="299"/>
      <c r="J27" s="299"/>
      <c r="K27" s="299"/>
      <c r="L27" s="299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3" t="s">
        <v>9</v>
      </c>
      <c r="B29" s="300" t="s">
        <v>167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0"/>
      <c r="B31" s="283" t="s">
        <v>132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18"/>
      <c r="O31" s="18"/>
      <c r="P31" s="18"/>
    </row>
    <row r="32" spans="1:24" ht="9" hidden="1" customHeight="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" customFormat="1" ht="104.25" customHeight="1">
      <c r="A33" s="46" t="s">
        <v>10</v>
      </c>
      <c r="B33" s="239" t="s">
        <v>153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</row>
    <row r="34" spans="1:16" ht="90.75" customHeight="1">
      <c r="A34" s="238" t="s">
        <v>11</v>
      </c>
      <c r="B34" s="239" t="s">
        <v>154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</row>
    <row r="35" spans="1:16" s="1" customFormat="1" ht="0.75" hidden="1" customHeight="1">
      <c r="A35" s="238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</row>
    <row r="36" spans="1:16" ht="12.75" customHeight="1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19" t="s">
        <v>12</v>
      </c>
      <c r="B37" s="20" t="s">
        <v>52</v>
      </c>
      <c r="C37" s="20"/>
      <c r="D37" s="20"/>
      <c r="E37" s="20"/>
      <c r="F37" s="20"/>
      <c r="G37" s="20"/>
      <c r="H37" s="20"/>
      <c r="I37" s="20"/>
      <c r="J37" s="20"/>
    </row>
    <row r="38" spans="1:16" ht="14.25" customHeight="1">
      <c r="A38" s="10"/>
      <c r="B38" s="2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</row>
    <row r="39" spans="1:16" ht="32.25" customHeight="1">
      <c r="A39" s="22" t="s">
        <v>13</v>
      </c>
      <c r="B39" s="241" t="s">
        <v>41</v>
      </c>
      <c r="C39" s="243"/>
      <c r="D39" s="23" t="s">
        <v>53</v>
      </c>
      <c r="E39" s="241" t="s">
        <v>42</v>
      </c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3"/>
    </row>
    <row r="40" spans="1:16" ht="22.5" customHeight="1">
      <c r="A40" s="28" t="s">
        <v>3</v>
      </c>
      <c r="B40" s="254" t="s">
        <v>89</v>
      </c>
      <c r="C40" s="255"/>
      <c r="D40" s="117" t="s">
        <v>90</v>
      </c>
      <c r="E40" s="294" t="s">
        <v>91</v>
      </c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6"/>
    </row>
    <row r="41" spans="1:16" ht="16.5" customHeight="1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19" t="s">
        <v>14</v>
      </c>
      <c r="B42" s="20" t="s">
        <v>54</v>
      </c>
      <c r="C42" s="20"/>
      <c r="D42" s="20"/>
      <c r="E42" s="20"/>
      <c r="F42" s="20"/>
      <c r="G42" s="20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84" t="s">
        <v>15</v>
      </c>
      <c r="P43" s="284"/>
    </row>
    <row r="44" spans="1:16" ht="12.75" customHeight="1">
      <c r="A44" s="259" t="s">
        <v>13</v>
      </c>
      <c r="B44" s="208" t="s">
        <v>41</v>
      </c>
      <c r="C44" s="244" t="s">
        <v>53</v>
      </c>
      <c r="D44" s="281" t="s">
        <v>43</v>
      </c>
      <c r="E44" s="281"/>
      <c r="F44" s="281"/>
      <c r="G44" s="262"/>
      <c r="H44" s="261" t="s">
        <v>57</v>
      </c>
      <c r="I44" s="281"/>
      <c r="J44" s="262"/>
      <c r="K44" s="256" t="s">
        <v>16</v>
      </c>
      <c r="L44" s="257"/>
      <c r="M44" s="258"/>
      <c r="N44" s="244" t="s">
        <v>56</v>
      </c>
      <c r="O44" s="244"/>
      <c r="P44" s="244" t="s">
        <v>55</v>
      </c>
    </row>
    <row r="45" spans="1:16" ht="27" customHeight="1">
      <c r="A45" s="260"/>
      <c r="B45" s="209"/>
      <c r="C45" s="244"/>
      <c r="D45" s="282"/>
      <c r="E45" s="282"/>
      <c r="F45" s="282"/>
      <c r="G45" s="264"/>
      <c r="H45" s="263"/>
      <c r="I45" s="282"/>
      <c r="J45" s="264"/>
      <c r="K45" s="49" t="s">
        <v>29</v>
      </c>
      <c r="L45" s="49" t="s">
        <v>17</v>
      </c>
      <c r="M45" s="49" t="s">
        <v>18</v>
      </c>
      <c r="N45" s="244"/>
      <c r="O45" s="244"/>
      <c r="P45" s="244"/>
    </row>
    <row r="46" spans="1:16" ht="13.5" customHeight="1">
      <c r="A46" s="49">
        <v>1</v>
      </c>
      <c r="B46" s="49">
        <v>2</v>
      </c>
      <c r="C46" s="49">
        <v>3</v>
      </c>
      <c r="D46" s="244">
        <v>4</v>
      </c>
      <c r="E46" s="244"/>
      <c r="F46" s="244"/>
      <c r="G46" s="244"/>
      <c r="H46" s="210">
        <v>5</v>
      </c>
      <c r="I46" s="211"/>
      <c r="J46" s="212"/>
      <c r="K46" s="49"/>
      <c r="L46" s="49"/>
      <c r="M46" s="49"/>
      <c r="N46" s="210">
        <v>6</v>
      </c>
      <c r="O46" s="212"/>
      <c r="P46" s="49">
        <v>7</v>
      </c>
    </row>
    <row r="47" spans="1:16" ht="36" customHeight="1">
      <c r="A47" s="143"/>
      <c r="B47" s="143"/>
      <c r="C47" s="143"/>
      <c r="D47" s="318" t="s">
        <v>165</v>
      </c>
      <c r="E47" s="319"/>
      <c r="F47" s="319"/>
      <c r="G47" s="320"/>
      <c r="H47" s="144"/>
      <c r="I47" s="145"/>
      <c r="J47" s="146"/>
      <c r="K47" s="143"/>
      <c r="L47" s="143"/>
      <c r="M47" s="143"/>
      <c r="N47" s="144"/>
      <c r="O47" s="146"/>
      <c r="P47" s="143"/>
    </row>
    <row r="48" spans="1:16" s="100" customFormat="1" ht="66.75" customHeight="1">
      <c r="A48" s="99" t="s">
        <v>3</v>
      </c>
      <c r="B48" s="74" t="s">
        <v>89</v>
      </c>
      <c r="C48" s="109" t="s">
        <v>90</v>
      </c>
      <c r="D48" s="265" t="s">
        <v>127</v>
      </c>
      <c r="E48" s="154"/>
      <c r="F48" s="154"/>
      <c r="G48" s="155"/>
      <c r="H48" s="271">
        <v>20.399999999999999</v>
      </c>
      <c r="I48" s="266"/>
      <c r="J48" s="266"/>
      <c r="K48" s="95"/>
      <c r="L48" s="95"/>
      <c r="M48" s="95"/>
      <c r="N48" s="251">
        <v>0</v>
      </c>
      <c r="O48" s="266"/>
      <c r="P48" s="76">
        <f t="shared" ref="P48:P52" si="0">H48+N48</f>
        <v>20.399999999999999</v>
      </c>
    </row>
    <row r="49" spans="1:16" s="100" customFormat="1" ht="54" customHeight="1">
      <c r="A49" s="99" t="s">
        <v>6</v>
      </c>
      <c r="B49" s="74" t="s">
        <v>89</v>
      </c>
      <c r="C49" s="109" t="s">
        <v>90</v>
      </c>
      <c r="D49" s="265" t="s">
        <v>93</v>
      </c>
      <c r="E49" s="154"/>
      <c r="F49" s="154"/>
      <c r="G49" s="155"/>
      <c r="H49" s="271">
        <v>27.2</v>
      </c>
      <c r="I49" s="266"/>
      <c r="J49" s="266"/>
      <c r="K49" s="95"/>
      <c r="L49" s="95"/>
      <c r="M49" s="95"/>
      <c r="N49" s="251">
        <v>0</v>
      </c>
      <c r="O49" s="266"/>
      <c r="P49" s="76">
        <f t="shared" si="0"/>
        <v>27.2</v>
      </c>
    </row>
    <row r="50" spans="1:16" s="100" customFormat="1" ht="81.75" customHeight="1">
      <c r="A50" s="99" t="s">
        <v>8</v>
      </c>
      <c r="B50" s="74" t="s">
        <v>89</v>
      </c>
      <c r="C50" s="109" t="s">
        <v>90</v>
      </c>
      <c r="D50" s="265" t="s">
        <v>92</v>
      </c>
      <c r="E50" s="154"/>
      <c r="F50" s="154"/>
      <c r="G50" s="155"/>
      <c r="H50" s="271">
        <f>2080.6+1278.6-396.6-669.1-396.7-42-871.5-948.7</f>
        <v>34.599999999999909</v>
      </c>
      <c r="I50" s="266"/>
      <c r="J50" s="266"/>
      <c r="K50" s="95"/>
      <c r="L50" s="95"/>
      <c r="M50" s="95"/>
      <c r="N50" s="251">
        <v>0</v>
      </c>
      <c r="O50" s="266"/>
      <c r="P50" s="76">
        <f t="shared" si="0"/>
        <v>34.599999999999909</v>
      </c>
    </row>
    <row r="51" spans="1:16" s="100" customFormat="1" ht="45" customHeight="1">
      <c r="A51" s="99" t="s">
        <v>9</v>
      </c>
      <c r="B51" s="74" t="s">
        <v>89</v>
      </c>
      <c r="C51" s="109" t="s">
        <v>90</v>
      </c>
      <c r="D51" s="265" t="s">
        <v>159</v>
      </c>
      <c r="E51" s="154"/>
      <c r="F51" s="154"/>
      <c r="G51" s="155"/>
      <c r="H51" s="271">
        <v>0</v>
      </c>
      <c r="I51" s="266"/>
      <c r="J51" s="266"/>
      <c r="K51" s="95"/>
      <c r="L51" s="95"/>
      <c r="M51" s="95"/>
      <c r="N51" s="251">
        <v>950</v>
      </c>
      <c r="O51" s="266"/>
      <c r="P51" s="76">
        <f t="shared" si="0"/>
        <v>950</v>
      </c>
    </row>
    <row r="52" spans="1:16" s="100" customFormat="1" ht="48.75" customHeight="1">
      <c r="A52" s="99" t="s">
        <v>10</v>
      </c>
      <c r="B52" s="74" t="s">
        <v>89</v>
      </c>
      <c r="C52" s="109" t="s">
        <v>90</v>
      </c>
      <c r="D52" s="182" t="s">
        <v>160</v>
      </c>
      <c r="E52" s="182"/>
      <c r="F52" s="182"/>
      <c r="G52" s="182"/>
      <c r="H52" s="271">
        <v>0</v>
      </c>
      <c r="I52" s="266"/>
      <c r="J52" s="266"/>
      <c r="K52" s="95"/>
      <c r="L52" s="95"/>
      <c r="M52" s="95"/>
      <c r="N52" s="251">
        <v>322.7</v>
      </c>
      <c r="O52" s="266"/>
      <c r="P52" s="76">
        <f t="shared" si="0"/>
        <v>322.7</v>
      </c>
    </row>
    <row r="53" spans="1:16" s="100" customFormat="1" ht="48.75" customHeight="1">
      <c r="A53" s="99" t="s">
        <v>11</v>
      </c>
      <c r="B53" s="74" t="s">
        <v>89</v>
      </c>
      <c r="C53" s="123" t="s">
        <v>90</v>
      </c>
      <c r="D53" s="182" t="s">
        <v>161</v>
      </c>
      <c r="E53" s="182"/>
      <c r="F53" s="182"/>
      <c r="G53" s="182"/>
      <c r="H53" s="271">
        <v>85.3</v>
      </c>
      <c r="I53" s="266"/>
      <c r="J53" s="266"/>
      <c r="K53" s="131"/>
      <c r="L53" s="131"/>
      <c r="M53" s="131"/>
      <c r="N53" s="251">
        <v>0</v>
      </c>
      <c r="O53" s="266"/>
      <c r="P53" s="76">
        <f t="shared" ref="P53" si="1">H53+N53</f>
        <v>85.3</v>
      </c>
    </row>
    <row r="54" spans="1:16" s="100" customFormat="1" ht="48.75" customHeight="1">
      <c r="A54" s="99" t="s">
        <v>12</v>
      </c>
      <c r="B54" s="74" t="s">
        <v>89</v>
      </c>
      <c r="C54" s="123" t="s">
        <v>90</v>
      </c>
      <c r="D54" s="182" t="s">
        <v>162</v>
      </c>
      <c r="E54" s="182"/>
      <c r="F54" s="182"/>
      <c r="G54" s="182"/>
      <c r="H54" s="271">
        <v>1071.0999999999999</v>
      </c>
      <c r="I54" s="266"/>
      <c r="J54" s="266"/>
      <c r="K54" s="131"/>
      <c r="L54" s="131"/>
      <c r="M54" s="131"/>
      <c r="N54" s="251">
        <v>0</v>
      </c>
      <c r="O54" s="266"/>
      <c r="P54" s="76">
        <f t="shared" ref="P54" si="2">H54+N54</f>
        <v>1071.0999999999999</v>
      </c>
    </row>
    <row r="55" spans="1:16" ht="24.75" customHeight="1">
      <c r="A55" s="78"/>
      <c r="B55" s="74"/>
      <c r="C55" s="80"/>
      <c r="D55" s="268" t="s">
        <v>58</v>
      </c>
      <c r="E55" s="269"/>
      <c r="F55" s="269"/>
      <c r="G55" s="270"/>
      <c r="H55" s="271">
        <f>SUM(H48:J54)</f>
        <v>1238.5999999999999</v>
      </c>
      <c r="I55" s="271"/>
      <c r="J55" s="271"/>
      <c r="K55" s="79"/>
      <c r="L55" s="79"/>
      <c r="M55" s="79"/>
      <c r="N55" s="251">
        <f>SUM(N48:O52)</f>
        <v>1272.7</v>
      </c>
      <c r="O55" s="251"/>
      <c r="P55" s="76">
        <f>SUM(P48:P54)</f>
        <v>2511.2999999999997</v>
      </c>
    </row>
    <row r="56" spans="1:16" ht="15.7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5" customFormat="1" ht="24.75" customHeight="1">
      <c r="A57" s="19" t="s">
        <v>32</v>
      </c>
      <c r="B57" s="277" t="s">
        <v>60</v>
      </c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</row>
    <row r="58" spans="1:16" ht="17.25" customHeight="1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91" t="s">
        <v>15</v>
      </c>
      <c r="O58" s="291"/>
      <c r="P58" s="291"/>
    </row>
    <row r="59" spans="1:16" ht="15.75" customHeight="1">
      <c r="A59" s="245" t="s">
        <v>64</v>
      </c>
      <c r="B59" s="246"/>
      <c r="C59" s="246"/>
      <c r="D59" s="246"/>
      <c r="E59" s="246"/>
      <c r="F59" s="246"/>
      <c r="G59" s="247"/>
      <c r="H59" s="208" t="s">
        <v>41</v>
      </c>
      <c r="I59" s="281" t="s">
        <v>57</v>
      </c>
      <c r="J59" s="262"/>
      <c r="K59" s="256" t="s">
        <v>16</v>
      </c>
      <c r="L59" s="257"/>
      <c r="M59" s="258"/>
      <c r="N59" s="261" t="s">
        <v>56</v>
      </c>
      <c r="O59" s="262"/>
      <c r="P59" s="244" t="s">
        <v>55</v>
      </c>
    </row>
    <row r="60" spans="1:16" ht="27" customHeight="1">
      <c r="A60" s="248"/>
      <c r="B60" s="249"/>
      <c r="C60" s="249"/>
      <c r="D60" s="249"/>
      <c r="E60" s="249"/>
      <c r="F60" s="249"/>
      <c r="G60" s="250"/>
      <c r="H60" s="209"/>
      <c r="I60" s="282"/>
      <c r="J60" s="264"/>
      <c r="K60" s="49" t="s">
        <v>29</v>
      </c>
      <c r="L60" s="49" t="s">
        <v>17</v>
      </c>
      <c r="M60" s="49" t="s">
        <v>18</v>
      </c>
      <c r="N60" s="263"/>
      <c r="O60" s="264"/>
      <c r="P60" s="244"/>
    </row>
    <row r="61" spans="1:16" ht="15" customHeight="1">
      <c r="A61" s="272">
        <v>1</v>
      </c>
      <c r="B61" s="273"/>
      <c r="C61" s="273"/>
      <c r="D61" s="273"/>
      <c r="E61" s="273"/>
      <c r="F61" s="273"/>
      <c r="G61" s="274"/>
      <c r="H61" s="24">
        <v>2</v>
      </c>
      <c r="I61" s="252">
        <v>3</v>
      </c>
      <c r="J61" s="253"/>
      <c r="K61" s="50"/>
      <c r="L61" s="50"/>
      <c r="M61" s="50"/>
      <c r="N61" s="252">
        <v>4</v>
      </c>
      <c r="O61" s="267"/>
      <c r="P61" s="24">
        <v>5</v>
      </c>
    </row>
    <row r="62" spans="1:16" s="100" customFormat="1" ht="30" customHeight="1">
      <c r="A62" s="182" t="s">
        <v>131</v>
      </c>
      <c r="B62" s="182"/>
      <c r="C62" s="182"/>
      <c r="D62" s="182"/>
      <c r="E62" s="182"/>
      <c r="F62" s="182"/>
      <c r="G62" s="182"/>
      <c r="H62" s="74" t="s">
        <v>89</v>
      </c>
      <c r="I62" s="183">
        <v>47.6</v>
      </c>
      <c r="J62" s="183"/>
      <c r="K62" s="92"/>
      <c r="L62" s="92"/>
      <c r="M62" s="92"/>
      <c r="N62" s="183">
        <f>N51+N52</f>
        <v>1272.7</v>
      </c>
      <c r="O62" s="183"/>
      <c r="P62" s="76">
        <f t="shared" ref="P62:P65" si="3">I62+N62</f>
        <v>1320.3</v>
      </c>
    </row>
    <row r="63" spans="1:16" s="100" customFormat="1" ht="42" customHeight="1">
      <c r="A63" s="182" t="s">
        <v>130</v>
      </c>
      <c r="B63" s="182"/>
      <c r="C63" s="182"/>
      <c r="D63" s="182"/>
      <c r="E63" s="182"/>
      <c r="F63" s="182"/>
      <c r="G63" s="182"/>
      <c r="H63" s="74" t="s">
        <v>89</v>
      </c>
      <c r="I63" s="183">
        <f>H50+1071.1</f>
        <v>1105.6999999999998</v>
      </c>
      <c r="J63" s="183"/>
      <c r="K63" s="110"/>
      <c r="L63" s="110"/>
      <c r="M63" s="110"/>
      <c r="N63" s="183">
        <v>0</v>
      </c>
      <c r="O63" s="183"/>
      <c r="P63" s="76">
        <f t="shared" si="3"/>
        <v>1105.6999999999998</v>
      </c>
    </row>
    <row r="64" spans="1:16" s="100" customFormat="1" ht="42.75" customHeight="1">
      <c r="A64" s="182" t="s">
        <v>134</v>
      </c>
      <c r="B64" s="182"/>
      <c r="C64" s="182"/>
      <c r="D64" s="182"/>
      <c r="E64" s="182"/>
      <c r="F64" s="182"/>
      <c r="G64" s="182"/>
      <c r="H64" s="74" t="s">
        <v>89</v>
      </c>
      <c r="I64" s="183">
        <v>85.3</v>
      </c>
      <c r="J64" s="183"/>
      <c r="K64" s="119"/>
      <c r="L64" s="119"/>
      <c r="M64" s="119"/>
      <c r="N64" s="183">
        <v>0</v>
      </c>
      <c r="O64" s="183"/>
      <c r="P64" s="76">
        <f t="shared" ref="P64" si="4">I64+N64</f>
        <v>85.3</v>
      </c>
    </row>
    <row r="65" spans="1:16" ht="17.25" customHeight="1">
      <c r="A65" s="307" t="s">
        <v>58</v>
      </c>
      <c r="B65" s="307"/>
      <c r="C65" s="307"/>
      <c r="D65" s="307"/>
      <c r="E65" s="307"/>
      <c r="F65" s="307"/>
      <c r="G65" s="307"/>
      <c r="H65" s="77"/>
      <c r="I65" s="183">
        <f>SUM(I62:J64)</f>
        <v>1238.5999999999997</v>
      </c>
      <c r="J65" s="183"/>
      <c r="K65" s="75"/>
      <c r="L65" s="75"/>
      <c r="M65" s="75"/>
      <c r="N65" s="183">
        <f>N62</f>
        <v>1272.7</v>
      </c>
      <c r="O65" s="183"/>
      <c r="P65" s="76">
        <f t="shared" si="3"/>
        <v>2511.2999999999997</v>
      </c>
    </row>
    <row r="66" spans="1:16" ht="15.75">
      <c r="A66" s="279"/>
      <c r="B66" s="279"/>
      <c r="C66" s="279"/>
      <c r="D66" s="279"/>
      <c r="E66" s="279"/>
      <c r="F66" s="279"/>
      <c r="G66" s="279"/>
      <c r="H66" s="1"/>
      <c r="I66" s="278"/>
      <c r="J66" s="278"/>
      <c r="K66" s="1"/>
      <c r="L66" s="1"/>
      <c r="M66" s="1"/>
      <c r="N66" s="278"/>
      <c r="O66" s="278"/>
      <c r="P66" s="1"/>
    </row>
    <row r="67" spans="1:16" s="5" customFormat="1" ht="27" customHeight="1">
      <c r="A67" s="10" t="s">
        <v>19</v>
      </c>
      <c r="B67" s="205" t="s">
        <v>59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</row>
    <row r="68" spans="1:16" ht="21" customHeight="1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" customFormat="1" ht="33.75" customHeight="1">
      <c r="A69" s="51" t="s">
        <v>13</v>
      </c>
      <c r="B69" s="244" t="s">
        <v>41</v>
      </c>
      <c r="C69" s="244"/>
      <c r="D69" s="241" t="s">
        <v>62</v>
      </c>
      <c r="E69" s="242"/>
      <c r="F69" s="243"/>
      <c r="G69" s="49" t="s">
        <v>36</v>
      </c>
      <c r="H69" s="210" t="s">
        <v>20</v>
      </c>
      <c r="I69" s="211"/>
      <c r="J69" s="212"/>
      <c r="K69" s="25" t="s">
        <v>16</v>
      </c>
      <c r="L69" s="26"/>
      <c r="M69" s="27"/>
      <c r="N69" s="276" t="s">
        <v>61</v>
      </c>
      <c r="O69" s="276"/>
      <c r="P69" s="276"/>
    </row>
    <row r="70" spans="1:16" s="1" customFormat="1" ht="21.75" customHeight="1">
      <c r="A70" s="28">
        <v>1</v>
      </c>
      <c r="B70" s="244">
        <v>2</v>
      </c>
      <c r="C70" s="244"/>
      <c r="D70" s="244">
        <v>3</v>
      </c>
      <c r="E70" s="244"/>
      <c r="F70" s="244"/>
      <c r="G70" s="48">
        <v>4</v>
      </c>
      <c r="H70" s="210">
        <v>5</v>
      </c>
      <c r="I70" s="275"/>
      <c r="J70" s="267"/>
      <c r="K70" s="52"/>
      <c r="L70" s="29"/>
      <c r="M70" s="30"/>
      <c r="N70" s="329">
        <v>6</v>
      </c>
      <c r="O70" s="275"/>
      <c r="P70" s="267"/>
    </row>
    <row r="71" spans="1:16" s="1" customFormat="1" ht="21.75" customHeight="1">
      <c r="A71" s="28"/>
      <c r="B71" s="144"/>
      <c r="C71" s="146"/>
      <c r="D71" s="321" t="s">
        <v>166</v>
      </c>
      <c r="E71" s="322"/>
      <c r="F71" s="322"/>
      <c r="G71" s="322"/>
      <c r="H71" s="322"/>
      <c r="I71" s="322"/>
      <c r="J71" s="323"/>
      <c r="K71" s="140"/>
      <c r="L71" s="29"/>
      <c r="M71" s="30"/>
      <c r="N71" s="140"/>
      <c r="O71" s="141"/>
      <c r="P71" s="142"/>
    </row>
    <row r="72" spans="1:16" s="1" customFormat="1" ht="49.5" customHeight="1">
      <c r="A72" s="89"/>
      <c r="B72" s="172"/>
      <c r="C72" s="179"/>
      <c r="D72" s="148" t="s">
        <v>128</v>
      </c>
      <c r="E72" s="162"/>
      <c r="F72" s="162"/>
      <c r="G72" s="180"/>
      <c r="H72" s="180"/>
      <c r="I72" s="180"/>
      <c r="J72" s="181"/>
      <c r="K72" s="53">
        <v>273</v>
      </c>
      <c r="L72" s="53"/>
      <c r="M72" s="53">
        <f>K72+L72</f>
        <v>273</v>
      </c>
      <c r="N72" s="165"/>
      <c r="O72" s="165"/>
      <c r="P72" s="165"/>
    </row>
    <row r="73" spans="1:16" s="1" customFormat="1" ht="21" customHeight="1">
      <c r="A73" s="89" t="s">
        <v>3</v>
      </c>
      <c r="B73" s="172"/>
      <c r="C73" s="173"/>
      <c r="D73" s="148" t="s">
        <v>33</v>
      </c>
      <c r="E73" s="154"/>
      <c r="F73" s="154"/>
      <c r="G73" s="174"/>
      <c r="H73" s="174"/>
      <c r="I73" s="174"/>
      <c r="J73" s="175"/>
      <c r="K73" s="53"/>
      <c r="L73" s="53"/>
      <c r="M73" s="53"/>
      <c r="N73" s="59"/>
      <c r="O73" s="60"/>
      <c r="P73" s="61"/>
    </row>
    <row r="74" spans="1:16" s="101" customFormat="1" ht="96.75" customHeight="1">
      <c r="A74" s="89" t="s">
        <v>79</v>
      </c>
      <c r="B74" s="195" t="s">
        <v>89</v>
      </c>
      <c r="C74" s="195"/>
      <c r="D74" s="153" t="s">
        <v>94</v>
      </c>
      <c r="E74" s="163"/>
      <c r="F74" s="164"/>
      <c r="G74" s="94" t="s">
        <v>50</v>
      </c>
      <c r="H74" s="165" t="s">
        <v>86</v>
      </c>
      <c r="I74" s="165"/>
      <c r="J74" s="165"/>
      <c r="K74" s="94"/>
      <c r="L74" s="94"/>
      <c r="M74" s="94"/>
      <c r="N74" s="176">
        <v>20.399999999999999</v>
      </c>
      <c r="O74" s="177"/>
      <c r="P74" s="178"/>
    </row>
    <row r="75" spans="1:16" s="101" customFormat="1" ht="20.25" customHeight="1">
      <c r="A75" s="89" t="s">
        <v>6</v>
      </c>
      <c r="B75" s="102"/>
      <c r="C75" s="86"/>
      <c r="D75" s="148" t="s">
        <v>34</v>
      </c>
      <c r="E75" s="162"/>
      <c r="F75" s="162"/>
      <c r="G75" s="150"/>
      <c r="H75" s="150"/>
      <c r="I75" s="150"/>
      <c r="J75" s="151"/>
      <c r="K75" s="94"/>
      <c r="L75" s="94"/>
      <c r="M75" s="94"/>
      <c r="N75" s="54"/>
      <c r="O75" s="55"/>
      <c r="P75" s="56"/>
    </row>
    <row r="76" spans="1:16" s="101" customFormat="1" ht="70.5" customHeight="1">
      <c r="A76" s="89" t="s">
        <v>80</v>
      </c>
      <c r="B76" s="195" t="s">
        <v>89</v>
      </c>
      <c r="C76" s="195"/>
      <c r="D76" s="153" t="s">
        <v>115</v>
      </c>
      <c r="E76" s="163"/>
      <c r="F76" s="164"/>
      <c r="G76" s="113" t="s">
        <v>49</v>
      </c>
      <c r="H76" s="165" t="s">
        <v>116</v>
      </c>
      <c r="I76" s="165"/>
      <c r="J76" s="165"/>
      <c r="K76" s="62"/>
      <c r="L76" s="97"/>
      <c r="M76" s="97">
        <f>K76+L76</f>
        <v>0</v>
      </c>
      <c r="N76" s="166">
        <v>40</v>
      </c>
      <c r="O76" s="166"/>
      <c r="P76" s="166"/>
    </row>
    <row r="77" spans="1:16" s="101" customFormat="1" ht="32.25" hidden="1" customHeight="1">
      <c r="A77" s="89" t="s">
        <v>65</v>
      </c>
      <c r="B77" s="195" t="s">
        <v>68</v>
      </c>
      <c r="C77" s="195"/>
      <c r="D77" s="153" t="s">
        <v>70</v>
      </c>
      <c r="E77" s="154"/>
      <c r="F77" s="155"/>
      <c r="G77" s="94" t="s">
        <v>49</v>
      </c>
      <c r="H77" s="165" t="s">
        <v>69</v>
      </c>
      <c r="I77" s="165"/>
      <c r="J77" s="165"/>
      <c r="K77" s="62"/>
      <c r="L77" s="97"/>
      <c r="M77" s="97"/>
      <c r="N77" s="166" t="s">
        <v>78</v>
      </c>
      <c r="O77" s="166"/>
      <c r="P77" s="166"/>
    </row>
    <row r="78" spans="1:16" s="101" customFormat="1" ht="30" customHeight="1">
      <c r="A78" s="103" t="s">
        <v>8</v>
      </c>
      <c r="B78" s="167"/>
      <c r="C78" s="158"/>
      <c r="D78" s="148" t="s">
        <v>35</v>
      </c>
      <c r="E78" s="149"/>
      <c r="F78" s="149"/>
      <c r="G78" s="150"/>
      <c r="H78" s="150"/>
      <c r="I78" s="150"/>
      <c r="J78" s="151"/>
      <c r="K78" s="54"/>
      <c r="L78" s="63"/>
      <c r="M78" s="64"/>
      <c r="N78" s="168"/>
      <c r="O78" s="157"/>
      <c r="P78" s="158"/>
    </row>
    <row r="79" spans="1:16" s="101" customFormat="1" ht="64.5" customHeight="1">
      <c r="A79" s="103" t="s">
        <v>81</v>
      </c>
      <c r="B79" s="195" t="s">
        <v>89</v>
      </c>
      <c r="C79" s="195"/>
      <c r="D79" s="153" t="s">
        <v>117</v>
      </c>
      <c r="E79" s="154"/>
      <c r="F79" s="155"/>
      <c r="G79" s="113" t="s">
        <v>103</v>
      </c>
      <c r="H79" s="169" t="s">
        <v>104</v>
      </c>
      <c r="I79" s="157"/>
      <c r="J79" s="158"/>
      <c r="K79" s="54"/>
      <c r="L79" s="63"/>
      <c r="M79" s="64"/>
      <c r="N79" s="332">
        <v>510</v>
      </c>
      <c r="O79" s="233"/>
      <c r="P79" s="234"/>
    </row>
    <row r="80" spans="1:16" s="1" customFormat="1" ht="29.25" customHeight="1">
      <c r="A80" s="103" t="s">
        <v>9</v>
      </c>
      <c r="B80" s="147"/>
      <c r="C80" s="147"/>
      <c r="D80" s="148" t="s">
        <v>40</v>
      </c>
      <c r="E80" s="149"/>
      <c r="F80" s="149"/>
      <c r="G80" s="150"/>
      <c r="H80" s="150"/>
      <c r="I80" s="150"/>
      <c r="J80" s="151"/>
      <c r="K80" s="54"/>
      <c r="L80" s="63"/>
      <c r="M80" s="64"/>
      <c r="N80" s="152"/>
      <c r="O80" s="152"/>
      <c r="P80" s="152"/>
    </row>
    <row r="81" spans="1:16" s="1" customFormat="1" ht="63.75" customHeight="1">
      <c r="A81" s="103" t="s">
        <v>82</v>
      </c>
      <c r="B81" s="147" t="s">
        <v>89</v>
      </c>
      <c r="C81" s="147"/>
      <c r="D81" s="153" t="s">
        <v>118</v>
      </c>
      <c r="E81" s="154"/>
      <c r="F81" s="155"/>
      <c r="G81" s="113" t="s">
        <v>106</v>
      </c>
      <c r="H81" s="156" t="s">
        <v>107</v>
      </c>
      <c r="I81" s="157"/>
      <c r="J81" s="158"/>
      <c r="K81" s="54"/>
      <c r="L81" s="63"/>
      <c r="M81" s="64"/>
      <c r="N81" s="159">
        <v>100</v>
      </c>
      <c r="O81" s="160"/>
      <c r="P81" s="161"/>
    </row>
    <row r="82" spans="1:16" s="101" customFormat="1" ht="47.25" customHeight="1">
      <c r="A82" s="98"/>
      <c r="B82" s="195"/>
      <c r="C82" s="195"/>
      <c r="D82" s="148" t="s">
        <v>95</v>
      </c>
      <c r="E82" s="162"/>
      <c r="F82" s="162"/>
      <c r="G82" s="150"/>
      <c r="H82" s="150"/>
      <c r="I82" s="150"/>
      <c r="J82" s="151"/>
      <c r="K82" s="54"/>
      <c r="L82" s="63"/>
      <c r="M82" s="64"/>
      <c r="N82" s="225"/>
      <c r="O82" s="157"/>
      <c r="P82" s="158"/>
    </row>
    <row r="83" spans="1:16" s="1" customFormat="1" ht="24.75" customHeight="1">
      <c r="A83" s="89" t="s">
        <v>3</v>
      </c>
      <c r="B83" s="236"/>
      <c r="C83" s="237"/>
      <c r="D83" s="330" t="s">
        <v>33</v>
      </c>
      <c r="E83" s="331"/>
      <c r="F83" s="331"/>
      <c r="G83" s="150"/>
      <c r="H83" s="150"/>
      <c r="I83" s="150"/>
      <c r="J83" s="151"/>
      <c r="K83" s="54"/>
      <c r="L83" s="63"/>
      <c r="M83" s="64"/>
      <c r="N83" s="308"/>
      <c r="O83" s="327"/>
      <c r="P83" s="328"/>
    </row>
    <row r="84" spans="1:16" s="1" customFormat="1" ht="63.75" customHeight="1">
      <c r="A84" s="89" t="s">
        <v>79</v>
      </c>
      <c r="B84" s="147" t="s">
        <v>89</v>
      </c>
      <c r="C84" s="147"/>
      <c r="D84" s="153" t="s">
        <v>96</v>
      </c>
      <c r="E84" s="163"/>
      <c r="F84" s="164"/>
      <c r="G84" s="88" t="s">
        <v>48</v>
      </c>
      <c r="H84" s="165" t="s">
        <v>86</v>
      </c>
      <c r="I84" s="165"/>
      <c r="J84" s="165"/>
      <c r="K84" s="54"/>
      <c r="L84" s="63"/>
      <c r="M84" s="64"/>
      <c r="N84" s="225">
        <v>27.2</v>
      </c>
      <c r="O84" s="196"/>
      <c r="P84" s="197"/>
    </row>
    <row r="85" spans="1:16" s="1" customFormat="1" ht="20.25" customHeight="1">
      <c r="A85" s="89" t="s">
        <v>6</v>
      </c>
      <c r="B85" s="172"/>
      <c r="C85" s="179"/>
      <c r="D85" s="148" t="s">
        <v>34</v>
      </c>
      <c r="E85" s="162"/>
      <c r="F85" s="162"/>
      <c r="G85" s="150"/>
      <c r="H85" s="150"/>
      <c r="I85" s="150"/>
      <c r="J85" s="151"/>
      <c r="K85" s="65"/>
      <c r="L85" s="65"/>
      <c r="M85" s="66"/>
      <c r="N85" s="67"/>
      <c r="O85" s="63"/>
      <c r="P85" s="64"/>
    </row>
    <row r="86" spans="1:16" s="1" customFormat="1" ht="116.25" customHeight="1">
      <c r="A86" s="90" t="s">
        <v>80</v>
      </c>
      <c r="B86" s="147" t="s">
        <v>89</v>
      </c>
      <c r="C86" s="147"/>
      <c r="D86" s="153" t="s">
        <v>119</v>
      </c>
      <c r="E86" s="154"/>
      <c r="F86" s="155"/>
      <c r="G86" s="113" t="s">
        <v>49</v>
      </c>
      <c r="H86" s="169" t="s">
        <v>120</v>
      </c>
      <c r="I86" s="157"/>
      <c r="J86" s="158"/>
      <c r="K86" s="65"/>
      <c r="L86" s="65"/>
      <c r="M86" s="66"/>
      <c r="N86" s="226">
        <v>6</v>
      </c>
      <c r="O86" s="227"/>
      <c r="P86" s="228"/>
    </row>
    <row r="87" spans="1:16" s="1" customFormat="1" ht="22.5" customHeight="1">
      <c r="A87" s="89" t="s">
        <v>8</v>
      </c>
      <c r="B87" s="235"/>
      <c r="C87" s="198"/>
      <c r="D87" s="148" t="s">
        <v>35</v>
      </c>
      <c r="E87" s="162"/>
      <c r="F87" s="162"/>
      <c r="G87" s="150"/>
      <c r="H87" s="150"/>
      <c r="I87" s="150"/>
      <c r="J87" s="151"/>
      <c r="K87" s="65"/>
      <c r="L87" s="65"/>
      <c r="M87" s="66"/>
      <c r="N87" s="226"/>
      <c r="O87" s="227"/>
      <c r="P87" s="228"/>
    </row>
    <row r="88" spans="1:16" s="1" customFormat="1" ht="47.25" customHeight="1">
      <c r="A88" s="89" t="s">
        <v>81</v>
      </c>
      <c r="B88" s="147" t="s">
        <v>89</v>
      </c>
      <c r="C88" s="147"/>
      <c r="D88" s="153" t="s">
        <v>121</v>
      </c>
      <c r="E88" s="154"/>
      <c r="F88" s="155"/>
      <c r="G88" s="113" t="s">
        <v>49</v>
      </c>
      <c r="H88" s="225" t="s">
        <v>122</v>
      </c>
      <c r="I88" s="157"/>
      <c r="J88" s="158"/>
      <c r="K88" s="65"/>
      <c r="L88" s="65"/>
      <c r="M88" s="66"/>
      <c r="N88" s="308">
        <v>6</v>
      </c>
      <c r="O88" s="309"/>
      <c r="P88" s="310"/>
    </row>
    <row r="89" spans="1:16" s="1" customFormat="1" ht="22.5" customHeight="1">
      <c r="A89" s="89" t="s">
        <v>9</v>
      </c>
      <c r="B89" s="172"/>
      <c r="C89" s="179"/>
      <c r="D89" s="148" t="s">
        <v>40</v>
      </c>
      <c r="E89" s="162"/>
      <c r="F89" s="162"/>
      <c r="G89" s="150"/>
      <c r="H89" s="150"/>
      <c r="I89" s="150"/>
      <c r="J89" s="151"/>
      <c r="K89" s="65"/>
      <c r="L89" s="65"/>
      <c r="M89" s="66"/>
      <c r="N89" s="308"/>
      <c r="O89" s="309"/>
      <c r="P89" s="310"/>
    </row>
    <row r="90" spans="1:16" s="1" customFormat="1" ht="69.75" customHeight="1">
      <c r="A90" s="98" t="s">
        <v>82</v>
      </c>
      <c r="B90" s="147" t="s">
        <v>89</v>
      </c>
      <c r="C90" s="147"/>
      <c r="D90" s="153" t="s">
        <v>123</v>
      </c>
      <c r="E90" s="154"/>
      <c r="F90" s="155"/>
      <c r="G90" s="113" t="s">
        <v>106</v>
      </c>
      <c r="H90" s="225" t="s">
        <v>107</v>
      </c>
      <c r="I90" s="157"/>
      <c r="J90" s="158"/>
      <c r="K90" s="65"/>
      <c r="L90" s="65"/>
      <c r="M90" s="66"/>
      <c r="N90" s="225">
        <v>100</v>
      </c>
      <c r="O90" s="160"/>
      <c r="P90" s="161"/>
    </row>
    <row r="91" spans="1:16" s="1" customFormat="1" ht="56.25" customHeight="1">
      <c r="A91" s="89"/>
      <c r="B91" s="69"/>
      <c r="C91" s="70"/>
      <c r="D91" s="148" t="s">
        <v>97</v>
      </c>
      <c r="E91" s="162"/>
      <c r="F91" s="162"/>
      <c r="G91" s="150"/>
      <c r="H91" s="150"/>
      <c r="I91" s="150"/>
      <c r="J91" s="151"/>
      <c r="K91" s="65"/>
      <c r="L91" s="65"/>
      <c r="M91" s="66"/>
      <c r="N91" s="308"/>
      <c r="O91" s="309"/>
      <c r="P91" s="310"/>
    </row>
    <row r="92" spans="1:16" s="1" customFormat="1" ht="23.25" customHeight="1">
      <c r="A92" s="89" t="s">
        <v>3</v>
      </c>
      <c r="B92" s="172"/>
      <c r="C92" s="179"/>
      <c r="D92" s="148" t="s">
        <v>33</v>
      </c>
      <c r="E92" s="162"/>
      <c r="F92" s="162"/>
      <c r="G92" s="174"/>
      <c r="H92" s="174"/>
      <c r="I92" s="174"/>
      <c r="J92" s="175"/>
      <c r="K92" s="58"/>
      <c r="L92" s="58"/>
      <c r="M92" s="68"/>
      <c r="N92" s="184"/>
      <c r="O92" s="223"/>
      <c r="P92" s="224"/>
    </row>
    <row r="93" spans="1:16" s="101" customFormat="1" ht="49.5" customHeight="1">
      <c r="A93" s="105" t="s">
        <v>79</v>
      </c>
      <c r="B93" s="195" t="s">
        <v>89</v>
      </c>
      <c r="C93" s="195"/>
      <c r="D93" s="153" t="s">
        <v>108</v>
      </c>
      <c r="E93" s="154"/>
      <c r="F93" s="155"/>
      <c r="G93" s="94" t="s">
        <v>50</v>
      </c>
      <c r="H93" s="165" t="s">
        <v>152</v>
      </c>
      <c r="I93" s="165"/>
      <c r="J93" s="165"/>
      <c r="K93" s="81"/>
      <c r="L93" s="81"/>
      <c r="M93" s="104"/>
      <c r="N93" s="193">
        <v>8400</v>
      </c>
      <c r="O93" s="196"/>
      <c r="P93" s="197"/>
    </row>
    <row r="94" spans="1:16" s="101" customFormat="1" ht="70.5" customHeight="1">
      <c r="A94" s="89" t="s">
        <v>83</v>
      </c>
      <c r="B94" s="195" t="s">
        <v>89</v>
      </c>
      <c r="C94" s="195"/>
      <c r="D94" s="153" t="s">
        <v>109</v>
      </c>
      <c r="E94" s="154"/>
      <c r="F94" s="155"/>
      <c r="G94" s="111" t="s">
        <v>50</v>
      </c>
      <c r="H94" s="165" t="s">
        <v>168</v>
      </c>
      <c r="I94" s="165"/>
      <c r="J94" s="165"/>
      <c r="K94" s="81"/>
      <c r="L94" s="81"/>
      <c r="M94" s="104"/>
      <c r="N94" s="193">
        <f>983.3-948.7</f>
        <v>34.599999999999909</v>
      </c>
      <c r="O94" s="196"/>
      <c r="P94" s="197"/>
    </row>
    <row r="95" spans="1:16" s="101" customFormat="1" ht="20.25" customHeight="1">
      <c r="A95" s="89" t="s">
        <v>6</v>
      </c>
      <c r="B95" s="91"/>
      <c r="C95" s="70"/>
      <c r="D95" s="232" t="s">
        <v>34</v>
      </c>
      <c r="E95" s="150"/>
      <c r="F95" s="150"/>
      <c r="G95" s="150"/>
      <c r="H95" s="150"/>
      <c r="I95" s="150"/>
      <c r="J95" s="151"/>
      <c r="K95" s="81"/>
      <c r="L95" s="81"/>
      <c r="M95" s="104"/>
      <c r="N95" s="193"/>
      <c r="O95" s="229"/>
      <c r="P95" s="230"/>
    </row>
    <row r="96" spans="1:16" s="101" customFormat="1" ht="39" customHeight="1">
      <c r="A96" s="89" t="s">
        <v>80</v>
      </c>
      <c r="B96" s="195" t="s">
        <v>89</v>
      </c>
      <c r="C96" s="195"/>
      <c r="D96" s="153" t="s">
        <v>110</v>
      </c>
      <c r="E96" s="163"/>
      <c r="F96" s="164"/>
      <c r="G96" s="114" t="s">
        <v>111</v>
      </c>
      <c r="H96" s="169" t="s">
        <v>112</v>
      </c>
      <c r="I96" s="170"/>
      <c r="J96" s="171"/>
      <c r="K96" s="81"/>
      <c r="L96" s="81"/>
      <c r="M96" s="104"/>
      <c r="N96" s="220">
        <v>42</v>
      </c>
      <c r="O96" s="221"/>
      <c r="P96" s="222"/>
    </row>
    <row r="97" spans="1:16" s="101" customFormat="1" ht="27.75" customHeight="1">
      <c r="A97" s="89" t="s">
        <v>8</v>
      </c>
      <c r="B97" s="325"/>
      <c r="C97" s="326"/>
      <c r="D97" s="219" t="s">
        <v>35</v>
      </c>
      <c r="E97" s="149"/>
      <c r="F97" s="149"/>
      <c r="G97" s="150"/>
      <c r="H97" s="150"/>
      <c r="I97" s="150"/>
      <c r="J97" s="151"/>
      <c r="K97" s="73"/>
      <c r="L97" s="73"/>
      <c r="M97" s="73"/>
      <c r="N97" s="324"/>
      <c r="O97" s="324"/>
      <c r="P97" s="324"/>
    </row>
    <row r="98" spans="1:16" s="101" customFormat="1" ht="37.5" customHeight="1">
      <c r="A98" s="89" t="s">
        <v>81</v>
      </c>
      <c r="B98" s="195" t="s">
        <v>89</v>
      </c>
      <c r="C98" s="195"/>
      <c r="D98" s="153" t="s">
        <v>113</v>
      </c>
      <c r="E98" s="154"/>
      <c r="F98" s="155"/>
      <c r="G98" s="115" t="s">
        <v>103</v>
      </c>
      <c r="H98" s="231" t="s">
        <v>104</v>
      </c>
      <c r="I98" s="157"/>
      <c r="J98" s="158"/>
      <c r="K98" s="73"/>
      <c r="L98" s="73"/>
      <c r="M98" s="73"/>
      <c r="N98" s="201">
        <v>200000</v>
      </c>
      <c r="O98" s="233"/>
      <c r="P98" s="234"/>
    </row>
    <row r="99" spans="1:16" s="101" customFormat="1" ht="24" customHeight="1">
      <c r="A99" s="89" t="s">
        <v>9</v>
      </c>
      <c r="B99" s="167"/>
      <c r="C99" s="158"/>
      <c r="D99" s="148" t="s">
        <v>40</v>
      </c>
      <c r="E99" s="149"/>
      <c r="F99" s="149"/>
      <c r="G99" s="150"/>
      <c r="H99" s="150"/>
      <c r="I99" s="150"/>
      <c r="J99" s="151"/>
      <c r="K99" s="73"/>
      <c r="L99" s="73"/>
      <c r="M99" s="73"/>
      <c r="N99" s="201"/>
      <c r="O99" s="202"/>
      <c r="P99" s="203"/>
    </row>
    <row r="100" spans="1:16" s="101" customFormat="1" ht="47.25" customHeight="1">
      <c r="A100" s="89" t="s">
        <v>82</v>
      </c>
      <c r="B100" s="195" t="s">
        <v>89</v>
      </c>
      <c r="C100" s="195"/>
      <c r="D100" s="153" t="s">
        <v>114</v>
      </c>
      <c r="E100" s="154"/>
      <c r="F100" s="155"/>
      <c r="G100" s="112" t="s">
        <v>106</v>
      </c>
      <c r="H100" s="231" t="s">
        <v>107</v>
      </c>
      <c r="I100" s="157"/>
      <c r="J100" s="158"/>
      <c r="K100" s="73"/>
      <c r="L100" s="73"/>
      <c r="M100" s="73"/>
      <c r="N100" s="193">
        <v>100</v>
      </c>
      <c r="O100" s="160"/>
      <c r="P100" s="161"/>
    </row>
    <row r="101" spans="1:16" s="1" customFormat="1" ht="51" customHeight="1">
      <c r="A101" s="89"/>
      <c r="B101" s="185"/>
      <c r="C101" s="186"/>
      <c r="D101" s="313" t="s">
        <v>155</v>
      </c>
      <c r="E101" s="314"/>
      <c r="F101" s="314"/>
      <c r="G101" s="315"/>
      <c r="H101" s="315"/>
      <c r="I101" s="315"/>
      <c r="J101" s="315"/>
      <c r="K101" s="72"/>
      <c r="L101" s="57"/>
      <c r="M101" s="57"/>
      <c r="N101" s="220"/>
      <c r="O101" s="311"/>
      <c r="P101" s="312"/>
    </row>
    <row r="102" spans="1:16" s="1" customFormat="1" ht="20.25" customHeight="1">
      <c r="A102" s="89" t="s">
        <v>3</v>
      </c>
      <c r="B102" s="172"/>
      <c r="C102" s="173"/>
      <c r="D102" s="148" t="s">
        <v>33</v>
      </c>
      <c r="E102" s="149"/>
      <c r="F102" s="149"/>
      <c r="G102" s="174"/>
      <c r="H102" s="174"/>
      <c r="I102" s="174"/>
      <c r="J102" s="174"/>
      <c r="K102" s="116"/>
      <c r="L102" s="87"/>
      <c r="M102" s="87"/>
      <c r="N102" s="220"/>
      <c r="O102" s="316"/>
      <c r="P102" s="317"/>
    </row>
    <row r="103" spans="1:16" s="1" customFormat="1" ht="66" customHeight="1">
      <c r="A103" s="106" t="s">
        <v>79</v>
      </c>
      <c r="B103" s="147" t="s">
        <v>89</v>
      </c>
      <c r="C103" s="147"/>
      <c r="D103" s="188" t="s">
        <v>99</v>
      </c>
      <c r="E103" s="189"/>
      <c r="F103" s="189"/>
      <c r="G103" s="108" t="s">
        <v>50</v>
      </c>
      <c r="H103" s="165" t="s">
        <v>133</v>
      </c>
      <c r="I103" s="165"/>
      <c r="J103" s="165"/>
      <c r="K103" s="82"/>
      <c r="L103" s="83"/>
      <c r="M103" s="83"/>
      <c r="N103" s="193">
        <v>950</v>
      </c>
      <c r="O103" s="160"/>
      <c r="P103" s="161"/>
    </row>
    <row r="104" spans="1:16" s="1" customFormat="1" ht="23.25" customHeight="1">
      <c r="A104" s="89" t="s">
        <v>6</v>
      </c>
      <c r="B104" s="172"/>
      <c r="C104" s="173"/>
      <c r="D104" s="148" t="s">
        <v>34</v>
      </c>
      <c r="E104" s="149"/>
      <c r="F104" s="149"/>
      <c r="G104" s="174"/>
      <c r="H104" s="174"/>
      <c r="I104" s="174"/>
      <c r="J104" s="174"/>
      <c r="K104" s="57"/>
      <c r="L104" s="57"/>
      <c r="M104" s="57"/>
      <c r="N104" s="190"/>
      <c r="O104" s="191"/>
      <c r="P104" s="192"/>
    </row>
    <row r="105" spans="1:16" s="1" customFormat="1" ht="36" customHeight="1">
      <c r="A105" s="89" t="s">
        <v>80</v>
      </c>
      <c r="B105" s="147" t="s">
        <v>89</v>
      </c>
      <c r="C105" s="147"/>
      <c r="D105" s="153" t="s">
        <v>100</v>
      </c>
      <c r="E105" s="199"/>
      <c r="F105" s="200"/>
      <c r="G105" s="71" t="s">
        <v>49</v>
      </c>
      <c r="H105" s="169" t="s">
        <v>101</v>
      </c>
      <c r="I105" s="170"/>
      <c r="J105" s="171"/>
      <c r="K105" s="57"/>
      <c r="L105" s="57"/>
      <c r="M105" s="57"/>
      <c r="N105" s="184">
        <v>1</v>
      </c>
      <c r="O105" s="157"/>
      <c r="P105" s="158"/>
    </row>
    <row r="106" spans="1:16" s="1" customFormat="1" ht="19.5" customHeight="1">
      <c r="A106" s="89" t="s">
        <v>8</v>
      </c>
      <c r="B106" s="172"/>
      <c r="C106" s="173"/>
      <c r="D106" s="148" t="s">
        <v>35</v>
      </c>
      <c r="E106" s="149"/>
      <c r="F106" s="149"/>
      <c r="G106" s="194"/>
      <c r="H106" s="194"/>
      <c r="I106" s="194"/>
      <c r="J106" s="194"/>
      <c r="K106" s="57"/>
      <c r="L106" s="57"/>
      <c r="M106" s="57"/>
      <c r="N106" s="184"/>
      <c r="O106" s="157"/>
      <c r="P106" s="158"/>
    </row>
    <row r="107" spans="1:16" s="1" customFormat="1" ht="48" customHeight="1">
      <c r="A107" s="89" t="s">
        <v>81</v>
      </c>
      <c r="B107" s="147" t="s">
        <v>89</v>
      </c>
      <c r="C107" s="147"/>
      <c r="D107" s="153" t="s">
        <v>102</v>
      </c>
      <c r="E107" s="199"/>
      <c r="F107" s="200"/>
      <c r="G107" s="71" t="s">
        <v>50</v>
      </c>
      <c r="H107" s="169" t="s">
        <v>104</v>
      </c>
      <c r="I107" s="170"/>
      <c r="J107" s="171"/>
      <c r="K107" s="57"/>
      <c r="L107" s="57"/>
      <c r="M107" s="57"/>
      <c r="N107" s="193">
        <v>950</v>
      </c>
      <c r="O107" s="196"/>
      <c r="P107" s="197"/>
    </row>
    <row r="108" spans="1:16" s="1" customFormat="1" ht="24.75" customHeight="1">
      <c r="A108" s="89" t="s">
        <v>9</v>
      </c>
      <c r="B108" s="172"/>
      <c r="C108" s="173"/>
      <c r="D108" s="148" t="s">
        <v>40</v>
      </c>
      <c r="E108" s="154"/>
      <c r="F108" s="154"/>
      <c r="G108" s="194"/>
      <c r="H108" s="194"/>
      <c r="I108" s="194"/>
      <c r="J108" s="198"/>
      <c r="K108" s="57"/>
      <c r="L108" s="57"/>
      <c r="M108" s="57"/>
      <c r="N108" s="184"/>
      <c r="O108" s="157"/>
      <c r="P108" s="158"/>
    </row>
    <row r="109" spans="1:16" s="1" customFormat="1" ht="48" customHeight="1">
      <c r="A109" s="89" t="s">
        <v>82</v>
      </c>
      <c r="B109" s="147" t="s">
        <v>89</v>
      </c>
      <c r="C109" s="147"/>
      <c r="D109" s="153" t="s">
        <v>105</v>
      </c>
      <c r="E109" s="154"/>
      <c r="F109" s="155"/>
      <c r="G109" s="111" t="s">
        <v>106</v>
      </c>
      <c r="H109" s="169" t="s">
        <v>107</v>
      </c>
      <c r="I109" s="170"/>
      <c r="J109" s="171"/>
      <c r="K109" s="57"/>
      <c r="L109" s="57"/>
      <c r="M109" s="57"/>
      <c r="N109" s="193">
        <v>100</v>
      </c>
      <c r="O109" s="196"/>
      <c r="P109" s="197"/>
    </row>
    <row r="110" spans="1:16" s="1" customFormat="1" ht="38.25" customHeight="1">
      <c r="A110" s="107"/>
      <c r="B110" s="172"/>
      <c r="C110" s="173"/>
      <c r="D110" s="148" t="s">
        <v>156</v>
      </c>
      <c r="E110" s="149"/>
      <c r="F110" s="149"/>
      <c r="G110" s="180"/>
      <c r="H110" s="180"/>
      <c r="I110" s="180"/>
      <c r="J110" s="181"/>
      <c r="K110" s="57"/>
      <c r="L110" s="57"/>
      <c r="M110" s="57"/>
      <c r="N110" s="201"/>
      <c r="O110" s="202"/>
      <c r="P110" s="203"/>
    </row>
    <row r="111" spans="1:16" s="1" customFormat="1" ht="24" customHeight="1">
      <c r="A111" s="103" t="s">
        <v>3</v>
      </c>
      <c r="B111" s="84"/>
      <c r="C111" s="85"/>
      <c r="D111" s="148" t="s">
        <v>33</v>
      </c>
      <c r="E111" s="149"/>
      <c r="F111" s="149"/>
      <c r="G111" s="174"/>
      <c r="H111" s="174"/>
      <c r="I111" s="174"/>
      <c r="J111" s="175"/>
      <c r="K111" s="87"/>
      <c r="L111" s="87"/>
      <c r="M111" s="87"/>
      <c r="N111" s="184"/>
      <c r="O111" s="157"/>
      <c r="P111" s="158"/>
    </row>
    <row r="112" spans="1:16" s="1" customFormat="1" ht="63.75" customHeight="1">
      <c r="A112" s="89" t="s">
        <v>79</v>
      </c>
      <c r="B112" s="187" t="s">
        <v>89</v>
      </c>
      <c r="C112" s="187"/>
      <c r="D112" s="188" t="s">
        <v>98</v>
      </c>
      <c r="E112" s="189"/>
      <c r="F112" s="189"/>
      <c r="G112" s="71" t="s">
        <v>50</v>
      </c>
      <c r="H112" s="165" t="s">
        <v>129</v>
      </c>
      <c r="I112" s="165"/>
      <c r="J112" s="165"/>
      <c r="K112" s="81"/>
      <c r="L112" s="81"/>
      <c r="M112" s="81"/>
      <c r="N112" s="193">
        <v>322.7</v>
      </c>
      <c r="O112" s="196"/>
      <c r="P112" s="197"/>
    </row>
    <row r="113" spans="1:16" s="1" customFormat="1" ht="49.5" customHeight="1">
      <c r="A113" s="89"/>
      <c r="B113" s="172"/>
      <c r="C113" s="179"/>
      <c r="D113" s="148" t="s">
        <v>157</v>
      </c>
      <c r="E113" s="162"/>
      <c r="F113" s="162"/>
      <c r="G113" s="180"/>
      <c r="H113" s="180"/>
      <c r="I113" s="180"/>
      <c r="J113" s="181"/>
      <c r="K113" s="124">
        <v>273</v>
      </c>
      <c r="L113" s="124"/>
      <c r="M113" s="124">
        <f>K113+L113</f>
        <v>273</v>
      </c>
      <c r="N113" s="165"/>
      <c r="O113" s="165"/>
      <c r="P113" s="165"/>
    </row>
    <row r="114" spans="1:16" s="1" customFormat="1" ht="21" customHeight="1">
      <c r="A114" s="89" t="s">
        <v>3</v>
      </c>
      <c r="B114" s="172"/>
      <c r="C114" s="173"/>
      <c r="D114" s="148" t="s">
        <v>33</v>
      </c>
      <c r="E114" s="154"/>
      <c r="F114" s="154"/>
      <c r="G114" s="174"/>
      <c r="H114" s="174"/>
      <c r="I114" s="174"/>
      <c r="J114" s="175"/>
      <c r="K114" s="124"/>
      <c r="L114" s="124"/>
      <c r="M114" s="124"/>
      <c r="N114" s="59"/>
      <c r="O114" s="60"/>
      <c r="P114" s="61"/>
    </row>
    <row r="115" spans="1:16" s="101" customFormat="1" ht="81.75" customHeight="1">
      <c r="A115" s="89" t="s">
        <v>79</v>
      </c>
      <c r="B115" s="147" t="s">
        <v>89</v>
      </c>
      <c r="C115" s="147"/>
      <c r="D115" s="153" t="s">
        <v>140</v>
      </c>
      <c r="E115" s="163"/>
      <c r="F115" s="164"/>
      <c r="G115" s="124" t="s">
        <v>50</v>
      </c>
      <c r="H115" s="165" t="s">
        <v>141</v>
      </c>
      <c r="I115" s="165"/>
      <c r="J115" s="165"/>
      <c r="K115" s="124"/>
      <c r="L115" s="124"/>
      <c r="M115" s="124"/>
      <c r="N115" s="176">
        <v>85.3</v>
      </c>
      <c r="O115" s="177"/>
      <c r="P115" s="178"/>
    </row>
    <row r="116" spans="1:16" s="101" customFormat="1" ht="20.25" customHeight="1">
      <c r="A116" s="89" t="s">
        <v>6</v>
      </c>
      <c r="B116" s="126"/>
      <c r="C116" s="86"/>
      <c r="D116" s="148" t="s">
        <v>34</v>
      </c>
      <c r="E116" s="162"/>
      <c r="F116" s="162"/>
      <c r="G116" s="150"/>
      <c r="H116" s="150"/>
      <c r="I116" s="150"/>
      <c r="J116" s="151"/>
      <c r="K116" s="124"/>
      <c r="L116" s="124"/>
      <c r="M116" s="124"/>
      <c r="N116" s="120"/>
      <c r="O116" s="121"/>
      <c r="P116" s="122"/>
    </row>
    <row r="117" spans="1:16" s="101" customFormat="1" ht="86.25" customHeight="1">
      <c r="A117" s="89" t="s">
        <v>80</v>
      </c>
      <c r="B117" s="147" t="s">
        <v>89</v>
      </c>
      <c r="C117" s="147"/>
      <c r="D117" s="153" t="s">
        <v>142</v>
      </c>
      <c r="E117" s="163"/>
      <c r="F117" s="164"/>
      <c r="G117" s="124" t="s">
        <v>111</v>
      </c>
      <c r="H117" s="165" t="s">
        <v>145</v>
      </c>
      <c r="I117" s="165"/>
      <c r="J117" s="165"/>
      <c r="K117" s="62"/>
      <c r="L117" s="127"/>
      <c r="M117" s="127"/>
      <c r="N117" s="166">
        <v>1</v>
      </c>
      <c r="O117" s="166"/>
      <c r="P117" s="166"/>
    </row>
    <row r="118" spans="1:16" s="101" customFormat="1" ht="32.25" hidden="1" customHeight="1">
      <c r="A118" s="89" t="s">
        <v>65</v>
      </c>
      <c r="B118" s="147" t="s">
        <v>137</v>
      </c>
      <c r="C118" s="147"/>
      <c r="D118" s="153" t="s">
        <v>136</v>
      </c>
      <c r="E118" s="163"/>
      <c r="F118" s="164"/>
      <c r="G118" s="124" t="s">
        <v>111</v>
      </c>
      <c r="H118" s="165" t="s">
        <v>138</v>
      </c>
      <c r="I118" s="165"/>
      <c r="J118" s="165"/>
      <c r="K118" s="62"/>
      <c r="L118" s="127"/>
      <c r="M118" s="127"/>
      <c r="N118" s="166" t="s">
        <v>78</v>
      </c>
      <c r="O118" s="166"/>
      <c r="P118" s="166"/>
    </row>
    <row r="119" spans="1:16" s="101" customFormat="1" ht="18.75" customHeight="1">
      <c r="A119" s="103" t="s">
        <v>8</v>
      </c>
      <c r="B119" s="167"/>
      <c r="C119" s="158"/>
      <c r="D119" s="148" t="s">
        <v>35</v>
      </c>
      <c r="E119" s="149"/>
      <c r="F119" s="149"/>
      <c r="G119" s="150"/>
      <c r="H119" s="150"/>
      <c r="I119" s="150"/>
      <c r="J119" s="151"/>
      <c r="K119" s="54"/>
      <c r="L119" s="63"/>
      <c r="M119" s="64"/>
      <c r="N119" s="168"/>
      <c r="O119" s="157"/>
      <c r="P119" s="158"/>
    </row>
    <row r="120" spans="1:16" s="101" customFormat="1" ht="65.25" customHeight="1">
      <c r="A120" s="103" t="s">
        <v>81</v>
      </c>
      <c r="B120" s="147" t="s">
        <v>89</v>
      </c>
      <c r="C120" s="147"/>
      <c r="D120" s="153" t="s">
        <v>143</v>
      </c>
      <c r="E120" s="154"/>
      <c r="F120" s="155"/>
      <c r="G120" s="124" t="s">
        <v>106</v>
      </c>
      <c r="H120" s="169" t="s">
        <v>139</v>
      </c>
      <c r="I120" s="157"/>
      <c r="J120" s="158"/>
      <c r="K120" s="54"/>
      <c r="L120" s="63"/>
      <c r="M120" s="64"/>
      <c r="N120" s="159">
        <v>100</v>
      </c>
      <c r="O120" s="160"/>
      <c r="P120" s="161"/>
    </row>
    <row r="121" spans="1:16" s="1" customFormat="1" ht="23.25" customHeight="1">
      <c r="A121" s="103" t="s">
        <v>9</v>
      </c>
      <c r="B121" s="147"/>
      <c r="C121" s="147"/>
      <c r="D121" s="148" t="s">
        <v>40</v>
      </c>
      <c r="E121" s="149"/>
      <c r="F121" s="149"/>
      <c r="G121" s="150"/>
      <c r="H121" s="150"/>
      <c r="I121" s="150"/>
      <c r="J121" s="151"/>
      <c r="K121" s="54"/>
      <c r="L121" s="63"/>
      <c r="M121" s="64"/>
      <c r="N121" s="152"/>
      <c r="O121" s="152"/>
      <c r="P121" s="152"/>
    </row>
    <row r="122" spans="1:16" s="1" customFormat="1" ht="62.25" customHeight="1">
      <c r="A122" s="103" t="s">
        <v>82</v>
      </c>
      <c r="B122" s="147" t="s">
        <v>89</v>
      </c>
      <c r="C122" s="147"/>
      <c r="D122" s="153" t="s">
        <v>144</v>
      </c>
      <c r="E122" s="154"/>
      <c r="F122" s="155"/>
      <c r="G122" s="124" t="s">
        <v>106</v>
      </c>
      <c r="H122" s="156" t="s">
        <v>139</v>
      </c>
      <c r="I122" s="157"/>
      <c r="J122" s="158"/>
      <c r="K122" s="54"/>
      <c r="L122" s="63"/>
      <c r="M122" s="64"/>
      <c r="N122" s="159">
        <v>100</v>
      </c>
      <c r="O122" s="160"/>
      <c r="P122" s="161"/>
    </row>
    <row r="123" spans="1:16" s="1" customFormat="1" ht="27.75" customHeight="1">
      <c r="A123" s="89"/>
      <c r="B123" s="172"/>
      <c r="C123" s="179"/>
      <c r="D123" s="148" t="s">
        <v>158</v>
      </c>
      <c r="E123" s="162"/>
      <c r="F123" s="162"/>
      <c r="G123" s="180"/>
      <c r="H123" s="180"/>
      <c r="I123" s="180"/>
      <c r="J123" s="181"/>
      <c r="K123" s="124">
        <v>273</v>
      </c>
      <c r="L123" s="124"/>
      <c r="M123" s="124">
        <f>K123+L123</f>
        <v>273</v>
      </c>
      <c r="N123" s="165"/>
      <c r="O123" s="165"/>
      <c r="P123" s="165"/>
    </row>
    <row r="124" spans="1:16" s="1" customFormat="1" ht="27.75" customHeight="1">
      <c r="A124" s="89" t="s">
        <v>3</v>
      </c>
      <c r="B124" s="172"/>
      <c r="C124" s="173"/>
      <c r="D124" s="148" t="s">
        <v>33</v>
      </c>
      <c r="E124" s="154"/>
      <c r="F124" s="154"/>
      <c r="G124" s="174"/>
      <c r="H124" s="174"/>
      <c r="I124" s="174"/>
      <c r="J124" s="175"/>
      <c r="K124" s="124"/>
      <c r="L124" s="124"/>
      <c r="M124" s="124"/>
      <c r="N124" s="59"/>
      <c r="O124" s="60"/>
      <c r="P124" s="61"/>
    </row>
    <row r="125" spans="1:16" s="101" customFormat="1" ht="109.5" customHeight="1">
      <c r="A125" s="89" t="s">
        <v>79</v>
      </c>
      <c r="B125" s="147" t="s">
        <v>89</v>
      </c>
      <c r="C125" s="147"/>
      <c r="D125" s="153" t="s">
        <v>146</v>
      </c>
      <c r="E125" s="163"/>
      <c r="F125" s="164"/>
      <c r="G125" s="124" t="s">
        <v>50</v>
      </c>
      <c r="H125" s="165" t="s">
        <v>147</v>
      </c>
      <c r="I125" s="165"/>
      <c r="J125" s="165"/>
      <c r="K125" s="124"/>
      <c r="L125" s="124"/>
      <c r="M125" s="124"/>
      <c r="N125" s="176">
        <v>1071.0999999999999</v>
      </c>
      <c r="O125" s="177"/>
      <c r="P125" s="178"/>
    </row>
    <row r="126" spans="1:16" s="101" customFormat="1" ht="27.75" customHeight="1">
      <c r="A126" s="89" t="s">
        <v>6</v>
      </c>
      <c r="B126" s="126"/>
      <c r="C126" s="86"/>
      <c r="D126" s="148" t="s">
        <v>34</v>
      </c>
      <c r="E126" s="162"/>
      <c r="F126" s="162"/>
      <c r="G126" s="150"/>
      <c r="H126" s="150"/>
      <c r="I126" s="150"/>
      <c r="J126" s="151"/>
      <c r="K126" s="124"/>
      <c r="L126" s="124"/>
      <c r="M126" s="124"/>
      <c r="N126" s="120"/>
      <c r="O126" s="121"/>
      <c r="P126" s="122"/>
    </row>
    <row r="127" spans="1:16" s="101" customFormat="1" ht="57" customHeight="1">
      <c r="A127" s="89" t="s">
        <v>80</v>
      </c>
      <c r="B127" s="147" t="s">
        <v>89</v>
      </c>
      <c r="C127" s="147"/>
      <c r="D127" s="153" t="s">
        <v>148</v>
      </c>
      <c r="E127" s="163"/>
      <c r="F127" s="164"/>
      <c r="G127" s="133" t="s">
        <v>149</v>
      </c>
      <c r="H127" s="165" t="s">
        <v>107</v>
      </c>
      <c r="I127" s="165"/>
      <c r="J127" s="165"/>
      <c r="K127" s="62"/>
      <c r="L127" s="127"/>
      <c r="M127" s="127"/>
      <c r="N127" s="166">
        <v>6</v>
      </c>
      <c r="O127" s="166"/>
      <c r="P127" s="166"/>
    </row>
    <row r="128" spans="1:16" s="101" customFormat="1" ht="27.75" customHeight="1">
      <c r="A128" s="103" t="s">
        <v>8</v>
      </c>
      <c r="B128" s="167"/>
      <c r="C128" s="158"/>
      <c r="D128" s="148" t="s">
        <v>35</v>
      </c>
      <c r="E128" s="149"/>
      <c r="F128" s="149"/>
      <c r="G128" s="150"/>
      <c r="H128" s="150"/>
      <c r="I128" s="150"/>
      <c r="J128" s="151"/>
      <c r="K128" s="54"/>
      <c r="L128" s="63"/>
      <c r="M128" s="64"/>
      <c r="N128" s="168"/>
      <c r="O128" s="157"/>
      <c r="P128" s="158"/>
    </row>
    <row r="129" spans="1:16" s="101" customFormat="1" ht="68.25" customHeight="1">
      <c r="A129" s="103" t="s">
        <v>81</v>
      </c>
      <c r="B129" s="147" t="s">
        <v>135</v>
      </c>
      <c r="C129" s="147"/>
      <c r="D129" s="153" t="s">
        <v>150</v>
      </c>
      <c r="E129" s="154"/>
      <c r="F129" s="155"/>
      <c r="G129" s="133" t="s">
        <v>50</v>
      </c>
      <c r="H129" s="169" t="s">
        <v>104</v>
      </c>
      <c r="I129" s="170"/>
      <c r="J129" s="171"/>
      <c r="K129" s="54"/>
      <c r="L129" s="63"/>
      <c r="M129" s="64"/>
      <c r="N129" s="159">
        <v>178.5</v>
      </c>
      <c r="O129" s="160"/>
      <c r="P129" s="161"/>
    </row>
    <row r="130" spans="1:16" s="1" customFormat="1" ht="27.75" customHeight="1">
      <c r="A130" s="103" t="s">
        <v>9</v>
      </c>
      <c r="B130" s="147"/>
      <c r="C130" s="147"/>
      <c r="D130" s="148" t="s">
        <v>40</v>
      </c>
      <c r="E130" s="149"/>
      <c r="F130" s="149"/>
      <c r="G130" s="150"/>
      <c r="H130" s="150"/>
      <c r="I130" s="150"/>
      <c r="J130" s="151"/>
      <c r="K130" s="54"/>
      <c r="L130" s="63"/>
      <c r="M130" s="64"/>
      <c r="N130" s="152"/>
      <c r="O130" s="152"/>
      <c r="P130" s="152"/>
    </row>
    <row r="131" spans="1:16" s="1" customFormat="1" ht="51.75" customHeight="1">
      <c r="A131" s="103" t="s">
        <v>82</v>
      </c>
      <c r="B131" s="147" t="s">
        <v>135</v>
      </c>
      <c r="C131" s="147"/>
      <c r="D131" s="153" t="s">
        <v>151</v>
      </c>
      <c r="E131" s="154"/>
      <c r="F131" s="155"/>
      <c r="G131" s="124" t="s">
        <v>106</v>
      </c>
      <c r="H131" s="156" t="s">
        <v>107</v>
      </c>
      <c r="I131" s="157"/>
      <c r="J131" s="158"/>
      <c r="K131" s="54"/>
      <c r="L131" s="63"/>
      <c r="M131" s="64"/>
      <c r="N131" s="159">
        <v>100</v>
      </c>
      <c r="O131" s="160"/>
      <c r="P131" s="161"/>
    </row>
    <row r="132" spans="1:16" ht="29.25" customHeight="1">
      <c r="A132" s="19">
        <v>11</v>
      </c>
      <c r="B132" s="205" t="s">
        <v>66</v>
      </c>
      <c r="C132" s="205"/>
      <c r="D132" s="205"/>
      <c r="E132" s="205"/>
      <c r="F132" s="205"/>
      <c r="G132" s="205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20.25" customHeight="1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1" t="s">
        <v>15</v>
      </c>
    </row>
    <row r="134" spans="1:16" ht="62.25" customHeight="1">
      <c r="A134" s="206" t="s">
        <v>24</v>
      </c>
      <c r="B134" s="208" t="s">
        <v>23</v>
      </c>
      <c r="C134" s="208" t="s">
        <v>41</v>
      </c>
      <c r="D134" s="210" t="s">
        <v>71</v>
      </c>
      <c r="E134" s="211"/>
      <c r="F134" s="212"/>
      <c r="G134" s="210" t="s">
        <v>72</v>
      </c>
      <c r="H134" s="211"/>
      <c r="I134" s="212"/>
      <c r="J134" s="210" t="s">
        <v>73</v>
      </c>
      <c r="K134" s="211"/>
      <c r="L134" s="211"/>
      <c r="M134" s="211"/>
      <c r="N134" s="211"/>
      <c r="O134" s="212"/>
      <c r="P134" s="208" t="s">
        <v>22</v>
      </c>
    </row>
    <row r="135" spans="1:16" ht="62.25" customHeight="1">
      <c r="A135" s="207"/>
      <c r="B135" s="209"/>
      <c r="C135" s="209"/>
      <c r="D135" s="128" t="s">
        <v>29</v>
      </c>
      <c r="E135" s="128" t="s">
        <v>17</v>
      </c>
      <c r="F135" s="128" t="s">
        <v>18</v>
      </c>
      <c r="G135" s="128" t="s">
        <v>29</v>
      </c>
      <c r="H135" s="128" t="s">
        <v>17</v>
      </c>
      <c r="I135" s="128" t="s">
        <v>18</v>
      </c>
      <c r="J135" s="128" t="s">
        <v>29</v>
      </c>
      <c r="K135" s="128" t="s">
        <v>17</v>
      </c>
      <c r="L135" s="128" t="s">
        <v>18</v>
      </c>
      <c r="M135" s="128" t="s">
        <v>29</v>
      </c>
      <c r="N135" s="128" t="s">
        <v>17</v>
      </c>
      <c r="O135" s="128" t="s">
        <v>18</v>
      </c>
      <c r="P135" s="209"/>
    </row>
    <row r="136" spans="1:16" ht="18" customHeight="1">
      <c r="A136" s="137">
        <v>1</v>
      </c>
      <c r="B136" s="134">
        <v>2</v>
      </c>
      <c r="C136" s="136">
        <v>3</v>
      </c>
      <c r="D136" s="135">
        <v>4</v>
      </c>
      <c r="E136" s="139">
        <v>5</v>
      </c>
      <c r="F136" s="139">
        <v>6</v>
      </c>
      <c r="G136" s="139">
        <v>7</v>
      </c>
      <c r="H136" s="139">
        <v>8</v>
      </c>
      <c r="I136" s="139">
        <v>9</v>
      </c>
      <c r="J136" s="139">
        <v>10</v>
      </c>
      <c r="K136" s="134">
        <v>12</v>
      </c>
      <c r="L136" s="138"/>
      <c r="M136" s="138"/>
      <c r="N136" s="139">
        <v>11</v>
      </c>
      <c r="O136" s="139">
        <v>12</v>
      </c>
      <c r="P136" s="139">
        <v>13</v>
      </c>
    </row>
    <row r="137" spans="1:16" ht="22.5" customHeight="1">
      <c r="A137" s="129"/>
      <c r="B137" s="32" t="s">
        <v>44</v>
      </c>
      <c r="C137" s="33"/>
      <c r="D137" s="125"/>
      <c r="E137" s="48"/>
      <c r="F137" s="48"/>
      <c r="G137" s="48"/>
      <c r="H137" s="48"/>
      <c r="I137" s="48"/>
      <c r="J137" s="48"/>
      <c r="K137" s="132"/>
      <c r="L137" s="130"/>
      <c r="M137" s="130"/>
      <c r="N137" s="48"/>
      <c r="O137" s="48"/>
      <c r="P137" s="48"/>
    </row>
    <row r="138" spans="1:16" ht="22.5" customHeight="1">
      <c r="A138" s="34"/>
      <c r="B138" s="35" t="s">
        <v>46</v>
      </c>
      <c r="C138" s="22"/>
      <c r="D138" s="36"/>
      <c r="E138" s="37"/>
      <c r="F138" s="37"/>
      <c r="G138" s="37"/>
      <c r="H138" s="37"/>
      <c r="I138" s="37"/>
      <c r="J138" s="37"/>
      <c r="K138" s="35"/>
      <c r="L138" s="38"/>
      <c r="M138" s="38"/>
      <c r="N138" s="39"/>
      <c r="O138" s="39"/>
      <c r="P138" s="39"/>
    </row>
    <row r="139" spans="1:16" ht="15.75">
      <c r="A139" s="34"/>
      <c r="B139" s="35" t="s">
        <v>37</v>
      </c>
      <c r="C139" s="22"/>
      <c r="D139" s="36"/>
      <c r="E139" s="37"/>
      <c r="F139" s="40"/>
      <c r="G139" s="37"/>
      <c r="H139" s="37"/>
      <c r="I139" s="40"/>
      <c r="J139" s="37"/>
      <c r="K139" s="35"/>
      <c r="L139" s="38"/>
      <c r="M139" s="38"/>
      <c r="N139" s="39"/>
      <c r="O139" s="39"/>
      <c r="P139" s="39"/>
    </row>
    <row r="140" spans="1:16" ht="31.5">
      <c r="A140" s="34"/>
      <c r="B140" s="35" t="s">
        <v>25</v>
      </c>
      <c r="C140" s="22"/>
      <c r="D140" s="96" t="s">
        <v>21</v>
      </c>
      <c r="E140" s="40"/>
      <c r="F140" s="40"/>
      <c r="G140" s="96" t="s">
        <v>21</v>
      </c>
      <c r="H140" s="40"/>
      <c r="I140" s="40"/>
      <c r="J140" s="96" t="s">
        <v>21</v>
      </c>
      <c r="K140" s="35"/>
      <c r="L140" s="38"/>
      <c r="M140" s="38"/>
      <c r="N140" s="39"/>
      <c r="O140" s="39"/>
      <c r="P140" s="39"/>
    </row>
    <row r="141" spans="1:16" ht="15.75">
      <c r="A141" s="34"/>
      <c r="B141" s="35" t="s">
        <v>47</v>
      </c>
      <c r="C141" s="22"/>
      <c r="D141" s="36"/>
      <c r="E141" s="37"/>
      <c r="F141" s="37"/>
      <c r="G141" s="37"/>
      <c r="H141" s="37"/>
      <c r="I141" s="37"/>
      <c r="J141" s="37"/>
      <c r="K141" s="35"/>
      <c r="L141" s="38"/>
      <c r="M141" s="38"/>
      <c r="N141" s="39"/>
      <c r="O141" s="39"/>
      <c r="P141" s="39"/>
    </row>
    <row r="142" spans="1:16" ht="15.75">
      <c r="A142" s="34"/>
      <c r="B142" s="35" t="s">
        <v>38</v>
      </c>
      <c r="C142" s="22"/>
      <c r="D142" s="36"/>
      <c r="E142" s="40"/>
      <c r="F142" s="40"/>
      <c r="G142" s="40"/>
      <c r="H142" s="40"/>
      <c r="I142" s="40"/>
      <c r="J142" s="40"/>
      <c r="K142" s="35"/>
      <c r="L142" s="38"/>
      <c r="M142" s="38"/>
      <c r="N142" s="39"/>
      <c r="O142" s="39"/>
      <c r="P142" s="39"/>
    </row>
    <row r="143" spans="1:16" ht="15.75">
      <c r="A143" s="41"/>
      <c r="B143" s="42"/>
      <c r="C143" s="42"/>
      <c r="D143" s="43"/>
      <c r="E143" s="44"/>
      <c r="F143" s="44"/>
      <c r="G143" s="44"/>
      <c r="H143" s="44"/>
      <c r="I143" s="44"/>
      <c r="J143" s="44"/>
      <c r="K143" s="43"/>
      <c r="L143" s="45"/>
      <c r="M143" s="45"/>
      <c r="N143" s="45"/>
      <c r="O143" s="45"/>
      <c r="P143" s="45"/>
    </row>
    <row r="144" spans="1:16" ht="15.75">
      <c r="A144" s="41"/>
      <c r="B144" s="213" t="s">
        <v>45</v>
      </c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</row>
    <row r="145" spans="1:16" ht="15.75">
      <c r="A145" s="10"/>
      <c r="B145" s="215" t="s">
        <v>39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</row>
    <row r="146" spans="1:16" ht="15.7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0"/>
      <c r="B147" s="216" t="s">
        <v>87</v>
      </c>
      <c r="C147" s="216"/>
      <c r="D147" s="216"/>
      <c r="E147" s="1"/>
      <c r="F147" s="1"/>
      <c r="G147" s="1"/>
      <c r="H147" s="1"/>
      <c r="I147" s="1"/>
      <c r="J147" s="1"/>
      <c r="K147" s="217"/>
      <c r="L147" s="217"/>
      <c r="M147" s="1"/>
      <c r="N147" s="217" t="s">
        <v>88</v>
      </c>
      <c r="O147" s="217"/>
      <c r="P147" s="217"/>
    </row>
    <row r="148" spans="1:16" ht="15.75">
      <c r="A148" s="10"/>
      <c r="B148" s="215"/>
      <c r="C148" s="218"/>
      <c r="D148" s="1"/>
      <c r="E148" s="1"/>
      <c r="F148" s="1"/>
      <c r="G148" s="1"/>
      <c r="H148" s="1"/>
      <c r="I148" s="1"/>
      <c r="J148" s="1"/>
      <c r="K148" s="204" t="s">
        <v>28</v>
      </c>
      <c r="L148" s="204"/>
      <c r="M148" s="1"/>
      <c r="N148" s="204" t="s">
        <v>27</v>
      </c>
      <c r="O148" s="204"/>
      <c r="P148" s="204"/>
    </row>
    <row r="149" spans="1:16" ht="15.7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93"/>
      <c r="O149" s="93"/>
      <c r="P149" s="93"/>
    </row>
    <row r="150" spans="1:16" ht="15.75">
      <c r="A150" s="10"/>
      <c r="B150" s="1" t="s">
        <v>26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0"/>
      <c r="B151" s="1" t="s">
        <v>163</v>
      </c>
      <c r="C151" s="1"/>
      <c r="D151" s="1"/>
      <c r="E151" s="1"/>
      <c r="F151" s="1"/>
      <c r="G151" s="1"/>
      <c r="H151" s="1"/>
      <c r="I151" s="1"/>
      <c r="J151" s="1"/>
      <c r="K151" s="217"/>
      <c r="L151" s="217"/>
      <c r="M151" s="1"/>
      <c r="N151" s="217" t="s">
        <v>164</v>
      </c>
      <c r="O151" s="217"/>
      <c r="P151" s="217"/>
    </row>
    <row r="152" spans="1:16" ht="15.7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204" t="s">
        <v>28</v>
      </c>
      <c r="L152" s="204"/>
      <c r="M152" s="1"/>
      <c r="N152" s="204" t="s">
        <v>27</v>
      </c>
      <c r="O152" s="204"/>
      <c r="P152" s="204"/>
    </row>
    <row r="153" spans="1:16" ht="15.75">
      <c r="A153" s="10"/>
      <c r="B153" s="47" t="s">
        <v>77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0"/>
      <c r="B154" s="47" t="s">
        <v>76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0"/>
      <c r="B155" s="47" t="s">
        <v>75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K236" s="1"/>
      <c r="L236" s="1"/>
      <c r="M236" s="1"/>
      <c r="N236" s="1"/>
      <c r="O236" s="1"/>
      <c r="P236" s="1"/>
    </row>
    <row r="237" spans="1:16" ht="15.75">
      <c r="K237" s="1"/>
      <c r="L237" s="1"/>
      <c r="M237" s="1"/>
      <c r="N237" s="1"/>
      <c r="O237" s="1"/>
      <c r="P237" s="1"/>
    </row>
    <row r="238" spans="1:16" ht="15.75">
      <c r="K238" s="1"/>
      <c r="L238" s="1"/>
      <c r="M238" s="1"/>
      <c r="N238" s="1"/>
      <c r="O238" s="1"/>
      <c r="P238" s="1"/>
    </row>
  </sheetData>
  <mergeCells count="325">
    <mergeCell ref="B76:C76"/>
    <mergeCell ref="B78:C78"/>
    <mergeCell ref="B102:C102"/>
    <mergeCell ref="D103:F103"/>
    <mergeCell ref="D47:G47"/>
    <mergeCell ref="D71:J71"/>
    <mergeCell ref="B92:C92"/>
    <mergeCell ref="N97:P97"/>
    <mergeCell ref="N93:P93"/>
    <mergeCell ref="B93:C93"/>
    <mergeCell ref="B97:C97"/>
    <mergeCell ref="I62:J62"/>
    <mergeCell ref="N83:P83"/>
    <mergeCell ref="D80:J80"/>
    <mergeCell ref="N66:O66"/>
    <mergeCell ref="N70:P70"/>
    <mergeCell ref="D83:J83"/>
    <mergeCell ref="A62:G62"/>
    <mergeCell ref="N65:O65"/>
    <mergeCell ref="H79:J79"/>
    <mergeCell ref="B82:C82"/>
    <mergeCell ref="D82:J82"/>
    <mergeCell ref="N79:P79"/>
    <mergeCell ref="D79:F79"/>
    <mergeCell ref="B79:C79"/>
    <mergeCell ref="D74:F74"/>
    <mergeCell ref="D104:J104"/>
    <mergeCell ref="N84:P84"/>
    <mergeCell ref="N88:P88"/>
    <mergeCell ref="N91:P91"/>
    <mergeCell ref="N89:P89"/>
    <mergeCell ref="D93:F93"/>
    <mergeCell ref="N101:P101"/>
    <mergeCell ref="D90:F90"/>
    <mergeCell ref="D101:J101"/>
    <mergeCell ref="D98:F98"/>
    <mergeCell ref="D99:J99"/>
    <mergeCell ref="N102:P102"/>
    <mergeCell ref="D91:J91"/>
    <mergeCell ref="N87:P87"/>
    <mergeCell ref="H84:J84"/>
    <mergeCell ref="D86:F86"/>
    <mergeCell ref="H88:J88"/>
    <mergeCell ref="D88:F88"/>
    <mergeCell ref="D85:J85"/>
    <mergeCell ref="H100:J100"/>
    <mergeCell ref="E39:P39"/>
    <mergeCell ref="P44:P45"/>
    <mergeCell ref="E40:P40"/>
    <mergeCell ref="J1:P3"/>
    <mergeCell ref="J4:P4"/>
    <mergeCell ref="J5:P5"/>
    <mergeCell ref="J6:P6"/>
    <mergeCell ref="J8:P8"/>
    <mergeCell ref="J9:P9"/>
    <mergeCell ref="H27:L27"/>
    <mergeCell ref="B29:P29"/>
    <mergeCell ref="D44:G45"/>
    <mergeCell ref="J10:P10"/>
    <mergeCell ref="E21:L21"/>
    <mergeCell ref="E23:O23"/>
    <mergeCell ref="E20:O20"/>
    <mergeCell ref="J14:P14"/>
    <mergeCell ref="J15:P15"/>
    <mergeCell ref="L16:P16"/>
    <mergeCell ref="L12:P12"/>
    <mergeCell ref="J11:P11"/>
    <mergeCell ref="B103:C103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39:C39"/>
    <mergeCell ref="B26:C26"/>
    <mergeCell ref="B27:C27"/>
    <mergeCell ref="B24:C24"/>
    <mergeCell ref="B23:C23"/>
    <mergeCell ref="N63:O63"/>
    <mergeCell ref="N58:P58"/>
    <mergeCell ref="I59:J60"/>
    <mergeCell ref="P59:P60"/>
    <mergeCell ref="H55:J55"/>
    <mergeCell ref="D76:F76"/>
    <mergeCell ref="A61:G61"/>
    <mergeCell ref="B67:P67"/>
    <mergeCell ref="H69:J69"/>
    <mergeCell ref="B73:C73"/>
    <mergeCell ref="H70:J70"/>
    <mergeCell ref="N69:P69"/>
    <mergeCell ref="B69:C69"/>
    <mergeCell ref="D75:J75"/>
    <mergeCell ref="B72:C72"/>
    <mergeCell ref="B57:P57"/>
    <mergeCell ref="N74:P74"/>
    <mergeCell ref="H76:J76"/>
    <mergeCell ref="I65:J65"/>
    <mergeCell ref="I66:J66"/>
    <mergeCell ref="B70:C70"/>
    <mergeCell ref="A66:G66"/>
    <mergeCell ref="H74:J74"/>
    <mergeCell ref="B74:C74"/>
    <mergeCell ref="D73:J73"/>
    <mergeCell ref="A65:G65"/>
    <mergeCell ref="N76:P76"/>
    <mergeCell ref="D54:G54"/>
    <mergeCell ref="H54:J54"/>
    <mergeCell ref="N54:O54"/>
    <mergeCell ref="H51:J51"/>
    <mergeCell ref="N51:O51"/>
    <mergeCell ref="H49:J49"/>
    <mergeCell ref="N49:O49"/>
    <mergeCell ref="D48:G48"/>
    <mergeCell ref="N48:O48"/>
    <mergeCell ref="H52:J52"/>
    <mergeCell ref="H48:J48"/>
    <mergeCell ref="D49:G49"/>
    <mergeCell ref="H50:J50"/>
    <mergeCell ref="N52:O52"/>
    <mergeCell ref="D52:G52"/>
    <mergeCell ref="D53:G53"/>
    <mergeCell ref="H53:J53"/>
    <mergeCell ref="N53:O53"/>
    <mergeCell ref="A34:A35"/>
    <mergeCell ref="B34:P35"/>
    <mergeCell ref="D87:J87"/>
    <mergeCell ref="D69:F69"/>
    <mergeCell ref="D70:F70"/>
    <mergeCell ref="A59:G60"/>
    <mergeCell ref="N55:O55"/>
    <mergeCell ref="I61:J61"/>
    <mergeCell ref="D72:J72"/>
    <mergeCell ref="B40:C40"/>
    <mergeCell ref="K59:M59"/>
    <mergeCell ref="H59:H60"/>
    <mergeCell ref="A44:A45"/>
    <mergeCell ref="N59:O60"/>
    <mergeCell ref="D50:G50"/>
    <mergeCell ref="D51:G51"/>
    <mergeCell ref="N62:O62"/>
    <mergeCell ref="B44:B45"/>
    <mergeCell ref="C44:C45"/>
    <mergeCell ref="N50:O50"/>
    <mergeCell ref="N61:O61"/>
    <mergeCell ref="D55:G55"/>
    <mergeCell ref="N44:O45"/>
    <mergeCell ref="N46:O46"/>
    <mergeCell ref="H77:J77"/>
    <mergeCell ref="N78:P78"/>
    <mergeCell ref="N72:P72"/>
    <mergeCell ref="N77:P77"/>
    <mergeCell ref="B77:C77"/>
    <mergeCell ref="D77:F77"/>
    <mergeCell ref="B107:C107"/>
    <mergeCell ref="N80:P80"/>
    <mergeCell ref="H86:J86"/>
    <mergeCell ref="N86:P86"/>
    <mergeCell ref="N105:P105"/>
    <mergeCell ref="B98:C98"/>
    <mergeCell ref="B90:C90"/>
    <mergeCell ref="N95:P95"/>
    <mergeCell ref="H98:J98"/>
    <mergeCell ref="H96:J96"/>
    <mergeCell ref="D95:J95"/>
    <mergeCell ref="N98:P98"/>
    <mergeCell ref="B87:C87"/>
    <mergeCell ref="B88:C88"/>
    <mergeCell ref="B86:C86"/>
    <mergeCell ref="B84:C84"/>
    <mergeCell ref="B83:C83"/>
    <mergeCell ref="D84:F84"/>
    <mergeCell ref="B85:C85"/>
    <mergeCell ref="H112:J112"/>
    <mergeCell ref="B105:C105"/>
    <mergeCell ref="N112:P112"/>
    <mergeCell ref="B80:C80"/>
    <mergeCell ref="B81:C81"/>
    <mergeCell ref="D97:J97"/>
    <mergeCell ref="D92:J92"/>
    <mergeCell ref="H93:J93"/>
    <mergeCell ref="N96:P96"/>
    <mergeCell ref="D96:F96"/>
    <mergeCell ref="N92:P92"/>
    <mergeCell ref="D89:J89"/>
    <mergeCell ref="H81:J81"/>
    <mergeCell ref="N82:P82"/>
    <mergeCell ref="N100:P100"/>
    <mergeCell ref="B96:C96"/>
    <mergeCell ref="H90:J90"/>
    <mergeCell ref="B89:C89"/>
    <mergeCell ref="B100:C100"/>
    <mergeCell ref="D100:F100"/>
    <mergeCell ref="N90:P90"/>
    <mergeCell ref="N99:P99"/>
    <mergeCell ref="B99:C99"/>
    <mergeCell ref="K152:L152"/>
    <mergeCell ref="N152:P152"/>
    <mergeCell ref="B132:G132"/>
    <mergeCell ref="A134:A135"/>
    <mergeCell ref="B134:B135"/>
    <mergeCell ref="C134:C135"/>
    <mergeCell ref="D134:F134"/>
    <mergeCell ref="G134:I134"/>
    <mergeCell ref="J134:O134"/>
    <mergeCell ref="P134:P135"/>
    <mergeCell ref="B144:P144"/>
    <mergeCell ref="B145:P145"/>
    <mergeCell ref="B147:D147"/>
    <mergeCell ref="K147:L147"/>
    <mergeCell ref="N147:P147"/>
    <mergeCell ref="K151:L151"/>
    <mergeCell ref="N151:P151"/>
    <mergeCell ref="B148:C148"/>
    <mergeCell ref="K148:L148"/>
    <mergeCell ref="N148:P148"/>
    <mergeCell ref="D111:J111"/>
    <mergeCell ref="N108:P108"/>
    <mergeCell ref="A63:G63"/>
    <mergeCell ref="I63:J63"/>
    <mergeCell ref="D78:J78"/>
    <mergeCell ref="B108:C108"/>
    <mergeCell ref="B94:C94"/>
    <mergeCell ref="D94:F94"/>
    <mergeCell ref="H94:J94"/>
    <mergeCell ref="N94:P94"/>
    <mergeCell ref="D108:J108"/>
    <mergeCell ref="N107:P107"/>
    <mergeCell ref="H107:J107"/>
    <mergeCell ref="D105:F105"/>
    <mergeCell ref="N106:P106"/>
    <mergeCell ref="D81:F81"/>
    <mergeCell ref="B104:C104"/>
    <mergeCell ref="D102:J102"/>
    <mergeCell ref="N81:P81"/>
    <mergeCell ref="N109:P109"/>
    <mergeCell ref="N110:P110"/>
    <mergeCell ref="H109:J109"/>
    <mergeCell ref="D107:F107"/>
    <mergeCell ref="D109:F109"/>
    <mergeCell ref="N122:P122"/>
    <mergeCell ref="B119:C119"/>
    <mergeCell ref="D119:J119"/>
    <mergeCell ref="D116:J116"/>
    <mergeCell ref="B117:C117"/>
    <mergeCell ref="D117:F117"/>
    <mergeCell ref="H117:J117"/>
    <mergeCell ref="N117:P117"/>
    <mergeCell ref="A64:G64"/>
    <mergeCell ref="I64:J64"/>
    <mergeCell ref="N64:O64"/>
    <mergeCell ref="N111:P111"/>
    <mergeCell ref="B101:C101"/>
    <mergeCell ref="B112:C112"/>
    <mergeCell ref="D112:F112"/>
    <mergeCell ref="N104:P104"/>
    <mergeCell ref="H103:J103"/>
    <mergeCell ref="N103:P103"/>
    <mergeCell ref="H105:J105"/>
    <mergeCell ref="D110:J110"/>
    <mergeCell ref="D106:J106"/>
    <mergeCell ref="B106:C106"/>
    <mergeCell ref="B109:C109"/>
    <mergeCell ref="B110:C110"/>
    <mergeCell ref="B113:C113"/>
    <mergeCell ref="D113:J113"/>
    <mergeCell ref="N113:P113"/>
    <mergeCell ref="B114:C114"/>
    <mergeCell ref="D114:J114"/>
    <mergeCell ref="B115:C115"/>
    <mergeCell ref="D115:F115"/>
    <mergeCell ref="H115:J115"/>
    <mergeCell ref="N115:P115"/>
    <mergeCell ref="B124:C124"/>
    <mergeCell ref="D124:J124"/>
    <mergeCell ref="B125:C125"/>
    <mergeCell ref="D125:F125"/>
    <mergeCell ref="H125:J125"/>
    <mergeCell ref="N125:P125"/>
    <mergeCell ref="B118:C118"/>
    <mergeCell ref="D118:F118"/>
    <mergeCell ref="H118:J118"/>
    <mergeCell ref="N118:P118"/>
    <mergeCell ref="N119:P119"/>
    <mergeCell ref="B120:C120"/>
    <mergeCell ref="D120:F120"/>
    <mergeCell ref="H120:J120"/>
    <mergeCell ref="N120:P120"/>
    <mergeCell ref="B123:C123"/>
    <mergeCell ref="D123:J123"/>
    <mergeCell ref="N123:P123"/>
    <mergeCell ref="B121:C121"/>
    <mergeCell ref="D121:J121"/>
    <mergeCell ref="N121:P121"/>
    <mergeCell ref="B122:C122"/>
    <mergeCell ref="D122:F122"/>
    <mergeCell ref="H122:J122"/>
    <mergeCell ref="B130:C130"/>
    <mergeCell ref="D130:J130"/>
    <mergeCell ref="N130:P130"/>
    <mergeCell ref="B131:C131"/>
    <mergeCell ref="D131:F131"/>
    <mergeCell ref="H131:J131"/>
    <mergeCell ref="N131:P131"/>
    <mergeCell ref="D126:J126"/>
    <mergeCell ref="B127:C127"/>
    <mergeCell ref="D127:F127"/>
    <mergeCell ref="H127:J127"/>
    <mergeCell ref="N127:P127"/>
    <mergeCell ref="B128:C128"/>
    <mergeCell ref="D128:J128"/>
    <mergeCell ref="N128:P128"/>
    <mergeCell ref="B129:C129"/>
    <mergeCell ref="D129:F129"/>
    <mergeCell ref="H129:J129"/>
    <mergeCell ref="N129:P129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5" manualBreakCount="5">
    <brk id="48" max="15" man="1"/>
    <brk id="74" max="15" man="1"/>
    <brk id="94" max="15" man="1"/>
    <brk id="115" max="15" man="1"/>
    <brk id="1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2018-11-26T08:55:36Z</cp:lastPrinted>
  <dcterms:created xsi:type="dcterms:W3CDTF">2002-01-01T02:33:01Z</dcterms:created>
  <dcterms:modified xsi:type="dcterms:W3CDTF">2019-03-29T12:34:30Z</dcterms:modified>
</cp:coreProperties>
</file>