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60" yWindow="105" windowWidth="8475" windowHeight="6630" tabRatio="625"/>
  </bookViews>
  <sheets>
    <sheet name="250404" sheetId="5" r:id="rId1"/>
    <sheet name="Лист2" sheetId="2" r:id="rId2"/>
    <sheet name="Лист3" sheetId="3" r:id="rId3"/>
  </sheets>
  <definedNames>
    <definedName name="_xlnm.Print_Area" localSheetId="0">'250404'!$A$1:$P$177</definedName>
  </definedNames>
  <calcPr calcId="124519"/>
</workbook>
</file>

<file path=xl/calcChain.xml><?xml version="1.0" encoding="utf-8"?>
<calcChain xmlns="http://schemas.openxmlformats.org/spreadsheetml/2006/main">
  <c r="N143" i="5"/>
  <c r="I62"/>
  <c r="H55"/>
  <c r="N64"/>
  <c r="I63"/>
  <c r="N55"/>
  <c r="I64" l="1"/>
  <c r="N82"/>
  <c r="P50" l="1"/>
  <c r="P62"/>
  <c r="P63"/>
  <c r="P64" l="1"/>
  <c r="P47"/>
  <c r="P48"/>
  <c r="P49"/>
  <c r="P51"/>
  <c r="P52"/>
  <c r="P53"/>
  <c r="P54"/>
  <c r="P55" l="1"/>
</calcChain>
</file>

<file path=xl/sharedStrings.xml><?xml version="1.0" encoding="utf-8"?>
<sst xmlns="http://schemas.openxmlformats.org/spreadsheetml/2006/main" count="428" uniqueCount="180">
  <si>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</si>
  <si>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</si>
  <si>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</si>
  <si>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</si>
  <si>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</si>
  <si>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</si>
  <si>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</si>
  <si>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</si>
  <si>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</si>
  <si>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</si>
  <si>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</si>
  <si>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</si>
  <si>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</si>
  <si>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</si>
  <si>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</si>
  <si>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</si>
  <si>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</si>
  <si>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</si>
  <si>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</si>
  <si>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</si>
  <si>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</si>
  <si>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</si>
  <si>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</si>
  <si>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</si>
  <si>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</si>
  <si>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</si>
  <si>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</si>
  <si>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</si>
  <si>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</si>
  <si>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</si>
  <si>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</si>
  <si>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</si>
  <si>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</si>
  <si>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</si>
  <si>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</si>
  <si>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</si>
  <si>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</si>
  <si>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</si>
  <si>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</si>
  <si>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</si>
  <si>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якості</t>
  </si>
  <si>
    <t>%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</si>
  <si>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</si>
  <si>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</si>
  <si>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</si>
  <si>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</si>
  <si>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</si>
  <si>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</si>
  <si>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</si>
  <si>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шт.</t>
  </si>
  <si>
    <t>тис.грн.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</si>
  <si>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</si>
  <si>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</si>
  <si>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</si>
  <si>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</si>
  <si>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</si>
  <si>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</si>
  <si>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</si>
  <si>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</si>
  <si>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</si>
  <si>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</si>
  <si>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</si>
  <si>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</si>
  <si>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</si>
  <si>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</si>
  <si>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</si>
  <si>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</si>
  <si>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</si>
  <si>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>штатний розпис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</si>
  <si>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</si>
  <si>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</si>
  <si>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</si>
  <si>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0133</t>
  </si>
  <si>
    <t>Виконавчий комітет Житомирської міської ради Житомирської області</t>
  </si>
  <si>
    <t>тел.481209</t>
  </si>
  <si>
    <t>Борецька Н.В.</t>
  </si>
  <si>
    <t>Виконавець:</t>
  </si>
  <si>
    <t>1.1.</t>
  </si>
  <si>
    <t>2.1.</t>
  </si>
  <si>
    <t>3.1.</t>
  </si>
  <si>
    <t>4.1.</t>
  </si>
  <si>
    <t>Кількість справ на зберіганні</t>
  </si>
  <si>
    <t>од.зб.</t>
  </si>
  <si>
    <t>Кількість запитів юридичних та фізичних осіб</t>
  </si>
  <si>
    <t>Кількість довідок, копій, витягів</t>
  </si>
  <si>
    <t>Книга реєстрації</t>
  </si>
  <si>
    <t>Чисельність запитів відносно чисельності фахових спеціалістів на одного фахівця</t>
  </si>
  <si>
    <t>Відсоток осіб, які отримали довідки, у загальній кількості осіб, які звернулись</t>
  </si>
  <si>
    <t>Кількість штатних одиниць</t>
  </si>
  <si>
    <t>1.2.</t>
  </si>
  <si>
    <t>2.2.</t>
  </si>
  <si>
    <t>2.3.</t>
  </si>
  <si>
    <t>1.3.</t>
  </si>
  <si>
    <t xml:space="preserve">                                                                       Д.А.Прохорчук</t>
  </si>
  <si>
    <t>0210180</t>
  </si>
  <si>
    <t>Інша діяльність у сфері державного управління</t>
  </si>
  <si>
    <t>0200000</t>
  </si>
  <si>
    <t>0210000</t>
  </si>
  <si>
    <r>
      <t xml:space="preserve">Мета бюджетної програми         </t>
    </r>
    <r>
      <rPr>
        <sz val="14"/>
        <rFont val="Times New Roman"/>
        <family val="1"/>
        <charset val="204"/>
      </rPr>
      <t xml:space="preserve"> 1.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влади. 2. Забезпечення діяльності комунальної установи, створення належних умов для зберігання документів ліквідованих підприємств міста.</t>
    </r>
  </si>
  <si>
    <t>Завдання 1: Забезпечення зберігання документів ліквідованих підприємств міста.</t>
  </si>
  <si>
    <t>Видатки на утримання установи (оплата комунальних послуг та енергоносіїв, заробітна плата працівників, оплата послуг (крім комунальних)</t>
  </si>
  <si>
    <t>рішення міської ради від 18.12.2017. № 881</t>
  </si>
  <si>
    <t>Площа архівосховищ</t>
  </si>
  <si>
    <t>кв.м.</t>
  </si>
  <si>
    <t>п.2.2./п.1.2. (2 од.)</t>
  </si>
  <si>
    <t>(п.2.3./п.2.2.)*100</t>
  </si>
  <si>
    <t>Завдання 2: Стимулювання до активної громадської позиції та ефективної роботи трудові колективи установ, організацій та окремих громадян.</t>
  </si>
  <si>
    <t>Завдання 3: Залучення кращих працівників установ, організацій, громадських діячів до процесу генерування та прийняття управлінських рішень, спрямованих на досягнення цілей розвитку території міста Житомир</t>
  </si>
  <si>
    <t>Завдання 2.: Стимулювання до активної громадської позиції та ефективної роботи трудові колективи установ, організацій та окремих громадян.</t>
  </si>
  <si>
    <t>Обсяг видатків на забезпечення процесу нагородження відзнаками міської ради</t>
  </si>
  <si>
    <t>Кількість осіб/колективів, що нагороджені відзнаками міської ради</t>
  </si>
  <si>
    <t>журнал реєстрації</t>
  </si>
  <si>
    <t>особа/   колектив</t>
  </si>
  <si>
    <t>Середні видатки на організацію  нагородження відзнакою міської ради однієї особи/колективу</t>
  </si>
  <si>
    <t xml:space="preserve">п.1.1./п.2.1. </t>
  </si>
  <si>
    <t>Відсоток нагороджених осіб, які стали активними партнерами міської ради</t>
  </si>
  <si>
    <t>Завдання 3.: Залучення кращих працівників установ, організацій, громадських діячів до процесу генерування та прийняття управлінських рішень, спрямованих на досягнення цілей розвитку території міста Житомир</t>
  </si>
  <si>
    <t>Обсяг видатків на організацію зустрічей нагороджених громадян із дітьми та молоддю міста та їх участі у загальноміських заходах</t>
  </si>
  <si>
    <t xml:space="preserve">Кількість організованих зустрічей </t>
  </si>
  <si>
    <t>Середні видатки на організацію  однієї зустрічі</t>
  </si>
  <si>
    <t>грн.</t>
  </si>
  <si>
    <t>Відсоток дітей, які прийняли участь у зустрічах до загальної кількості дітей (учні 4-11 класів)</t>
  </si>
  <si>
    <t>Завдання 5: Забезпечити обмін досвідом щодо доброго врядування з іншими містами</t>
  </si>
  <si>
    <t>Завдання 6: Забезпечити вільний доступ депутатам до профільної та нормативно-правової літератури, пов'язаної із депутатською діяльністю</t>
  </si>
  <si>
    <t>Завдання 7: Забезпечення депутатів матеріально-технічним засобами</t>
  </si>
  <si>
    <t>Завдання 8: Придбання та впровадження ISO 372121</t>
  </si>
  <si>
    <t xml:space="preserve"> Програма "Ефективна влада. Конкурентне місто" на 2018-2020 роки </t>
  </si>
  <si>
    <t>Програма забезпечення зберігання документів для соціально-правового захисту громадян у місті Житомирі на 2017-2019 роки (зі змінами)</t>
  </si>
  <si>
    <t>Завдання 5.: Забезпечити обмін досвідом щодо доброго врядування з іншими містами</t>
  </si>
  <si>
    <t>Завдання 6.: Забезпечити вільний доступ депутатам до профільної та нормативно-правової літератури, пов'язаної із депутатською діяльністю</t>
  </si>
  <si>
    <t>Завдання 7.: Забезпечення депутатів матеріально-технічним засобами</t>
  </si>
  <si>
    <t>Завдання 8.: Придбання та впровадження ISO 372121</t>
  </si>
  <si>
    <t>Обсяг видатків на придбання та впровадження ISO 372121</t>
  </si>
  <si>
    <t>сертифікат</t>
  </si>
  <si>
    <t xml:space="preserve">Сертифікат на систему управління якістю </t>
  </si>
  <si>
    <t>Середня вартість одного сертифікату якістю.</t>
  </si>
  <si>
    <t>Відсоток зменшення витрачання  робочого часу на стратегічне планування, порівняно з попереднім роком.</t>
  </si>
  <si>
    <t>розрахунково</t>
  </si>
  <si>
    <t>Обсяг видатків на забезпечення претензійно-позовної роботи</t>
  </si>
  <si>
    <t>Кількість спеціалістів в юридичном департаменті</t>
  </si>
  <si>
    <t>Кількість призначених судових експертиз</t>
  </si>
  <si>
    <t>ухвала суду</t>
  </si>
  <si>
    <t>Кількість поданих позовів та скарг до суду</t>
  </si>
  <si>
    <t>книга реєстрації</t>
  </si>
  <si>
    <t>Кількість прийнятих судових рішень на користь Житомирської міської ради та її виконавчих органів</t>
  </si>
  <si>
    <t>3.2.</t>
  </si>
  <si>
    <t>Кількість поданих позовів та скарг до суду на 1 юрисконсульта</t>
  </si>
  <si>
    <t xml:space="preserve">п.2.2./п.1.2. </t>
  </si>
  <si>
    <t>Кількість прийнятих судових рішень на користь Житомирської міської ради та її виконавчих органів на 1 юрисконсульта</t>
  </si>
  <si>
    <t>п.2.3./п.1.2.</t>
  </si>
  <si>
    <t>Співвідношення прийнятих позовів на користь Житомирської міської ради  до загальної кількості позовів</t>
  </si>
  <si>
    <t>Міський голова</t>
  </si>
  <si>
    <t xml:space="preserve">                                                                       С.І.Сухомлин</t>
  </si>
  <si>
    <t>Обсяг видатків на забезпечення обміном досвідом</t>
  </si>
  <si>
    <t>Кількість зустрічей з депутатами інших міських рад</t>
  </si>
  <si>
    <t>розрахунок до кошторису</t>
  </si>
  <si>
    <t>Середні видатки на організацію та проведення одного представницького заходу</t>
  </si>
  <si>
    <t>Індекс задоволеності мешканців міст якістю місцевих послуг</t>
  </si>
  <si>
    <t>місце</t>
  </si>
  <si>
    <t>рейтинг</t>
  </si>
  <si>
    <t>Обсяг видатків на забезпечення вільного доступу депутатам до профільної та нормативно-правової літератури</t>
  </si>
  <si>
    <t>Кількість передплачених періодичних видань профільної орієнтації</t>
  </si>
  <si>
    <t>Середні видатки на передплату одного видання на поточний рік</t>
  </si>
  <si>
    <t>Відсоток депутатів, які були зацікалені у отриманні даних матеріалів</t>
  </si>
  <si>
    <t xml:space="preserve">% </t>
  </si>
  <si>
    <t>Обсяг видатків на забезпечення  депутатів матеріально-технічним засобами</t>
  </si>
  <si>
    <t>Кількість проведених закупівель</t>
  </si>
  <si>
    <t>Середні видатки на оплату однієї закупівлі</t>
  </si>
  <si>
    <t>Відсоток використаних матеріально-технічних засобів</t>
  </si>
  <si>
    <r>
      <t>та спеціального фонду -</t>
    </r>
    <r>
      <rPr>
        <b/>
        <u/>
        <sz val="12"/>
        <rFont val="Times New Roman"/>
        <family val="1"/>
        <charset val="204"/>
      </rPr>
      <t xml:space="preserve"> 0,0 тис. гривень.</t>
    </r>
  </si>
  <si>
    <t xml:space="preserve">Завдання 4: Забезпечення претензійно-позовної роботи Житомирської міської ради та її виконавчих органів </t>
  </si>
  <si>
    <t xml:space="preserve">Завдання 4.: Забезпечення претензійно-позовної роботи Житомирської міської ради та її виконавчих органів </t>
  </si>
  <si>
    <t>договір оренди</t>
  </si>
  <si>
    <t>бюджетної програми  місцевого бюджету на 2018 рік (зі змінами)</t>
  </si>
  <si>
    <r>
      <t>Обсяг бюджетних призначень/бюджетних асигнувань -</t>
    </r>
    <r>
      <rPr>
        <b/>
        <u/>
        <sz val="12"/>
        <rFont val="Times New Roman"/>
        <family val="1"/>
        <charset val="204"/>
      </rPr>
      <t xml:space="preserve"> 1514,9 тис. гривень,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 тому числі загального фонду -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1514,9 тис. гривень</t>
    </r>
    <r>
      <rPr>
        <u/>
        <sz val="12"/>
        <rFont val="Times New Roman"/>
        <family val="1"/>
        <charset val="204"/>
      </rPr>
      <t xml:space="preserve"> </t>
    </r>
  </si>
  <si>
    <r>
      <t>Підстави для виконання бюджетної програми:</t>
    </r>
    <r>
      <rPr>
        <sz val="14"/>
        <rFont val="Times New Roman"/>
        <family val="1"/>
        <charset val="204"/>
      </rPr>
      <t xml:space="preserve">  рішення  Житомирської міської ради від 18.12.2017 р. № 881 "Про міський бюджет на 2018 рік" (зі змінами),  рішення  Житомирської міської ради від 18.12.2017 р. № 879 "Ефективна влада. Конкурентне місто" на 2018-2020 роки (зі змінами),  рішення  Житомирської міської ради від 01.02.2017 р. № 91 "Програма забезпечення зберігання документів для соціально-правового захисту громадян у місті Житомирі на 2017-2019 роки" (зі змінами) 
</t>
    </r>
  </si>
  <si>
    <t>рішення міської ради від 18.12.2017. № 881 (зі змінами від 08.11.2018 р.)</t>
  </si>
  <si>
    <t>Директор департаменту бюджету та фінансів Житомирської міської ради</t>
  </si>
  <si>
    <t>Розпорядження міського голови  21.11.2018 р.  № 1076</t>
  </si>
  <si>
    <t>наказ 21.11.2018 р.    № 113/Д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</si>
</sst>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1" applyFont="1"/>
    <xf numFmtId="0" fontId="4" fillId="0" borderId="0" xfId="1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4" fillId="0" borderId="0" xfId="0" applyFont="1" applyBorder="1"/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wrapText="1"/>
    </xf>
    <xf numFmtId="49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vertical="distributed"/>
    </xf>
    <xf numFmtId="0" fontId="3" fillId="0" borderId="1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3" fillId="0" borderId="2" xfId="0" applyNumberFormat="1" applyFont="1" applyBorder="1"/>
    <xf numFmtId="0" fontId="9" fillId="0" borderId="1" xfId="0" applyFont="1" applyBorder="1" applyAlignment="1"/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6" fillId="0" borderId="0" xfId="0" applyFont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right" wrapText="1"/>
    </xf>
    <xf numFmtId="49" fontId="3" fillId="0" borderId="0" xfId="0" applyNumberFormat="1" applyFont="1" applyBorder="1" applyAlignment="1">
      <alignment horizontal="center" vertical="distributed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0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distributed"/>
    </xf>
    <xf numFmtId="0" fontId="12" fillId="0" borderId="0" xfId="0" applyFont="1"/>
    <xf numFmtId="49" fontId="12" fillId="2" borderId="2" xfId="0" applyNumberFormat="1" applyFont="1" applyFill="1" applyBorder="1" applyAlignment="1">
      <alignment horizontal="center" wrapText="1"/>
    </xf>
    <xf numFmtId="49" fontId="12" fillId="0" borderId="4" xfId="0" applyNumberFormat="1" applyFont="1" applyBorder="1" applyAlignment="1">
      <alignment horizontal="center" vertical="distributed" wrapText="1"/>
    </xf>
    <xf numFmtId="49" fontId="12" fillId="0" borderId="3" xfId="0" applyNumberFormat="1" applyFont="1" applyBorder="1" applyAlignment="1">
      <alignment horizontal="center" vertical="distributed" wrapText="1"/>
    </xf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distributed" wrapText="1"/>
    </xf>
    <xf numFmtId="49" fontId="12" fillId="0" borderId="3" xfId="0" applyNumberFormat="1" applyFont="1" applyBorder="1" applyAlignment="1">
      <alignment horizontal="center" vertical="distributed" wrapText="1"/>
    </xf>
    <xf numFmtId="49" fontId="12" fillId="0" borderId="4" xfId="0" applyNumberFormat="1" applyFont="1" applyBorder="1" applyAlignment="1">
      <alignment horizontal="center" vertical="distributed" wrapText="1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1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49" fontId="12" fillId="0" borderId="2" xfId="0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distributed" wrapText="1"/>
    </xf>
    <xf numFmtId="0" fontId="12" fillId="0" borderId="4" xfId="0" applyFont="1" applyBorder="1" applyAlignment="1">
      <alignment horizontal="center" vertical="distributed" wrapText="1"/>
    </xf>
    <xf numFmtId="0" fontId="11" fillId="2" borderId="12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164" fontId="12" fillId="0" borderId="12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164" fontId="12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wrapText="1"/>
    </xf>
    <xf numFmtId="0" fontId="12" fillId="0" borderId="3" xfId="0" applyFont="1" applyBorder="1" applyAlignment="1"/>
    <xf numFmtId="0" fontId="12" fillId="0" borderId="1" xfId="0" applyFont="1" applyBorder="1" applyAlignment="1"/>
    <xf numFmtId="0" fontId="12" fillId="0" borderId="4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distributed" wrapText="1"/>
    </xf>
    <xf numFmtId="0" fontId="12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distributed"/>
    </xf>
    <xf numFmtId="0" fontId="3" fillId="0" borderId="1" xfId="0" applyFont="1" applyBorder="1"/>
    <xf numFmtId="0" fontId="3" fillId="0" borderId="4" xfId="0" applyFont="1" applyBorder="1"/>
    <xf numFmtId="164" fontId="12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distributed" wrapText="1"/>
    </xf>
    <xf numFmtId="0" fontId="12" fillId="0" borderId="1" xfId="0" applyFont="1" applyBorder="1" applyAlignment="1">
      <alignment horizontal="left" vertical="distributed" wrapText="1"/>
    </xf>
    <xf numFmtId="0" fontId="12" fillId="0" borderId="4" xfId="0" applyFont="1" applyBorder="1" applyAlignment="1">
      <alignment horizontal="left" vertical="distributed" wrapText="1"/>
    </xf>
    <xf numFmtId="165" fontId="1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65" fontId="12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/>
    <xf numFmtId="0" fontId="3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3" fillId="0" borderId="10" xfId="0" applyFont="1" applyBorder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/>
    <xf numFmtId="0" fontId="3" fillId="0" borderId="10" xfId="0" applyFont="1" applyBorder="1" applyAlignment="1">
      <alignment horizontal="left"/>
    </xf>
    <xf numFmtId="49" fontId="6" fillId="0" borderId="10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10" xfId="1" applyNumberFormat="1" applyFont="1" applyBorder="1" applyAlignment="1">
      <alignment horizontal="left" wrapText="1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/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3" fillId="0" borderId="0" xfId="1" applyNumberFormat="1" applyFont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6" fillId="0" borderId="0" xfId="1" applyFont="1" applyAlignment="1">
      <alignment horizontal="left"/>
    </xf>
    <xf numFmtId="0" fontId="6" fillId="0" borderId="10" xfId="1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49" fontId="7" fillId="0" borderId="0" xfId="1" applyNumberFormat="1" applyFont="1" applyBorder="1" applyAlignment="1">
      <alignment horizontal="left" wrapText="1"/>
    </xf>
    <xf numFmtId="0" fontId="3" fillId="0" borderId="0" xfId="0" applyFont="1" applyAlignment="1"/>
    <xf numFmtId="0" fontId="9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distributed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Border="1" applyAlignment="1"/>
    <xf numFmtId="0" fontId="9" fillId="0" borderId="0" xfId="0" applyFont="1" applyAlignment="1"/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4" fillId="0" borderId="1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2" fillId="0" borderId="1" xfId="0" applyFont="1" applyBorder="1" applyAlignment="1">
      <alignment wrapText="1"/>
    </xf>
    <xf numFmtId="0" fontId="12" fillId="0" borderId="4" xfId="0" applyFont="1" applyBorder="1" applyAlignment="1">
      <alignment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2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12" fillId="0" borderId="4" xfId="0" applyNumberFormat="1" applyFont="1" applyBorder="1" applyAlignment="1">
      <alignment horizontal="center" vertical="distributed" wrapText="1"/>
    </xf>
    <xf numFmtId="0" fontId="11" fillId="0" borderId="3" xfId="0" applyFont="1" applyBorder="1" applyAlignment="1">
      <alignment vertical="center"/>
    </xf>
    <xf numFmtId="1" fontId="12" fillId="0" borderId="3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7"/>
  <sheetViews>
    <sheetView tabSelected="1" view="pageBreakPreview" zoomScale="85" zoomScaleSheetLayoutView="85" workbookViewId="0">
      <pane xSplit="22125" topLeftCell="Z1"/>
      <selection activeCell="F12" sqref="F12"/>
      <selection pane="topRight" activeCell="Z258" sqref="Z258"/>
    </sheetView>
  </sheetViews>
  <sheetFormatPr defaultRowHeight="12.75"/>
  <cols>
    <col min="1" max="1" width="5.28515625" style="7" customWidth="1"/>
    <col min="2" max="2" width="26.42578125" style="2" customWidth="1"/>
    <col min="3" max="3" width="11.42578125" style="2" customWidth="1"/>
    <col min="4" max="4" width="10.5703125" style="2" customWidth="1"/>
    <col min="5" max="5" width="13.42578125" style="2" customWidth="1"/>
    <col min="6" max="6" width="15.85546875" style="2" customWidth="1"/>
    <col min="7" max="7" width="13" style="2" customWidth="1"/>
    <col min="8" max="8" width="13.28515625" style="2" customWidth="1"/>
    <col min="9" max="9" width="8.5703125" style="2" customWidth="1"/>
    <col min="10" max="10" width="16.2851562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4.42578125" style="2" customWidth="1"/>
    <col min="15" max="15" width="11.42578125" style="2" customWidth="1"/>
    <col min="16" max="16" width="72.5703125" style="2" customWidth="1"/>
    <col min="17" max="17" width="0.85546875" style="2" hidden="1" customWidth="1"/>
    <col min="18" max="24" width="9.140625" style="2" hidden="1" customWidth="1"/>
    <col min="25" max="16384" width="9.140625" style="2"/>
  </cols>
  <sheetData>
    <row r="1" spans="1:16" ht="8.25" customHeight="1">
      <c r="A1" s="11"/>
      <c r="B1" s="1"/>
      <c r="C1" s="1"/>
      <c r="D1" s="1"/>
      <c r="E1" s="1"/>
      <c r="F1" s="1"/>
      <c r="G1" s="1"/>
      <c r="H1" s="1"/>
      <c r="I1" s="1"/>
      <c r="J1" s="246" t="s">
        <v>0</v>
      </c>
      <c r="K1" s="246"/>
      <c r="L1" s="246"/>
      <c r="M1" s="246"/>
      <c r="N1" s="246"/>
      <c r="O1" s="246"/>
      <c r="P1" s="246"/>
    </row>
    <row r="2" spans="1:16" ht="8.25" customHeight="1">
      <c r="A2" s="11"/>
      <c r="B2" s="1"/>
      <c r="C2" s="1"/>
      <c r="D2" s="1"/>
      <c r="E2" s="1"/>
      <c r="F2" s="1"/>
      <c r="G2" s="1"/>
      <c r="H2" s="1"/>
      <c r="I2" s="1"/>
      <c r="J2" s="246"/>
      <c r="K2" s="246"/>
      <c r="L2" s="246"/>
      <c r="M2" s="246"/>
      <c r="N2" s="246"/>
      <c r="O2" s="246"/>
      <c r="P2" s="246"/>
    </row>
    <row r="3" spans="1:16" ht="12" customHeight="1">
      <c r="A3" s="11"/>
      <c r="B3" s="1"/>
      <c r="C3" s="1"/>
      <c r="D3" s="1"/>
      <c r="E3" s="1"/>
      <c r="F3" s="1"/>
      <c r="G3" s="1"/>
      <c r="H3" s="1"/>
      <c r="I3" s="1"/>
      <c r="J3" s="246"/>
      <c r="K3" s="246"/>
      <c r="L3" s="246"/>
      <c r="M3" s="246"/>
      <c r="N3" s="246"/>
      <c r="O3" s="246"/>
      <c r="P3" s="246"/>
    </row>
    <row r="4" spans="1:16" ht="14.25" customHeight="1">
      <c r="A4" s="11"/>
      <c r="B4" s="1"/>
      <c r="C4" s="1"/>
      <c r="D4" s="1"/>
      <c r="E4" s="1"/>
      <c r="F4" s="1"/>
      <c r="G4" s="1"/>
      <c r="H4" s="1"/>
      <c r="I4" s="1"/>
      <c r="J4" s="232" t="s">
        <v>64</v>
      </c>
      <c r="K4" s="232"/>
      <c r="L4" s="232"/>
      <c r="M4" s="232"/>
      <c r="N4" s="232"/>
      <c r="O4" s="232"/>
      <c r="P4" s="232"/>
    </row>
    <row r="5" spans="1:16" ht="3.75" customHeight="1">
      <c r="A5" s="11"/>
      <c r="B5" s="1"/>
      <c r="C5" s="1"/>
      <c r="D5" s="1"/>
      <c r="E5" s="1"/>
      <c r="F5" s="1"/>
      <c r="G5" s="1"/>
      <c r="H5" s="1"/>
      <c r="I5" s="1"/>
      <c r="J5" s="232"/>
      <c r="K5" s="232"/>
      <c r="L5" s="232"/>
      <c r="M5" s="232"/>
      <c r="N5" s="232"/>
      <c r="O5" s="232"/>
      <c r="P5" s="232"/>
    </row>
    <row r="6" spans="1:16" ht="3" customHeight="1">
      <c r="A6" s="11"/>
      <c r="B6" s="1"/>
      <c r="C6" s="1"/>
      <c r="D6" s="1"/>
      <c r="E6" s="1"/>
      <c r="F6" s="1"/>
      <c r="G6" s="1"/>
      <c r="H6" s="1"/>
      <c r="I6" s="1"/>
      <c r="J6" s="232"/>
      <c r="K6" s="232"/>
      <c r="L6" s="232"/>
      <c r="M6" s="232"/>
      <c r="N6" s="232"/>
      <c r="O6" s="232"/>
      <c r="P6" s="232"/>
    </row>
    <row r="7" spans="1:16" ht="3.75" customHeight="1">
      <c r="A7" s="11"/>
      <c r="B7" s="1"/>
      <c r="C7" s="1"/>
      <c r="D7" s="1"/>
      <c r="E7" s="1"/>
      <c r="F7" s="1"/>
      <c r="G7" s="1"/>
      <c r="H7" s="1"/>
      <c r="I7" s="1"/>
      <c r="J7" s="13"/>
      <c r="K7" s="13"/>
      <c r="L7" s="12"/>
      <c r="M7" s="12"/>
      <c r="N7" s="12"/>
      <c r="O7" s="12"/>
      <c r="P7" s="12"/>
    </row>
    <row r="8" spans="1:16" ht="12.75" customHeight="1">
      <c r="A8" s="11"/>
      <c r="B8" s="1"/>
      <c r="C8" s="1"/>
      <c r="D8" s="1"/>
      <c r="E8" s="1"/>
      <c r="F8" s="1"/>
      <c r="G8" s="1"/>
      <c r="H8" s="1"/>
      <c r="I8" s="1"/>
      <c r="J8" s="232" t="s">
        <v>31</v>
      </c>
      <c r="K8" s="232"/>
      <c r="L8" s="232"/>
      <c r="M8" s="232"/>
      <c r="N8" s="232"/>
      <c r="O8" s="232"/>
      <c r="P8" s="232"/>
    </row>
    <row r="9" spans="1:16" ht="3" customHeight="1">
      <c r="A9" s="11"/>
      <c r="B9" s="1"/>
      <c r="C9" s="1"/>
      <c r="D9" s="1"/>
      <c r="E9" s="1"/>
      <c r="F9" s="1"/>
      <c r="G9" s="1"/>
      <c r="H9" s="1"/>
      <c r="I9" s="1"/>
      <c r="J9" s="246"/>
      <c r="K9" s="247"/>
      <c r="L9" s="247"/>
      <c r="M9" s="247"/>
      <c r="N9" s="247"/>
      <c r="O9" s="247"/>
      <c r="P9" s="247"/>
    </row>
    <row r="10" spans="1:16" ht="15" customHeight="1">
      <c r="A10" s="11"/>
      <c r="B10" s="1"/>
      <c r="C10" s="1"/>
      <c r="D10" s="1"/>
      <c r="E10" s="1"/>
      <c r="F10" s="1"/>
      <c r="G10" s="1"/>
      <c r="H10" s="1"/>
      <c r="I10" s="1"/>
      <c r="J10" s="246" t="s">
        <v>178</v>
      </c>
      <c r="K10" s="246"/>
      <c r="L10" s="246"/>
      <c r="M10" s="246"/>
      <c r="N10" s="246"/>
      <c r="O10" s="246"/>
      <c r="P10" s="246"/>
    </row>
    <row r="11" spans="1:16" ht="29.25" customHeight="1">
      <c r="A11" s="11"/>
      <c r="B11" s="1"/>
      <c r="C11" s="1"/>
      <c r="D11" s="1"/>
      <c r="E11" s="1"/>
      <c r="F11" s="1"/>
      <c r="G11" s="1"/>
      <c r="H11" s="1"/>
      <c r="I11" s="1"/>
      <c r="J11" s="252" t="s">
        <v>67</v>
      </c>
      <c r="K11" s="252"/>
      <c r="L11" s="252"/>
      <c r="M11" s="252"/>
      <c r="N11" s="252"/>
      <c r="O11" s="252"/>
      <c r="P11" s="252"/>
    </row>
    <row r="12" spans="1:16" ht="4.5" customHeight="1">
      <c r="A12" s="11"/>
      <c r="B12" s="1"/>
      <c r="C12" s="1"/>
      <c r="D12" s="1"/>
      <c r="E12" s="1"/>
      <c r="F12" s="1"/>
      <c r="G12" s="1"/>
      <c r="H12" s="1"/>
      <c r="I12" s="1"/>
      <c r="J12" s="13"/>
      <c r="K12" s="13"/>
      <c r="L12" s="255"/>
      <c r="M12" s="255"/>
      <c r="N12" s="255"/>
      <c r="O12" s="255"/>
      <c r="P12" s="255"/>
    </row>
    <row r="13" spans="1:16" ht="15" customHeight="1">
      <c r="A13" s="11"/>
      <c r="B13" s="1"/>
      <c r="C13" s="1"/>
      <c r="D13" s="1"/>
      <c r="E13" s="1"/>
      <c r="F13" s="1"/>
      <c r="G13" s="1"/>
      <c r="H13" s="1"/>
      <c r="I13" s="1"/>
      <c r="J13" s="232" t="s">
        <v>179</v>
      </c>
      <c r="K13" s="232"/>
      <c r="L13" s="232"/>
      <c r="M13" s="232"/>
      <c r="N13" s="232"/>
      <c r="O13" s="232"/>
      <c r="P13" s="232"/>
    </row>
    <row r="14" spans="1:16" ht="17.25" customHeight="1">
      <c r="A14" s="11"/>
      <c r="B14" s="1"/>
      <c r="C14" s="1"/>
      <c r="D14" s="1"/>
      <c r="E14" s="1"/>
      <c r="F14" s="1"/>
      <c r="G14" s="1"/>
      <c r="H14" s="1"/>
      <c r="I14" s="1"/>
      <c r="J14" s="252" t="s">
        <v>30</v>
      </c>
      <c r="K14" s="252"/>
      <c r="L14" s="252"/>
      <c r="M14" s="252"/>
      <c r="N14" s="252"/>
      <c r="O14" s="252"/>
      <c r="P14" s="252"/>
    </row>
    <row r="15" spans="1:16" ht="11.25" customHeight="1">
      <c r="A15" s="11"/>
      <c r="B15" s="1"/>
      <c r="C15" s="1"/>
      <c r="D15" s="1"/>
      <c r="E15" s="1"/>
      <c r="F15" s="1"/>
      <c r="G15" s="1"/>
      <c r="H15" s="1"/>
      <c r="I15" s="1"/>
      <c r="J15" s="253" t="s">
        <v>1</v>
      </c>
      <c r="K15" s="253"/>
      <c r="L15" s="253"/>
      <c r="M15" s="253"/>
      <c r="N15" s="253"/>
      <c r="O15" s="253"/>
      <c r="P15" s="253"/>
    </row>
    <row r="16" spans="1:16" ht="12.75" customHeight="1">
      <c r="A16" s="11"/>
      <c r="B16" s="1"/>
      <c r="C16" s="1"/>
      <c r="D16" s="1"/>
      <c r="E16" s="1"/>
      <c r="F16" s="1"/>
      <c r="G16" s="1"/>
      <c r="H16" s="1"/>
      <c r="I16" s="1"/>
      <c r="J16" s="1"/>
      <c r="K16" s="1"/>
      <c r="L16" s="254"/>
      <c r="M16" s="254"/>
      <c r="N16" s="254"/>
      <c r="O16" s="254"/>
      <c r="P16" s="254"/>
    </row>
    <row r="17" spans="1:24" ht="18" customHeight="1">
      <c r="A17" s="14"/>
      <c r="B17" s="15"/>
      <c r="C17" s="15"/>
      <c r="D17" s="240" t="s">
        <v>2</v>
      </c>
      <c r="E17" s="240"/>
      <c r="F17" s="240"/>
      <c r="G17" s="240"/>
      <c r="H17" s="240"/>
      <c r="I17" s="240"/>
      <c r="J17" s="240"/>
      <c r="K17" s="1"/>
      <c r="L17" s="1"/>
      <c r="M17" s="1"/>
      <c r="N17" s="1"/>
      <c r="O17" s="1"/>
      <c r="P17" s="15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4"/>
      <c r="B18" s="15"/>
      <c r="C18" s="15"/>
      <c r="D18" s="240" t="s">
        <v>173</v>
      </c>
      <c r="E18" s="240"/>
      <c r="F18" s="240"/>
      <c r="G18" s="240"/>
      <c r="H18" s="240"/>
      <c r="I18" s="240"/>
      <c r="J18" s="240"/>
      <c r="K18" s="240"/>
      <c r="L18" s="240"/>
      <c r="M18" s="240"/>
      <c r="N18" s="1"/>
      <c r="O18" s="1"/>
      <c r="P18" s="15"/>
      <c r="Q18" s="3"/>
      <c r="R18" s="3"/>
      <c r="S18" s="3"/>
      <c r="T18" s="3"/>
      <c r="U18" s="3"/>
      <c r="V18" s="3"/>
      <c r="W18" s="3"/>
      <c r="X18" s="3"/>
    </row>
    <row r="19" spans="1:24" ht="15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4" t="s">
        <v>3</v>
      </c>
      <c r="B20" s="238" t="s">
        <v>96</v>
      </c>
      <c r="C20" s="238"/>
      <c r="D20" s="16"/>
      <c r="E20" s="250" t="s">
        <v>73</v>
      </c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4"/>
      <c r="B21" s="239" t="s">
        <v>4</v>
      </c>
      <c r="C21" s="239"/>
      <c r="D21" s="15"/>
      <c r="E21" s="242" t="s">
        <v>5</v>
      </c>
      <c r="F21" s="242"/>
      <c r="G21" s="242"/>
      <c r="H21" s="242"/>
      <c r="I21" s="242"/>
      <c r="J21" s="242"/>
      <c r="K21" s="242"/>
      <c r="L21" s="242"/>
      <c r="M21" s="17"/>
      <c r="N21" s="17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4"/>
      <c r="B22" s="15"/>
      <c r="C22" s="15"/>
      <c r="D22" s="1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4" t="s">
        <v>6</v>
      </c>
      <c r="B23" s="238" t="s">
        <v>97</v>
      </c>
      <c r="C23" s="238"/>
      <c r="D23" s="16"/>
      <c r="E23" s="250" t="s">
        <v>73</v>
      </c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4"/>
      <c r="B24" s="239" t="s">
        <v>4</v>
      </c>
      <c r="C24" s="239"/>
      <c r="D24" s="15"/>
      <c r="E24" s="242" t="s">
        <v>7</v>
      </c>
      <c r="F24" s="242"/>
      <c r="G24" s="242"/>
      <c r="H24" s="242"/>
      <c r="I24" s="242"/>
      <c r="J24" s="242"/>
      <c r="K24" s="242"/>
      <c r="L24" s="242"/>
      <c r="M24" s="17"/>
      <c r="N24" s="17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4"/>
      <c r="B25" s="15"/>
      <c r="C25" s="15"/>
      <c r="D25" s="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25.5" customHeight="1">
      <c r="A26" s="14" t="s">
        <v>8</v>
      </c>
      <c r="B26" s="238" t="s">
        <v>94</v>
      </c>
      <c r="C26" s="238"/>
      <c r="D26" s="18" t="s">
        <v>72</v>
      </c>
      <c r="E26" s="241" t="s">
        <v>95</v>
      </c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19"/>
      <c r="Q26" s="8"/>
      <c r="R26" s="8"/>
      <c r="S26" s="8"/>
      <c r="T26" s="8"/>
      <c r="U26" s="8"/>
      <c r="V26" s="8"/>
      <c r="W26" s="8"/>
      <c r="X26" s="8"/>
    </row>
    <row r="27" spans="1:24" ht="15.75">
      <c r="A27" s="14"/>
      <c r="B27" s="242" t="s">
        <v>4</v>
      </c>
      <c r="C27" s="242"/>
      <c r="D27" s="15" t="s">
        <v>52</v>
      </c>
      <c r="E27" s="243"/>
      <c r="F27" s="243"/>
      <c r="G27" s="15"/>
      <c r="H27" s="248"/>
      <c r="I27" s="248"/>
      <c r="J27" s="248"/>
      <c r="K27" s="248"/>
      <c r="L27" s="248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"/>
      <c r="R28" s="3"/>
      <c r="S28" s="3"/>
      <c r="T28" s="3"/>
      <c r="U28" s="3"/>
      <c r="V28" s="3"/>
      <c r="W28" s="3"/>
      <c r="X28" s="3"/>
    </row>
    <row r="29" spans="1:24" s="1" customFormat="1" ht="15.75">
      <c r="A29" s="14" t="s">
        <v>9</v>
      </c>
      <c r="B29" s="249" t="s">
        <v>174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9"/>
      <c r="R29" s="9"/>
      <c r="S29" s="9"/>
      <c r="T29" s="9"/>
      <c r="U29" s="9"/>
      <c r="V29" s="9"/>
      <c r="W29" s="9"/>
      <c r="X29" s="9"/>
    </row>
    <row r="30" spans="1:24" ht="9" hidden="1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3"/>
      <c r="R30" s="3"/>
      <c r="S30" s="3"/>
      <c r="T30" s="3"/>
      <c r="U30" s="3"/>
      <c r="V30" s="3"/>
      <c r="W30" s="3"/>
      <c r="X30" s="3"/>
    </row>
    <row r="31" spans="1:24" s="1" customFormat="1" ht="29.25" customHeight="1">
      <c r="A31" s="11"/>
      <c r="B31" s="236" t="s">
        <v>169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0"/>
      <c r="O31" s="20"/>
      <c r="P31" s="20"/>
    </row>
    <row r="32" spans="1:24" ht="9" hidden="1" customHeight="1">
      <c r="A32" s="1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s="1" customFormat="1" ht="80.25" customHeight="1">
      <c r="A33" s="51" t="s">
        <v>10</v>
      </c>
      <c r="B33" s="176" t="s">
        <v>175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</row>
    <row r="34" spans="1:16" ht="64.5" customHeight="1">
      <c r="A34" s="175" t="s">
        <v>11</v>
      </c>
      <c r="B34" s="176" t="s">
        <v>98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 s="1" customFormat="1" ht="0.75" hidden="1" customHeight="1">
      <c r="A35" s="175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</row>
    <row r="36" spans="1:16" ht="12.75" customHeight="1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6" customFormat="1" ht="26.25" customHeight="1">
      <c r="A37" s="21" t="s">
        <v>12</v>
      </c>
      <c r="B37" s="22" t="s">
        <v>53</v>
      </c>
      <c r="C37" s="22"/>
      <c r="D37" s="22"/>
      <c r="E37" s="22"/>
      <c r="F37" s="22"/>
      <c r="G37" s="22"/>
      <c r="H37" s="22"/>
      <c r="I37" s="22"/>
      <c r="J37" s="22"/>
    </row>
    <row r="38" spans="1:16" ht="14.25" customHeight="1">
      <c r="A38" s="11"/>
      <c r="B38" s="23"/>
      <c r="C38" s="23"/>
      <c r="D38" s="23"/>
      <c r="E38" s="23"/>
      <c r="F38" s="23"/>
      <c r="G38" s="23"/>
      <c r="H38" s="23"/>
      <c r="I38" s="23"/>
      <c r="J38" s="23"/>
      <c r="K38" s="1"/>
      <c r="L38" s="1"/>
      <c r="M38" s="1"/>
      <c r="N38" s="1"/>
      <c r="O38" s="1"/>
      <c r="P38" s="1"/>
    </row>
    <row r="39" spans="1:16" ht="32.25" customHeight="1">
      <c r="A39" s="24" t="s">
        <v>13</v>
      </c>
      <c r="B39" s="178" t="s">
        <v>42</v>
      </c>
      <c r="C39" s="180"/>
      <c r="D39" s="25" t="s">
        <v>54</v>
      </c>
      <c r="E39" s="178" t="s">
        <v>43</v>
      </c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5"/>
    </row>
    <row r="40" spans="1:16" ht="22.5" customHeight="1">
      <c r="A40" s="24"/>
      <c r="B40" s="190"/>
      <c r="C40" s="191"/>
      <c r="D40" s="27"/>
      <c r="E40" s="190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8"/>
    </row>
    <row r="41" spans="1:16" ht="16.5" customHeight="1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21" t="s">
        <v>14</v>
      </c>
      <c r="B42" s="22" t="s">
        <v>55</v>
      </c>
      <c r="C42" s="22"/>
      <c r="D42" s="22"/>
      <c r="E42" s="22"/>
      <c r="F42" s="22"/>
      <c r="G42" s="22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37" t="s">
        <v>15</v>
      </c>
      <c r="P43" s="237"/>
    </row>
    <row r="44" spans="1:16" ht="12.75" customHeight="1">
      <c r="A44" s="200" t="s">
        <v>13</v>
      </c>
      <c r="B44" s="198" t="s">
        <v>42</v>
      </c>
      <c r="C44" s="171" t="s">
        <v>54</v>
      </c>
      <c r="D44" s="221" t="s">
        <v>44</v>
      </c>
      <c r="E44" s="221"/>
      <c r="F44" s="221"/>
      <c r="G44" s="203"/>
      <c r="H44" s="202" t="s">
        <v>58</v>
      </c>
      <c r="I44" s="221"/>
      <c r="J44" s="203"/>
      <c r="K44" s="195" t="s">
        <v>16</v>
      </c>
      <c r="L44" s="196"/>
      <c r="M44" s="197"/>
      <c r="N44" s="171" t="s">
        <v>57</v>
      </c>
      <c r="O44" s="171"/>
      <c r="P44" s="171" t="s">
        <v>56</v>
      </c>
    </row>
    <row r="45" spans="1:16" ht="27" customHeight="1">
      <c r="A45" s="201"/>
      <c r="B45" s="199"/>
      <c r="C45" s="171"/>
      <c r="D45" s="222"/>
      <c r="E45" s="222"/>
      <c r="F45" s="222"/>
      <c r="G45" s="205"/>
      <c r="H45" s="204"/>
      <c r="I45" s="222"/>
      <c r="J45" s="205"/>
      <c r="K45" s="58" t="s">
        <v>29</v>
      </c>
      <c r="L45" s="58" t="s">
        <v>17</v>
      </c>
      <c r="M45" s="58" t="s">
        <v>18</v>
      </c>
      <c r="N45" s="171"/>
      <c r="O45" s="171"/>
      <c r="P45" s="171"/>
    </row>
    <row r="46" spans="1:16" ht="18.75" customHeight="1">
      <c r="A46" s="58">
        <v>1</v>
      </c>
      <c r="B46" s="58">
        <v>2</v>
      </c>
      <c r="C46" s="58">
        <v>3</v>
      </c>
      <c r="D46" s="171">
        <v>4</v>
      </c>
      <c r="E46" s="171"/>
      <c r="F46" s="171"/>
      <c r="G46" s="171"/>
      <c r="H46" s="233">
        <v>5</v>
      </c>
      <c r="I46" s="234"/>
      <c r="J46" s="235"/>
      <c r="K46" s="58"/>
      <c r="L46" s="58"/>
      <c r="M46" s="58"/>
      <c r="N46" s="233">
        <v>6</v>
      </c>
      <c r="O46" s="235"/>
      <c r="P46" s="58">
        <v>7</v>
      </c>
    </row>
    <row r="47" spans="1:16" s="108" customFormat="1" ht="70.5" customHeight="1">
      <c r="A47" s="106" t="s">
        <v>3</v>
      </c>
      <c r="B47" s="71" t="s">
        <v>94</v>
      </c>
      <c r="C47" s="107" t="s">
        <v>72</v>
      </c>
      <c r="D47" s="192" t="s">
        <v>99</v>
      </c>
      <c r="E47" s="193"/>
      <c r="F47" s="193"/>
      <c r="G47" s="194"/>
      <c r="H47" s="209">
        <v>498.1</v>
      </c>
      <c r="I47" s="147"/>
      <c r="J47" s="147"/>
      <c r="K47" s="105"/>
      <c r="L47" s="105"/>
      <c r="M47" s="105"/>
      <c r="N47" s="187">
        <v>0</v>
      </c>
      <c r="O47" s="147"/>
      <c r="P47" s="73">
        <f t="shared" ref="P47:P54" si="0">H47+N47</f>
        <v>498.1</v>
      </c>
    </row>
    <row r="48" spans="1:16" s="108" customFormat="1" ht="79.5" customHeight="1">
      <c r="A48" s="106" t="s">
        <v>6</v>
      </c>
      <c r="B48" s="71" t="s">
        <v>94</v>
      </c>
      <c r="C48" s="107" t="s">
        <v>72</v>
      </c>
      <c r="D48" s="192" t="s">
        <v>106</v>
      </c>
      <c r="E48" s="193"/>
      <c r="F48" s="193"/>
      <c r="G48" s="194"/>
      <c r="H48" s="209">
        <v>127</v>
      </c>
      <c r="I48" s="147"/>
      <c r="J48" s="147"/>
      <c r="K48" s="105"/>
      <c r="L48" s="105"/>
      <c r="M48" s="105"/>
      <c r="N48" s="187">
        <v>0</v>
      </c>
      <c r="O48" s="147"/>
      <c r="P48" s="73">
        <f t="shared" si="0"/>
        <v>127</v>
      </c>
    </row>
    <row r="49" spans="1:16" s="108" customFormat="1" ht="117.75" customHeight="1">
      <c r="A49" s="106" t="s">
        <v>8</v>
      </c>
      <c r="B49" s="71" t="s">
        <v>94</v>
      </c>
      <c r="C49" s="107" t="s">
        <v>72</v>
      </c>
      <c r="D49" s="192" t="s">
        <v>107</v>
      </c>
      <c r="E49" s="193"/>
      <c r="F49" s="193"/>
      <c r="G49" s="194"/>
      <c r="H49" s="209">
        <v>12.8</v>
      </c>
      <c r="I49" s="147"/>
      <c r="J49" s="147"/>
      <c r="K49" s="105"/>
      <c r="L49" s="105"/>
      <c r="M49" s="105"/>
      <c r="N49" s="187">
        <v>0</v>
      </c>
      <c r="O49" s="147"/>
      <c r="P49" s="73">
        <f t="shared" si="0"/>
        <v>12.8</v>
      </c>
    </row>
    <row r="50" spans="1:16" s="108" customFormat="1" ht="57" customHeight="1">
      <c r="A50" s="106" t="s">
        <v>9</v>
      </c>
      <c r="B50" s="71" t="s">
        <v>94</v>
      </c>
      <c r="C50" s="107" t="s">
        <v>72</v>
      </c>
      <c r="D50" s="192" t="s">
        <v>170</v>
      </c>
      <c r="E50" s="193"/>
      <c r="F50" s="193"/>
      <c r="G50" s="194"/>
      <c r="H50" s="211">
        <v>506.7</v>
      </c>
      <c r="I50" s="212"/>
      <c r="J50" s="213"/>
      <c r="K50" s="105"/>
      <c r="L50" s="105"/>
      <c r="M50" s="105"/>
      <c r="N50" s="214">
        <v>0</v>
      </c>
      <c r="O50" s="213"/>
      <c r="P50" s="73">
        <f t="shared" si="0"/>
        <v>506.7</v>
      </c>
    </row>
    <row r="51" spans="1:16" s="108" customFormat="1" ht="42.75" customHeight="1">
      <c r="A51" s="106" t="s">
        <v>10</v>
      </c>
      <c r="B51" s="71" t="s">
        <v>94</v>
      </c>
      <c r="C51" s="107" t="s">
        <v>72</v>
      </c>
      <c r="D51" s="192" t="s">
        <v>122</v>
      </c>
      <c r="E51" s="193"/>
      <c r="F51" s="193"/>
      <c r="G51" s="194"/>
      <c r="H51" s="209">
        <v>190</v>
      </c>
      <c r="I51" s="147"/>
      <c r="J51" s="147"/>
      <c r="K51" s="105"/>
      <c r="L51" s="105"/>
      <c r="M51" s="105"/>
      <c r="N51" s="187">
        <v>0</v>
      </c>
      <c r="O51" s="147"/>
      <c r="P51" s="73">
        <f t="shared" si="0"/>
        <v>190</v>
      </c>
    </row>
    <row r="52" spans="1:16" s="108" customFormat="1" ht="88.5" customHeight="1">
      <c r="A52" s="106" t="s">
        <v>11</v>
      </c>
      <c r="B52" s="71" t="s">
        <v>94</v>
      </c>
      <c r="C52" s="107" t="s">
        <v>72</v>
      </c>
      <c r="D52" s="192" t="s">
        <v>123</v>
      </c>
      <c r="E52" s="193"/>
      <c r="F52" s="193"/>
      <c r="G52" s="194"/>
      <c r="H52" s="209">
        <v>4</v>
      </c>
      <c r="I52" s="147"/>
      <c r="J52" s="147"/>
      <c r="K52" s="105"/>
      <c r="L52" s="105"/>
      <c r="M52" s="105"/>
      <c r="N52" s="187">
        <v>0</v>
      </c>
      <c r="O52" s="147"/>
      <c r="P52" s="73">
        <f t="shared" si="0"/>
        <v>4</v>
      </c>
    </row>
    <row r="53" spans="1:16" s="108" customFormat="1" ht="39" customHeight="1">
      <c r="A53" s="106" t="s">
        <v>12</v>
      </c>
      <c r="B53" s="71" t="s">
        <v>94</v>
      </c>
      <c r="C53" s="107" t="s">
        <v>72</v>
      </c>
      <c r="D53" s="192" t="s">
        <v>124</v>
      </c>
      <c r="E53" s="193"/>
      <c r="F53" s="193"/>
      <c r="G53" s="194"/>
      <c r="H53" s="209">
        <v>116</v>
      </c>
      <c r="I53" s="147"/>
      <c r="J53" s="147"/>
      <c r="K53" s="105"/>
      <c r="L53" s="105"/>
      <c r="M53" s="105"/>
      <c r="N53" s="187">
        <v>0</v>
      </c>
      <c r="O53" s="147"/>
      <c r="P53" s="73">
        <f t="shared" si="0"/>
        <v>116</v>
      </c>
    </row>
    <row r="54" spans="1:16" s="108" customFormat="1" ht="39.75" customHeight="1">
      <c r="A54" s="106" t="s">
        <v>14</v>
      </c>
      <c r="B54" s="71" t="s">
        <v>94</v>
      </c>
      <c r="C54" s="107" t="s">
        <v>72</v>
      </c>
      <c r="D54" s="192" t="s">
        <v>125</v>
      </c>
      <c r="E54" s="193"/>
      <c r="F54" s="193"/>
      <c r="G54" s="194"/>
      <c r="H54" s="209">
        <v>60.3</v>
      </c>
      <c r="I54" s="147"/>
      <c r="J54" s="147"/>
      <c r="K54" s="105"/>
      <c r="L54" s="105"/>
      <c r="M54" s="105"/>
      <c r="N54" s="187">
        <v>0</v>
      </c>
      <c r="O54" s="147"/>
      <c r="P54" s="73">
        <f t="shared" si="0"/>
        <v>60.3</v>
      </c>
    </row>
    <row r="55" spans="1:16" ht="24.75" customHeight="1">
      <c r="A55" s="75"/>
      <c r="B55" s="71"/>
      <c r="C55" s="77"/>
      <c r="D55" s="206" t="s">
        <v>59</v>
      </c>
      <c r="E55" s="207"/>
      <c r="F55" s="207"/>
      <c r="G55" s="208"/>
      <c r="H55" s="209">
        <f>H47+H48+H49+H50+H51+H52+H53+H54</f>
        <v>1514.8999999999999</v>
      </c>
      <c r="I55" s="209"/>
      <c r="J55" s="209"/>
      <c r="K55" s="76"/>
      <c r="L55" s="76"/>
      <c r="M55" s="76"/>
      <c r="N55" s="187">
        <f>SUM(N47:O54)</f>
        <v>0</v>
      </c>
      <c r="O55" s="187"/>
      <c r="P55" s="73">
        <f>P47+P48+P49+P50+P51+P52+P53+P54</f>
        <v>1514.8999999999999</v>
      </c>
    </row>
    <row r="56" spans="1:16" ht="15.75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s="5" customFormat="1" ht="24.75" customHeight="1">
      <c r="A57" s="21" t="s">
        <v>32</v>
      </c>
      <c r="B57" s="210" t="s">
        <v>61</v>
      </c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</row>
    <row r="58" spans="1:16" ht="17.25" customHeight="1">
      <c r="A58" s="1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20" t="s">
        <v>15</v>
      </c>
      <c r="O58" s="220"/>
      <c r="P58" s="220"/>
    </row>
    <row r="59" spans="1:16" ht="15.75" customHeight="1">
      <c r="A59" s="181" t="s">
        <v>65</v>
      </c>
      <c r="B59" s="182"/>
      <c r="C59" s="182"/>
      <c r="D59" s="182"/>
      <c r="E59" s="182"/>
      <c r="F59" s="182"/>
      <c r="G59" s="183"/>
      <c r="H59" s="198" t="s">
        <v>42</v>
      </c>
      <c r="I59" s="221" t="s">
        <v>58</v>
      </c>
      <c r="J59" s="203"/>
      <c r="K59" s="195" t="s">
        <v>16</v>
      </c>
      <c r="L59" s="196"/>
      <c r="M59" s="197"/>
      <c r="N59" s="202" t="s">
        <v>57</v>
      </c>
      <c r="O59" s="203"/>
      <c r="P59" s="171" t="s">
        <v>56</v>
      </c>
    </row>
    <row r="60" spans="1:16" ht="27" customHeight="1">
      <c r="A60" s="184"/>
      <c r="B60" s="185"/>
      <c r="C60" s="185"/>
      <c r="D60" s="185"/>
      <c r="E60" s="185"/>
      <c r="F60" s="185"/>
      <c r="G60" s="186"/>
      <c r="H60" s="199"/>
      <c r="I60" s="222"/>
      <c r="J60" s="205"/>
      <c r="K60" s="58" t="s">
        <v>29</v>
      </c>
      <c r="L60" s="58" t="s">
        <v>17</v>
      </c>
      <c r="M60" s="58" t="s">
        <v>18</v>
      </c>
      <c r="N60" s="204"/>
      <c r="O60" s="205"/>
      <c r="P60" s="171"/>
    </row>
    <row r="61" spans="1:16" ht="15" customHeight="1">
      <c r="A61" s="190">
        <v>1</v>
      </c>
      <c r="B61" s="259"/>
      <c r="C61" s="259"/>
      <c r="D61" s="259"/>
      <c r="E61" s="259"/>
      <c r="F61" s="259"/>
      <c r="G61" s="191"/>
      <c r="H61" s="28">
        <v>2</v>
      </c>
      <c r="I61" s="188">
        <v>3</v>
      </c>
      <c r="J61" s="189"/>
      <c r="K61" s="59"/>
      <c r="L61" s="59"/>
      <c r="M61" s="59"/>
      <c r="N61" s="188">
        <v>4</v>
      </c>
      <c r="O61" s="168"/>
      <c r="P61" s="28">
        <v>5</v>
      </c>
    </row>
    <row r="62" spans="1:16" s="108" customFormat="1" ht="33" customHeight="1">
      <c r="A62" s="174" t="s">
        <v>126</v>
      </c>
      <c r="B62" s="174"/>
      <c r="C62" s="174"/>
      <c r="D62" s="174"/>
      <c r="E62" s="174"/>
      <c r="F62" s="174"/>
      <c r="G62" s="174"/>
      <c r="H62" s="71" t="s">
        <v>94</v>
      </c>
      <c r="I62" s="169">
        <f>H48+H49+H50+H51+H52+H53+H54</f>
        <v>1016.8</v>
      </c>
      <c r="J62" s="169"/>
      <c r="K62" s="104"/>
      <c r="L62" s="104"/>
      <c r="M62" s="104"/>
      <c r="N62" s="169">
        <v>0</v>
      </c>
      <c r="O62" s="169"/>
      <c r="P62" s="73">
        <f t="shared" ref="P62:P64" si="1">I62+N62</f>
        <v>1016.8</v>
      </c>
    </row>
    <row r="63" spans="1:16" ht="40.5" customHeight="1">
      <c r="A63" s="173" t="s">
        <v>127</v>
      </c>
      <c r="B63" s="173"/>
      <c r="C63" s="173"/>
      <c r="D63" s="173"/>
      <c r="E63" s="173"/>
      <c r="F63" s="173"/>
      <c r="G63" s="173"/>
      <c r="H63" s="71" t="s">
        <v>94</v>
      </c>
      <c r="I63" s="169">
        <f>H47</f>
        <v>498.1</v>
      </c>
      <c r="J63" s="147"/>
      <c r="K63" s="72"/>
      <c r="L63" s="72"/>
      <c r="M63" s="72"/>
      <c r="N63" s="169">
        <v>0</v>
      </c>
      <c r="O63" s="147"/>
      <c r="P63" s="73">
        <f t="shared" si="1"/>
        <v>498.1</v>
      </c>
    </row>
    <row r="64" spans="1:16" ht="17.25" customHeight="1">
      <c r="A64" s="173" t="s">
        <v>59</v>
      </c>
      <c r="B64" s="173"/>
      <c r="C64" s="173"/>
      <c r="D64" s="173"/>
      <c r="E64" s="173"/>
      <c r="F64" s="173"/>
      <c r="G64" s="173"/>
      <c r="H64" s="74"/>
      <c r="I64" s="169">
        <f>I62+I63</f>
        <v>1514.9</v>
      </c>
      <c r="J64" s="169"/>
      <c r="K64" s="72"/>
      <c r="L64" s="72"/>
      <c r="M64" s="72"/>
      <c r="N64" s="169">
        <f>SUM(N62:O63)</f>
        <v>0</v>
      </c>
      <c r="O64" s="169"/>
      <c r="P64" s="73">
        <f t="shared" si="1"/>
        <v>1514.9</v>
      </c>
    </row>
    <row r="65" spans="1:16" ht="15.75">
      <c r="A65" s="172"/>
      <c r="B65" s="172"/>
      <c r="C65" s="172"/>
      <c r="D65" s="172"/>
      <c r="E65" s="172"/>
      <c r="F65" s="172"/>
      <c r="G65" s="172"/>
      <c r="H65" s="1"/>
      <c r="I65" s="170"/>
      <c r="J65" s="170"/>
      <c r="K65" s="1"/>
      <c r="L65" s="1"/>
      <c r="M65" s="1"/>
      <c r="N65" s="170"/>
      <c r="O65" s="170"/>
      <c r="P65" s="1"/>
    </row>
    <row r="66" spans="1:16" s="5" customFormat="1" ht="27" customHeight="1">
      <c r="A66" s="11" t="s">
        <v>19</v>
      </c>
      <c r="B66" s="260" t="s">
        <v>60</v>
      </c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</row>
    <row r="67" spans="1:16" ht="21" customHeight="1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s="1" customFormat="1" ht="33.75" customHeight="1">
      <c r="A68" s="60" t="s">
        <v>13</v>
      </c>
      <c r="B68" s="171" t="s">
        <v>42</v>
      </c>
      <c r="C68" s="171"/>
      <c r="D68" s="178" t="s">
        <v>63</v>
      </c>
      <c r="E68" s="179"/>
      <c r="F68" s="180"/>
      <c r="G68" s="58" t="s">
        <v>36</v>
      </c>
      <c r="H68" s="233" t="s">
        <v>20</v>
      </c>
      <c r="I68" s="234"/>
      <c r="J68" s="235"/>
      <c r="K68" s="30" t="s">
        <v>16</v>
      </c>
      <c r="L68" s="31"/>
      <c r="M68" s="32"/>
      <c r="N68" s="263" t="s">
        <v>62</v>
      </c>
      <c r="O68" s="263"/>
      <c r="P68" s="263"/>
    </row>
    <row r="69" spans="1:16" s="1" customFormat="1" ht="13.5" customHeight="1">
      <c r="A69" s="33">
        <v>1</v>
      </c>
      <c r="B69" s="171">
        <v>2</v>
      </c>
      <c r="C69" s="171"/>
      <c r="D69" s="171">
        <v>3</v>
      </c>
      <c r="E69" s="171"/>
      <c r="F69" s="171"/>
      <c r="G69" s="57">
        <v>4</v>
      </c>
      <c r="H69" s="233">
        <v>5</v>
      </c>
      <c r="I69" s="167"/>
      <c r="J69" s="168"/>
      <c r="K69" s="61"/>
      <c r="L69" s="34"/>
      <c r="M69" s="35"/>
      <c r="N69" s="166">
        <v>6</v>
      </c>
      <c r="O69" s="167"/>
      <c r="P69" s="168"/>
    </row>
    <row r="70" spans="1:16" s="110" customFormat="1" ht="48" customHeight="1">
      <c r="A70" s="94"/>
      <c r="B70" s="124"/>
      <c r="C70" s="231"/>
      <c r="D70" s="153" t="s">
        <v>99</v>
      </c>
      <c r="E70" s="154"/>
      <c r="F70" s="154"/>
      <c r="G70" s="154"/>
      <c r="H70" s="154"/>
      <c r="I70" s="154"/>
      <c r="J70" s="278"/>
      <c r="K70" s="85"/>
      <c r="L70" s="85"/>
      <c r="M70" s="85"/>
      <c r="N70" s="132"/>
      <c r="O70" s="133"/>
      <c r="P70" s="134"/>
    </row>
    <row r="71" spans="1:16" s="110" customFormat="1" ht="21" customHeight="1">
      <c r="A71" s="94" t="s">
        <v>3</v>
      </c>
      <c r="B71" s="124"/>
      <c r="C71" s="231"/>
      <c r="D71" s="286" t="s">
        <v>33</v>
      </c>
      <c r="E71" s="155"/>
      <c r="F71" s="156"/>
      <c r="G71" s="95"/>
      <c r="H71" s="118"/>
      <c r="I71" s="128"/>
      <c r="J71" s="125"/>
      <c r="K71" s="85"/>
      <c r="L71" s="85"/>
      <c r="M71" s="85"/>
      <c r="N71" s="132"/>
      <c r="O71" s="133"/>
      <c r="P71" s="134"/>
    </row>
    <row r="72" spans="1:16" s="110" customFormat="1" ht="96.75" customHeight="1">
      <c r="A72" s="94" t="s">
        <v>77</v>
      </c>
      <c r="B72" s="124" t="s">
        <v>94</v>
      </c>
      <c r="C72" s="231"/>
      <c r="D72" s="131" t="s">
        <v>100</v>
      </c>
      <c r="E72" s="126"/>
      <c r="F72" s="127"/>
      <c r="G72" s="95" t="s">
        <v>50</v>
      </c>
      <c r="H72" s="118" t="s">
        <v>101</v>
      </c>
      <c r="I72" s="128"/>
      <c r="J72" s="125"/>
      <c r="K72" s="85"/>
      <c r="L72" s="85"/>
      <c r="M72" s="85"/>
      <c r="N72" s="152">
        <v>498.1</v>
      </c>
      <c r="O72" s="162"/>
      <c r="P72" s="163"/>
    </row>
    <row r="73" spans="1:16" s="110" customFormat="1" ht="24" customHeight="1">
      <c r="A73" s="94" t="s">
        <v>89</v>
      </c>
      <c r="B73" s="124" t="s">
        <v>94</v>
      </c>
      <c r="C73" s="231"/>
      <c r="D73" s="131" t="s">
        <v>88</v>
      </c>
      <c r="E73" s="126"/>
      <c r="F73" s="127"/>
      <c r="G73" s="95" t="s">
        <v>51</v>
      </c>
      <c r="H73" s="118" t="s">
        <v>68</v>
      </c>
      <c r="I73" s="128"/>
      <c r="J73" s="125"/>
      <c r="K73" s="85"/>
      <c r="L73" s="85"/>
      <c r="M73" s="85"/>
      <c r="N73" s="121">
        <v>4</v>
      </c>
      <c r="O73" s="129"/>
      <c r="P73" s="130"/>
    </row>
    <row r="74" spans="1:16" s="110" customFormat="1" ht="24" customHeight="1">
      <c r="A74" s="94" t="s">
        <v>92</v>
      </c>
      <c r="B74" s="124" t="s">
        <v>94</v>
      </c>
      <c r="C74" s="231"/>
      <c r="D74" s="131" t="s">
        <v>102</v>
      </c>
      <c r="E74" s="264"/>
      <c r="F74" s="265"/>
      <c r="G74" s="95" t="s">
        <v>103</v>
      </c>
      <c r="H74" s="118" t="s">
        <v>172</v>
      </c>
      <c r="I74" s="119"/>
      <c r="J74" s="120"/>
      <c r="K74" s="85"/>
      <c r="L74" s="85"/>
      <c r="M74" s="85"/>
      <c r="N74" s="121">
        <v>55.2</v>
      </c>
      <c r="O74" s="266"/>
      <c r="P74" s="267"/>
    </row>
    <row r="75" spans="1:16" s="1" customFormat="1" ht="21" customHeight="1">
      <c r="A75" s="63" t="s">
        <v>6</v>
      </c>
      <c r="B75" s="135"/>
      <c r="C75" s="285"/>
      <c r="D75" s="149" t="s">
        <v>34</v>
      </c>
      <c r="E75" s="150"/>
      <c r="F75" s="151"/>
      <c r="G75" s="66"/>
      <c r="H75" s="279"/>
      <c r="I75" s="280"/>
      <c r="J75" s="281"/>
      <c r="K75" s="67"/>
      <c r="L75" s="67"/>
      <c r="M75" s="67"/>
      <c r="N75" s="282"/>
      <c r="O75" s="283"/>
      <c r="P75" s="284"/>
    </row>
    <row r="76" spans="1:16" s="110" customFormat="1" ht="22.5" customHeight="1">
      <c r="A76" s="94" t="s">
        <v>78</v>
      </c>
      <c r="B76" s="124" t="s">
        <v>94</v>
      </c>
      <c r="C76" s="231"/>
      <c r="D76" s="131" t="s">
        <v>81</v>
      </c>
      <c r="E76" s="126"/>
      <c r="F76" s="127"/>
      <c r="G76" s="95" t="s">
        <v>82</v>
      </c>
      <c r="H76" s="132" t="s">
        <v>85</v>
      </c>
      <c r="I76" s="133"/>
      <c r="J76" s="134"/>
      <c r="K76" s="85"/>
      <c r="L76" s="85"/>
      <c r="M76" s="85"/>
      <c r="N76" s="132">
        <v>15376</v>
      </c>
      <c r="O76" s="133"/>
      <c r="P76" s="134"/>
    </row>
    <row r="77" spans="1:16" s="110" customFormat="1" ht="36.75" customHeight="1">
      <c r="A77" s="94" t="s">
        <v>90</v>
      </c>
      <c r="B77" s="124" t="s">
        <v>94</v>
      </c>
      <c r="C77" s="231"/>
      <c r="D77" s="131" t="s">
        <v>83</v>
      </c>
      <c r="E77" s="126"/>
      <c r="F77" s="127"/>
      <c r="G77" s="95" t="s">
        <v>51</v>
      </c>
      <c r="H77" s="132" t="s">
        <v>85</v>
      </c>
      <c r="I77" s="133"/>
      <c r="J77" s="134"/>
      <c r="K77" s="85"/>
      <c r="L77" s="85"/>
      <c r="M77" s="85"/>
      <c r="N77" s="132">
        <v>820</v>
      </c>
      <c r="O77" s="133"/>
      <c r="P77" s="134"/>
    </row>
    <row r="78" spans="1:16" s="110" customFormat="1" ht="25.5" customHeight="1">
      <c r="A78" s="94" t="s">
        <v>91</v>
      </c>
      <c r="B78" s="124" t="s">
        <v>94</v>
      </c>
      <c r="C78" s="231"/>
      <c r="D78" s="131" t="s">
        <v>84</v>
      </c>
      <c r="E78" s="126"/>
      <c r="F78" s="127"/>
      <c r="G78" s="95" t="s">
        <v>51</v>
      </c>
      <c r="H78" s="132" t="s">
        <v>85</v>
      </c>
      <c r="I78" s="133"/>
      <c r="J78" s="134"/>
      <c r="K78" s="85"/>
      <c r="L78" s="85"/>
      <c r="M78" s="85"/>
      <c r="N78" s="132">
        <v>779</v>
      </c>
      <c r="O78" s="133"/>
      <c r="P78" s="134"/>
    </row>
    <row r="79" spans="1:16" s="1" customFormat="1" ht="21.75" customHeight="1">
      <c r="A79" s="63" t="s">
        <v>8</v>
      </c>
      <c r="B79" s="65"/>
      <c r="C79" s="64"/>
      <c r="D79" s="157" t="s">
        <v>35</v>
      </c>
      <c r="E79" s="150"/>
      <c r="F79" s="151"/>
      <c r="G79" s="66"/>
      <c r="H79" s="68"/>
      <c r="I79" s="69"/>
      <c r="J79" s="70"/>
      <c r="K79" s="67"/>
      <c r="L79" s="67"/>
      <c r="M79" s="67"/>
      <c r="N79" s="68"/>
      <c r="O79" s="69"/>
      <c r="P79" s="70"/>
    </row>
    <row r="80" spans="1:16" s="110" customFormat="1" ht="59.25" customHeight="1">
      <c r="A80" s="94" t="s">
        <v>79</v>
      </c>
      <c r="B80" s="124" t="s">
        <v>94</v>
      </c>
      <c r="C80" s="231"/>
      <c r="D80" s="131" t="s">
        <v>86</v>
      </c>
      <c r="E80" s="126"/>
      <c r="F80" s="127"/>
      <c r="G80" s="95" t="s">
        <v>51</v>
      </c>
      <c r="H80" s="228" t="s">
        <v>104</v>
      </c>
      <c r="I80" s="229"/>
      <c r="J80" s="230"/>
      <c r="K80" s="85"/>
      <c r="L80" s="85"/>
      <c r="M80" s="85"/>
      <c r="N80" s="132">
        <v>410</v>
      </c>
      <c r="O80" s="133"/>
      <c r="P80" s="134"/>
    </row>
    <row r="81" spans="1:16" s="1" customFormat="1" ht="24" customHeight="1">
      <c r="A81" s="63" t="s">
        <v>9</v>
      </c>
      <c r="B81" s="135"/>
      <c r="C81" s="285"/>
      <c r="D81" s="149" t="s">
        <v>40</v>
      </c>
      <c r="E81" s="274"/>
      <c r="F81" s="275"/>
      <c r="G81" s="66"/>
      <c r="H81" s="279"/>
      <c r="I81" s="280"/>
      <c r="J81" s="281"/>
      <c r="K81" s="67"/>
      <c r="L81" s="67"/>
      <c r="M81" s="67"/>
      <c r="N81" s="282"/>
      <c r="O81" s="283"/>
      <c r="P81" s="284"/>
    </row>
    <row r="82" spans="1:16" s="110" customFormat="1" ht="63" customHeight="1">
      <c r="A82" s="94" t="s">
        <v>80</v>
      </c>
      <c r="B82" s="124" t="s">
        <v>94</v>
      </c>
      <c r="C82" s="231"/>
      <c r="D82" s="131" t="s">
        <v>87</v>
      </c>
      <c r="E82" s="126"/>
      <c r="F82" s="127"/>
      <c r="G82" s="95" t="s">
        <v>41</v>
      </c>
      <c r="H82" s="118" t="s">
        <v>105</v>
      </c>
      <c r="I82" s="128"/>
      <c r="J82" s="125"/>
      <c r="K82" s="85"/>
      <c r="L82" s="85"/>
      <c r="M82" s="85"/>
      <c r="N82" s="152">
        <f>(N78/N77)*100</f>
        <v>95</v>
      </c>
      <c r="O82" s="162"/>
      <c r="P82" s="163"/>
    </row>
    <row r="83" spans="1:16" s="1" customFormat="1" ht="56.25" customHeight="1">
      <c r="A83" s="63"/>
      <c r="B83" s="78"/>
      <c r="C83" s="79"/>
      <c r="D83" s="153" t="s">
        <v>108</v>
      </c>
      <c r="E83" s="272"/>
      <c r="F83" s="272"/>
      <c r="G83" s="272"/>
      <c r="H83" s="272"/>
      <c r="I83" s="272"/>
      <c r="J83" s="273"/>
      <c r="K83" s="67"/>
      <c r="L83" s="67"/>
      <c r="M83" s="67"/>
      <c r="N83" s="80"/>
      <c r="O83" s="81"/>
      <c r="P83" s="82"/>
    </row>
    <row r="84" spans="1:16" s="1" customFormat="1" ht="23.25" customHeight="1">
      <c r="A84" s="63" t="s">
        <v>3</v>
      </c>
      <c r="B84" s="78"/>
      <c r="C84" s="79"/>
      <c r="D84" s="157" t="s">
        <v>33</v>
      </c>
      <c r="E84" s="274"/>
      <c r="F84" s="274"/>
      <c r="G84" s="274"/>
      <c r="H84" s="274"/>
      <c r="I84" s="274"/>
      <c r="J84" s="275"/>
      <c r="K84" s="67"/>
      <c r="L84" s="67"/>
      <c r="M84" s="67"/>
      <c r="N84" s="80"/>
      <c r="O84" s="81"/>
      <c r="P84" s="82"/>
    </row>
    <row r="85" spans="1:16" s="110" customFormat="1" ht="68.25" customHeight="1">
      <c r="A85" s="94" t="s">
        <v>77</v>
      </c>
      <c r="B85" s="114" t="s">
        <v>94</v>
      </c>
      <c r="C85" s="114"/>
      <c r="D85" s="115" t="s">
        <v>109</v>
      </c>
      <c r="E85" s="126"/>
      <c r="F85" s="127"/>
      <c r="G85" s="100" t="s">
        <v>50</v>
      </c>
      <c r="H85" s="118" t="s">
        <v>101</v>
      </c>
      <c r="I85" s="128"/>
      <c r="J85" s="125"/>
      <c r="K85" s="111"/>
      <c r="L85" s="111"/>
      <c r="M85" s="111"/>
      <c r="N85" s="225">
        <v>127</v>
      </c>
      <c r="O85" s="276"/>
      <c r="P85" s="277"/>
    </row>
    <row r="86" spans="1:16" s="110" customFormat="1" ht="24" customHeight="1">
      <c r="A86" s="94" t="s">
        <v>6</v>
      </c>
      <c r="B86" s="109"/>
      <c r="C86" s="97"/>
      <c r="D86" s="149" t="s">
        <v>34</v>
      </c>
      <c r="E86" s="154"/>
      <c r="F86" s="278"/>
      <c r="G86" s="101"/>
      <c r="H86" s="98"/>
      <c r="I86" s="96"/>
      <c r="J86" s="97"/>
      <c r="K86" s="85"/>
      <c r="L86" s="85"/>
      <c r="M86" s="85"/>
      <c r="N86" s="99"/>
      <c r="O86" s="102"/>
      <c r="P86" s="103"/>
    </row>
    <row r="87" spans="1:16" s="110" customFormat="1" ht="64.5" customHeight="1">
      <c r="A87" s="94" t="s">
        <v>78</v>
      </c>
      <c r="B87" s="114" t="s">
        <v>94</v>
      </c>
      <c r="C87" s="114"/>
      <c r="D87" s="131" t="s">
        <v>110</v>
      </c>
      <c r="E87" s="126"/>
      <c r="F87" s="127"/>
      <c r="G87" s="100" t="s">
        <v>112</v>
      </c>
      <c r="H87" s="118" t="s">
        <v>111</v>
      </c>
      <c r="I87" s="128"/>
      <c r="J87" s="125"/>
      <c r="K87" s="111"/>
      <c r="L87" s="111"/>
      <c r="M87" s="111"/>
      <c r="N87" s="287">
        <v>41</v>
      </c>
      <c r="O87" s="128"/>
      <c r="P87" s="125"/>
    </row>
    <row r="88" spans="1:16" s="110" customFormat="1" ht="24" customHeight="1">
      <c r="A88" s="94" t="s">
        <v>8</v>
      </c>
      <c r="B88" s="109"/>
      <c r="C88" s="97"/>
      <c r="D88" s="153" t="s">
        <v>35</v>
      </c>
      <c r="E88" s="154"/>
      <c r="F88" s="278"/>
      <c r="G88" s="101"/>
      <c r="H88" s="98"/>
      <c r="I88" s="96"/>
      <c r="J88" s="97"/>
      <c r="K88" s="85"/>
      <c r="L88" s="85"/>
      <c r="M88" s="85"/>
      <c r="N88" s="99"/>
      <c r="O88" s="102"/>
      <c r="P88" s="103"/>
    </row>
    <row r="89" spans="1:16" s="110" customFormat="1" ht="62.25" customHeight="1">
      <c r="A89" s="94" t="s">
        <v>79</v>
      </c>
      <c r="B89" s="114" t="s">
        <v>94</v>
      </c>
      <c r="C89" s="114"/>
      <c r="D89" s="115" t="s">
        <v>113</v>
      </c>
      <c r="E89" s="126"/>
      <c r="F89" s="126"/>
      <c r="G89" s="100" t="s">
        <v>50</v>
      </c>
      <c r="H89" s="118" t="s">
        <v>114</v>
      </c>
      <c r="I89" s="128"/>
      <c r="J89" s="125"/>
      <c r="K89" s="111"/>
      <c r="L89" s="111"/>
      <c r="M89" s="111"/>
      <c r="N89" s="225">
        <v>3.1</v>
      </c>
      <c r="O89" s="276"/>
      <c r="P89" s="277"/>
    </row>
    <row r="90" spans="1:16" s="110" customFormat="1" ht="24" customHeight="1">
      <c r="A90" s="94" t="s">
        <v>9</v>
      </c>
      <c r="B90" s="109"/>
      <c r="C90" s="97"/>
      <c r="D90" s="149" t="s">
        <v>40</v>
      </c>
      <c r="E90" s="126"/>
      <c r="F90" s="127"/>
      <c r="G90" s="101"/>
      <c r="H90" s="98"/>
      <c r="I90" s="96"/>
      <c r="J90" s="97"/>
      <c r="K90" s="85"/>
      <c r="L90" s="85"/>
      <c r="M90" s="85"/>
      <c r="N90" s="99"/>
      <c r="O90" s="102"/>
      <c r="P90" s="103"/>
    </row>
    <row r="91" spans="1:16" s="110" customFormat="1" ht="69.75" customHeight="1">
      <c r="A91" s="94" t="s">
        <v>80</v>
      </c>
      <c r="B91" s="114" t="s">
        <v>94</v>
      </c>
      <c r="C91" s="114"/>
      <c r="D91" s="115" t="s">
        <v>115</v>
      </c>
      <c r="E91" s="223"/>
      <c r="F91" s="224"/>
      <c r="G91" s="84" t="s">
        <v>41</v>
      </c>
      <c r="H91" s="132" t="s">
        <v>111</v>
      </c>
      <c r="I91" s="133"/>
      <c r="J91" s="134"/>
      <c r="K91" s="111"/>
      <c r="L91" s="111"/>
      <c r="M91" s="111"/>
      <c r="N91" s="225">
        <v>50</v>
      </c>
      <c r="O91" s="226"/>
      <c r="P91" s="227"/>
    </row>
    <row r="92" spans="1:16" s="1" customFormat="1" ht="84" customHeight="1">
      <c r="A92" s="63"/>
      <c r="B92" s="135"/>
      <c r="C92" s="136"/>
      <c r="D92" s="153" t="s">
        <v>116</v>
      </c>
      <c r="E92" s="154"/>
      <c r="F92" s="154"/>
      <c r="G92" s="155"/>
      <c r="H92" s="155"/>
      <c r="I92" s="155"/>
      <c r="J92" s="156"/>
      <c r="K92" s="62"/>
      <c r="L92" s="62"/>
      <c r="M92" s="62"/>
      <c r="N92" s="132"/>
      <c r="O92" s="133"/>
      <c r="P92" s="134"/>
    </row>
    <row r="93" spans="1:16" s="1" customFormat="1" ht="24" customHeight="1">
      <c r="A93" s="63" t="s">
        <v>3</v>
      </c>
      <c r="B93" s="135"/>
      <c r="C93" s="136"/>
      <c r="D93" s="157" t="s">
        <v>33</v>
      </c>
      <c r="E93" s="150"/>
      <c r="F93" s="151"/>
      <c r="G93" s="83"/>
      <c r="H93" s="158"/>
      <c r="I93" s="159"/>
      <c r="J93" s="160"/>
      <c r="K93" s="62"/>
      <c r="L93" s="62"/>
      <c r="M93" s="62"/>
      <c r="N93" s="132"/>
      <c r="O93" s="133"/>
      <c r="P93" s="134"/>
    </row>
    <row r="94" spans="1:16" s="1" customFormat="1" ht="81" customHeight="1">
      <c r="A94" s="63" t="s">
        <v>77</v>
      </c>
      <c r="B94" s="164" t="s">
        <v>94</v>
      </c>
      <c r="C94" s="164"/>
      <c r="D94" s="161" t="s">
        <v>117</v>
      </c>
      <c r="E94" s="165"/>
      <c r="F94" s="165"/>
      <c r="G94" s="92" t="s">
        <v>50</v>
      </c>
      <c r="H94" s="118" t="s">
        <v>101</v>
      </c>
      <c r="I94" s="128"/>
      <c r="J94" s="125"/>
      <c r="K94" s="62"/>
      <c r="L94" s="62"/>
      <c r="M94" s="62"/>
      <c r="N94" s="152">
        <v>12.8</v>
      </c>
      <c r="O94" s="162"/>
      <c r="P94" s="163"/>
    </row>
    <row r="95" spans="1:16" s="1" customFormat="1" ht="25.5" customHeight="1">
      <c r="A95" s="63" t="s">
        <v>6</v>
      </c>
      <c r="B95" s="135"/>
      <c r="C95" s="136"/>
      <c r="D95" s="149" t="s">
        <v>34</v>
      </c>
      <c r="E95" s="150"/>
      <c r="F95" s="151"/>
      <c r="G95" s="92"/>
      <c r="H95" s="131"/>
      <c r="I95" s="126"/>
      <c r="J95" s="127"/>
      <c r="K95" s="62"/>
      <c r="L95" s="62"/>
      <c r="M95" s="62"/>
      <c r="N95" s="152"/>
      <c r="O95" s="133"/>
      <c r="P95" s="134"/>
    </row>
    <row r="96" spans="1:16" s="110" customFormat="1" ht="30" customHeight="1">
      <c r="A96" s="94" t="s">
        <v>78</v>
      </c>
      <c r="B96" s="114" t="s">
        <v>94</v>
      </c>
      <c r="C96" s="114"/>
      <c r="D96" s="131" t="s">
        <v>118</v>
      </c>
      <c r="E96" s="126"/>
      <c r="F96" s="127"/>
      <c r="G96" s="101" t="s">
        <v>49</v>
      </c>
      <c r="H96" s="118" t="s">
        <v>111</v>
      </c>
      <c r="I96" s="128"/>
      <c r="J96" s="125"/>
      <c r="K96" s="108"/>
      <c r="L96" s="108"/>
      <c r="M96" s="108"/>
      <c r="N96" s="132">
        <v>60</v>
      </c>
      <c r="O96" s="133"/>
      <c r="P96" s="134"/>
    </row>
    <row r="97" spans="1:16" s="1" customFormat="1" ht="27.75" customHeight="1">
      <c r="A97" s="63" t="s">
        <v>8</v>
      </c>
      <c r="B97" s="135"/>
      <c r="C97" s="136"/>
      <c r="D97" s="149" t="s">
        <v>35</v>
      </c>
      <c r="E97" s="150"/>
      <c r="F97" s="151"/>
      <c r="G97" s="92"/>
      <c r="H97" s="131"/>
      <c r="I97" s="126"/>
      <c r="J97" s="127"/>
      <c r="K97" s="62"/>
      <c r="L97" s="62"/>
      <c r="M97" s="62"/>
      <c r="N97" s="152"/>
      <c r="O97" s="133"/>
      <c r="P97" s="134"/>
    </row>
    <row r="98" spans="1:16" s="110" customFormat="1" ht="45" customHeight="1">
      <c r="A98" s="94" t="s">
        <v>79</v>
      </c>
      <c r="B98" s="114" t="s">
        <v>94</v>
      </c>
      <c r="C98" s="114"/>
      <c r="D98" s="115" t="s">
        <v>119</v>
      </c>
      <c r="E98" s="126"/>
      <c r="F98" s="126"/>
      <c r="G98" s="101" t="s">
        <v>120</v>
      </c>
      <c r="H98" s="118" t="s">
        <v>114</v>
      </c>
      <c r="I98" s="128"/>
      <c r="J98" s="125"/>
      <c r="K98" s="108"/>
      <c r="L98" s="108"/>
      <c r="M98" s="108"/>
      <c r="N98" s="132">
        <v>213.33</v>
      </c>
      <c r="O98" s="133"/>
      <c r="P98" s="134"/>
    </row>
    <row r="99" spans="1:16" s="1" customFormat="1" ht="24.75" customHeight="1">
      <c r="A99" s="63" t="s">
        <v>9</v>
      </c>
      <c r="B99" s="135"/>
      <c r="C99" s="136"/>
      <c r="D99" s="137" t="s">
        <v>40</v>
      </c>
      <c r="E99" s="138"/>
      <c r="F99" s="139"/>
      <c r="G99" s="93"/>
      <c r="H99" s="140"/>
      <c r="I99" s="141"/>
      <c r="J99" s="142"/>
      <c r="K99" s="62"/>
      <c r="L99" s="62"/>
      <c r="M99" s="62"/>
      <c r="N99" s="143"/>
      <c r="O99" s="144"/>
      <c r="P99" s="145"/>
    </row>
    <row r="100" spans="1:16" s="110" customFormat="1" ht="62.25" customHeight="1">
      <c r="A100" s="94" t="s">
        <v>80</v>
      </c>
      <c r="B100" s="114" t="s">
        <v>94</v>
      </c>
      <c r="C100" s="114"/>
      <c r="D100" s="146" t="s">
        <v>121</v>
      </c>
      <c r="E100" s="146"/>
      <c r="F100" s="146"/>
      <c r="G100" s="101" t="s">
        <v>41</v>
      </c>
      <c r="H100" s="147" t="s">
        <v>111</v>
      </c>
      <c r="I100" s="147"/>
      <c r="J100" s="147"/>
      <c r="K100" s="112"/>
      <c r="L100" s="112"/>
      <c r="M100" s="112"/>
      <c r="N100" s="148">
        <v>5</v>
      </c>
      <c r="O100" s="148"/>
      <c r="P100" s="148"/>
    </row>
    <row r="101" spans="1:16" s="110" customFormat="1" ht="43.5" customHeight="1">
      <c r="A101" s="63"/>
      <c r="B101" s="135"/>
      <c r="C101" s="136"/>
      <c r="D101" s="153" t="s">
        <v>171</v>
      </c>
      <c r="E101" s="154"/>
      <c r="F101" s="154"/>
      <c r="G101" s="155"/>
      <c r="H101" s="155"/>
      <c r="I101" s="155"/>
      <c r="J101" s="156"/>
      <c r="K101" s="62"/>
      <c r="L101" s="62"/>
      <c r="M101" s="62"/>
      <c r="N101" s="132"/>
      <c r="O101" s="133"/>
      <c r="P101" s="134"/>
    </row>
    <row r="102" spans="1:16" s="110" customFormat="1" ht="22.5" customHeight="1">
      <c r="A102" s="63" t="s">
        <v>3</v>
      </c>
      <c r="B102" s="135"/>
      <c r="C102" s="136"/>
      <c r="D102" s="157" t="s">
        <v>33</v>
      </c>
      <c r="E102" s="150"/>
      <c r="F102" s="151"/>
      <c r="G102" s="83"/>
      <c r="H102" s="158"/>
      <c r="I102" s="159"/>
      <c r="J102" s="160"/>
      <c r="K102" s="62"/>
      <c r="L102" s="62"/>
      <c r="M102" s="62"/>
      <c r="N102" s="132"/>
      <c r="O102" s="133"/>
      <c r="P102" s="134"/>
    </row>
    <row r="103" spans="1:16" s="110" customFormat="1" ht="45" customHeight="1">
      <c r="A103" s="94" t="s">
        <v>77</v>
      </c>
      <c r="B103" s="114" t="s">
        <v>94</v>
      </c>
      <c r="C103" s="114"/>
      <c r="D103" s="161" t="s">
        <v>138</v>
      </c>
      <c r="E103" s="146"/>
      <c r="F103" s="146"/>
      <c r="G103" s="101" t="s">
        <v>50</v>
      </c>
      <c r="H103" s="118" t="s">
        <v>101</v>
      </c>
      <c r="I103" s="128"/>
      <c r="J103" s="125"/>
      <c r="K103" s="113"/>
      <c r="L103" s="113"/>
      <c r="M103" s="113"/>
      <c r="N103" s="152">
        <v>506.7</v>
      </c>
      <c r="O103" s="162"/>
      <c r="P103" s="163"/>
    </row>
    <row r="104" spans="1:16" s="110" customFormat="1" ht="45" customHeight="1">
      <c r="A104" s="94" t="s">
        <v>89</v>
      </c>
      <c r="B104" s="124" t="s">
        <v>94</v>
      </c>
      <c r="C104" s="125"/>
      <c r="D104" s="115" t="s">
        <v>139</v>
      </c>
      <c r="E104" s="126"/>
      <c r="F104" s="127"/>
      <c r="G104" s="101" t="s">
        <v>51</v>
      </c>
      <c r="H104" s="118" t="s">
        <v>68</v>
      </c>
      <c r="I104" s="128"/>
      <c r="J104" s="125"/>
      <c r="K104" s="113"/>
      <c r="L104" s="113"/>
      <c r="M104" s="113"/>
      <c r="N104" s="121">
        <v>11</v>
      </c>
      <c r="O104" s="129"/>
      <c r="P104" s="130"/>
    </row>
    <row r="105" spans="1:16" s="110" customFormat="1" ht="23.25" customHeight="1">
      <c r="A105" s="63" t="s">
        <v>6</v>
      </c>
      <c r="B105" s="135"/>
      <c r="C105" s="136"/>
      <c r="D105" s="149" t="s">
        <v>34</v>
      </c>
      <c r="E105" s="150"/>
      <c r="F105" s="151"/>
      <c r="G105" s="101"/>
      <c r="H105" s="131"/>
      <c r="I105" s="126"/>
      <c r="J105" s="127"/>
      <c r="K105" s="62"/>
      <c r="L105" s="62"/>
      <c r="M105" s="62"/>
      <c r="N105" s="152"/>
      <c r="O105" s="133"/>
      <c r="P105" s="134"/>
    </row>
    <row r="106" spans="1:16" s="110" customFormat="1" ht="39" customHeight="1">
      <c r="A106" s="94" t="s">
        <v>78</v>
      </c>
      <c r="B106" s="114" t="s">
        <v>94</v>
      </c>
      <c r="C106" s="114"/>
      <c r="D106" s="131" t="s">
        <v>140</v>
      </c>
      <c r="E106" s="126"/>
      <c r="F106" s="127"/>
      <c r="G106" s="101" t="s">
        <v>49</v>
      </c>
      <c r="H106" s="118" t="s">
        <v>141</v>
      </c>
      <c r="I106" s="128"/>
      <c r="J106" s="125"/>
      <c r="K106" s="108"/>
      <c r="L106" s="108"/>
      <c r="M106" s="108"/>
      <c r="N106" s="132">
        <v>2</v>
      </c>
      <c r="O106" s="133"/>
      <c r="P106" s="134"/>
    </row>
    <row r="107" spans="1:16" s="110" customFormat="1" ht="39" customHeight="1">
      <c r="A107" s="94" t="s">
        <v>90</v>
      </c>
      <c r="B107" s="114" t="s">
        <v>94</v>
      </c>
      <c r="C107" s="114"/>
      <c r="D107" s="131" t="s">
        <v>142</v>
      </c>
      <c r="E107" s="126"/>
      <c r="F107" s="127"/>
      <c r="G107" s="101" t="s">
        <v>49</v>
      </c>
      <c r="H107" s="118" t="s">
        <v>143</v>
      </c>
      <c r="I107" s="128"/>
      <c r="J107" s="125"/>
      <c r="K107" s="108"/>
      <c r="L107" s="108"/>
      <c r="M107" s="108"/>
      <c r="N107" s="132">
        <v>72</v>
      </c>
      <c r="O107" s="133"/>
      <c r="P107" s="134"/>
    </row>
    <row r="108" spans="1:16" s="110" customFormat="1" ht="87" customHeight="1">
      <c r="A108" s="94" t="s">
        <v>91</v>
      </c>
      <c r="B108" s="114" t="s">
        <v>94</v>
      </c>
      <c r="C108" s="114"/>
      <c r="D108" s="131" t="s">
        <v>144</v>
      </c>
      <c r="E108" s="126"/>
      <c r="F108" s="127"/>
      <c r="G108" s="101" t="s">
        <v>49</v>
      </c>
      <c r="H108" s="118" t="s">
        <v>143</v>
      </c>
      <c r="I108" s="128"/>
      <c r="J108" s="125"/>
      <c r="K108" s="108"/>
      <c r="L108" s="108"/>
      <c r="M108" s="108"/>
      <c r="N108" s="132">
        <v>10</v>
      </c>
      <c r="O108" s="133"/>
      <c r="P108" s="134"/>
    </row>
    <row r="109" spans="1:16" s="110" customFormat="1" ht="22.5" customHeight="1">
      <c r="A109" s="63" t="s">
        <v>8</v>
      </c>
      <c r="B109" s="135"/>
      <c r="C109" s="136"/>
      <c r="D109" s="149" t="s">
        <v>35</v>
      </c>
      <c r="E109" s="150"/>
      <c r="F109" s="151"/>
      <c r="G109" s="101"/>
      <c r="H109" s="131"/>
      <c r="I109" s="126"/>
      <c r="J109" s="127"/>
      <c r="K109" s="62"/>
      <c r="L109" s="62"/>
      <c r="M109" s="62"/>
      <c r="N109" s="152"/>
      <c r="O109" s="133"/>
      <c r="P109" s="134"/>
    </row>
    <row r="110" spans="1:16" s="110" customFormat="1" ht="57" customHeight="1">
      <c r="A110" s="94" t="s">
        <v>79</v>
      </c>
      <c r="B110" s="114" t="s">
        <v>94</v>
      </c>
      <c r="C110" s="114"/>
      <c r="D110" s="115" t="s">
        <v>146</v>
      </c>
      <c r="E110" s="116"/>
      <c r="F110" s="117"/>
      <c r="G110" s="101" t="s">
        <v>49</v>
      </c>
      <c r="H110" s="118" t="s">
        <v>147</v>
      </c>
      <c r="I110" s="119"/>
      <c r="J110" s="120"/>
      <c r="K110" s="113"/>
      <c r="L110" s="113"/>
      <c r="M110" s="113"/>
      <c r="N110" s="121">
        <v>7</v>
      </c>
      <c r="O110" s="122"/>
      <c r="P110" s="123"/>
    </row>
    <row r="111" spans="1:16" s="110" customFormat="1" ht="94.5" customHeight="1">
      <c r="A111" s="94" t="s">
        <v>145</v>
      </c>
      <c r="B111" s="114" t="s">
        <v>94</v>
      </c>
      <c r="C111" s="114"/>
      <c r="D111" s="115" t="s">
        <v>148</v>
      </c>
      <c r="E111" s="116"/>
      <c r="F111" s="117"/>
      <c r="G111" s="101" t="s">
        <v>49</v>
      </c>
      <c r="H111" s="118" t="s">
        <v>149</v>
      </c>
      <c r="I111" s="119"/>
      <c r="J111" s="120"/>
      <c r="K111" s="113"/>
      <c r="L111" s="113"/>
      <c r="M111" s="113"/>
      <c r="N111" s="121">
        <v>1</v>
      </c>
      <c r="O111" s="122"/>
      <c r="P111" s="123"/>
    </row>
    <row r="112" spans="1:16" s="110" customFormat="1" ht="22.5" customHeight="1">
      <c r="A112" s="63" t="s">
        <v>9</v>
      </c>
      <c r="B112" s="135"/>
      <c r="C112" s="136"/>
      <c r="D112" s="137" t="s">
        <v>40</v>
      </c>
      <c r="E112" s="138"/>
      <c r="F112" s="139"/>
      <c r="G112" s="93"/>
      <c r="H112" s="140"/>
      <c r="I112" s="141"/>
      <c r="J112" s="142"/>
      <c r="K112" s="62"/>
      <c r="L112" s="62"/>
      <c r="M112" s="62"/>
      <c r="N112" s="143"/>
      <c r="O112" s="144"/>
      <c r="P112" s="145"/>
    </row>
    <row r="113" spans="1:16" s="110" customFormat="1" ht="84" customHeight="1">
      <c r="A113" s="94" t="s">
        <v>80</v>
      </c>
      <c r="B113" s="114" t="s">
        <v>94</v>
      </c>
      <c r="C113" s="114"/>
      <c r="D113" s="146" t="s">
        <v>150</v>
      </c>
      <c r="E113" s="146"/>
      <c r="F113" s="146"/>
      <c r="G113" s="101" t="s">
        <v>41</v>
      </c>
      <c r="H113" s="147" t="s">
        <v>105</v>
      </c>
      <c r="I113" s="147"/>
      <c r="J113" s="147"/>
      <c r="K113" s="112"/>
      <c r="L113" s="112"/>
      <c r="M113" s="112"/>
      <c r="N113" s="148">
        <v>13.9</v>
      </c>
      <c r="O113" s="148"/>
      <c r="P113" s="148"/>
    </row>
    <row r="114" spans="1:16" s="110" customFormat="1" ht="39" customHeight="1">
      <c r="A114" s="63"/>
      <c r="B114" s="135"/>
      <c r="C114" s="136"/>
      <c r="D114" s="153" t="s">
        <v>128</v>
      </c>
      <c r="E114" s="154"/>
      <c r="F114" s="154"/>
      <c r="G114" s="155"/>
      <c r="H114" s="155"/>
      <c r="I114" s="155"/>
      <c r="J114" s="156"/>
      <c r="K114" s="62"/>
      <c r="L114" s="62"/>
      <c r="M114" s="62"/>
      <c r="N114" s="132"/>
      <c r="O114" s="133"/>
      <c r="P114" s="134"/>
    </row>
    <row r="115" spans="1:16" s="110" customFormat="1" ht="23.25" customHeight="1">
      <c r="A115" s="63" t="s">
        <v>3</v>
      </c>
      <c r="B115" s="135"/>
      <c r="C115" s="136"/>
      <c r="D115" s="157" t="s">
        <v>33</v>
      </c>
      <c r="E115" s="150"/>
      <c r="F115" s="151"/>
      <c r="G115" s="83"/>
      <c r="H115" s="158"/>
      <c r="I115" s="159"/>
      <c r="J115" s="160"/>
      <c r="K115" s="62"/>
      <c r="L115" s="62"/>
      <c r="M115" s="62"/>
      <c r="N115" s="132"/>
      <c r="O115" s="133"/>
      <c r="P115" s="134"/>
    </row>
    <row r="116" spans="1:16" s="110" customFormat="1" ht="51" customHeight="1">
      <c r="A116" s="94" t="s">
        <v>77</v>
      </c>
      <c r="B116" s="114" t="s">
        <v>94</v>
      </c>
      <c r="C116" s="114"/>
      <c r="D116" s="161" t="s">
        <v>153</v>
      </c>
      <c r="E116" s="165"/>
      <c r="F116" s="165"/>
      <c r="G116" s="101" t="s">
        <v>50</v>
      </c>
      <c r="H116" s="118" t="s">
        <v>101</v>
      </c>
      <c r="I116" s="128"/>
      <c r="J116" s="125"/>
      <c r="K116" s="62"/>
      <c r="L116" s="62"/>
      <c r="M116" s="62"/>
      <c r="N116" s="152">
        <v>190</v>
      </c>
      <c r="O116" s="162"/>
      <c r="P116" s="163"/>
    </row>
    <row r="117" spans="1:16" s="110" customFormat="1" ht="24" customHeight="1">
      <c r="A117" s="63" t="s">
        <v>6</v>
      </c>
      <c r="B117" s="135"/>
      <c r="C117" s="136"/>
      <c r="D117" s="149" t="s">
        <v>34</v>
      </c>
      <c r="E117" s="150"/>
      <c r="F117" s="151"/>
      <c r="G117" s="101"/>
      <c r="H117" s="131"/>
      <c r="I117" s="126"/>
      <c r="J117" s="127"/>
      <c r="K117" s="62"/>
      <c r="L117" s="62"/>
      <c r="M117" s="62"/>
      <c r="N117" s="152"/>
      <c r="O117" s="133"/>
      <c r="P117" s="134"/>
    </row>
    <row r="118" spans="1:16" s="110" customFormat="1" ht="44.25" customHeight="1">
      <c r="A118" s="94" t="s">
        <v>78</v>
      </c>
      <c r="B118" s="114" t="s">
        <v>94</v>
      </c>
      <c r="C118" s="114"/>
      <c r="D118" s="131" t="s">
        <v>154</v>
      </c>
      <c r="E118" s="126"/>
      <c r="F118" s="127"/>
      <c r="G118" s="101" t="s">
        <v>49</v>
      </c>
      <c r="H118" s="118" t="s">
        <v>155</v>
      </c>
      <c r="I118" s="128"/>
      <c r="J118" s="125"/>
      <c r="K118" s="108"/>
      <c r="L118" s="108"/>
      <c r="M118" s="108"/>
      <c r="N118" s="132">
        <v>7</v>
      </c>
      <c r="O118" s="133"/>
      <c r="P118" s="134"/>
    </row>
    <row r="119" spans="1:16" s="110" customFormat="1" ht="27.75" customHeight="1">
      <c r="A119" s="63" t="s">
        <v>8</v>
      </c>
      <c r="B119" s="135"/>
      <c r="C119" s="136"/>
      <c r="D119" s="149" t="s">
        <v>35</v>
      </c>
      <c r="E119" s="150"/>
      <c r="F119" s="151"/>
      <c r="G119" s="101"/>
      <c r="H119" s="131"/>
      <c r="I119" s="126"/>
      <c r="J119" s="127"/>
      <c r="K119" s="62"/>
      <c r="L119" s="62"/>
      <c r="M119" s="62"/>
      <c r="N119" s="152"/>
      <c r="O119" s="133"/>
      <c r="P119" s="134"/>
    </row>
    <row r="120" spans="1:16" s="110" customFormat="1" ht="62.25" customHeight="1">
      <c r="A120" s="94" t="s">
        <v>79</v>
      </c>
      <c r="B120" s="114" t="s">
        <v>94</v>
      </c>
      <c r="C120" s="114"/>
      <c r="D120" s="115" t="s">
        <v>156</v>
      </c>
      <c r="E120" s="126"/>
      <c r="F120" s="126"/>
      <c r="G120" s="101" t="s">
        <v>120</v>
      </c>
      <c r="H120" s="118" t="s">
        <v>114</v>
      </c>
      <c r="I120" s="128"/>
      <c r="J120" s="125"/>
      <c r="K120" s="108"/>
      <c r="L120" s="108"/>
      <c r="M120" s="108"/>
      <c r="N120" s="132">
        <v>27142.86</v>
      </c>
      <c r="O120" s="133"/>
      <c r="P120" s="134"/>
    </row>
    <row r="121" spans="1:16" s="110" customFormat="1" ht="21.75" customHeight="1">
      <c r="A121" s="63" t="s">
        <v>9</v>
      </c>
      <c r="B121" s="135"/>
      <c r="C121" s="136"/>
      <c r="D121" s="137" t="s">
        <v>40</v>
      </c>
      <c r="E121" s="138"/>
      <c r="F121" s="139"/>
      <c r="G121" s="93"/>
      <c r="H121" s="140"/>
      <c r="I121" s="141"/>
      <c r="J121" s="142"/>
      <c r="K121" s="62"/>
      <c r="L121" s="62"/>
      <c r="M121" s="62"/>
      <c r="N121" s="143"/>
      <c r="O121" s="144"/>
      <c r="P121" s="145"/>
    </row>
    <row r="122" spans="1:16" s="110" customFormat="1" ht="48" customHeight="1">
      <c r="A122" s="94" t="s">
        <v>80</v>
      </c>
      <c r="B122" s="114" t="s">
        <v>94</v>
      </c>
      <c r="C122" s="114"/>
      <c r="D122" s="146" t="s">
        <v>157</v>
      </c>
      <c r="E122" s="146"/>
      <c r="F122" s="146"/>
      <c r="G122" s="101" t="s">
        <v>158</v>
      </c>
      <c r="H122" s="147" t="s">
        <v>159</v>
      </c>
      <c r="I122" s="147"/>
      <c r="J122" s="147"/>
      <c r="K122" s="112"/>
      <c r="L122" s="112"/>
      <c r="M122" s="112"/>
      <c r="N122" s="288">
        <v>9</v>
      </c>
      <c r="O122" s="288"/>
      <c r="P122" s="288"/>
    </row>
    <row r="123" spans="1:16" s="110" customFormat="1" ht="56.25" customHeight="1">
      <c r="A123" s="63"/>
      <c r="B123" s="135"/>
      <c r="C123" s="136"/>
      <c r="D123" s="153" t="s">
        <v>129</v>
      </c>
      <c r="E123" s="154"/>
      <c r="F123" s="154"/>
      <c r="G123" s="155"/>
      <c r="H123" s="155"/>
      <c r="I123" s="155"/>
      <c r="J123" s="156"/>
      <c r="K123" s="62"/>
      <c r="L123" s="62"/>
      <c r="M123" s="62"/>
      <c r="N123" s="132"/>
      <c r="O123" s="133"/>
      <c r="P123" s="134"/>
    </row>
    <row r="124" spans="1:16" s="110" customFormat="1" ht="21" customHeight="1">
      <c r="A124" s="63" t="s">
        <v>3</v>
      </c>
      <c r="B124" s="135"/>
      <c r="C124" s="136"/>
      <c r="D124" s="157" t="s">
        <v>33</v>
      </c>
      <c r="E124" s="150"/>
      <c r="F124" s="151"/>
      <c r="G124" s="83"/>
      <c r="H124" s="158"/>
      <c r="I124" s="159"/>
      <c r="J124" s="160"/>
      <c r="K124" s="62"/>
      <c r="L124" s="62"/>
      <c r="M124" s="62"/>
      <c r="N124" s="132"/>
      <c r="O124" s="133"/>
      <c r="P124" s="134"/>
    </row>
    <row r="125" spans="1:16" s="110" customFormat="1" ht="83.25" customHeight="1">
      <c r="A125" s="94" t="s">
        <v>77</v>
      </c>
      <c r="B125" s="114" t="s">
        <v>94</v>
      </c>
      <c r="C125" s="114"/>
      <c r="D125" s="161" t="s">
        <v>160</v>
      </c>
      <c r="E125" s="165"/>
      <c r="F125" s="165"/>
      <c r="G125" s="101" t="s">
        <v>50</v>
      </c>
      <c r="H125" s="118" t="s">
        <v>101</v>
      </c>
      <c r="I125" s="128"/>
      <c r="J125" s="125"/>
      <c r="K125" s="62"/>
      <c r="L125" s="62"/>
      <c r="M125" s="62"/>
      <c r="N125" s="152">
        <v>4</v>
      </c>
      <c r="O125" s="162"/>
      <c r="P125" s="163"/>
    </row>
    <row r="126" spans="1:16" s="110" customFormat="1" ht="22.5" customHeight="1">
      <c r="A126" s="63" t="s">
        <v>6</v>
      </c>
      <c r="B126" s="135"/>
      <c r="C126" s="136"/>
      <c r="D126" s="149" t="s">
        <v>34</v>
      </c>
      <c r="E126" s="150"/>
      <c r="F126" s="151"/>
      <c r="G126" s="101"/>
      <c r="H126" s="131"/>
      <c r="I126" s="126"/>
      <c r="J126" s="127"/>
      <c r="K126" s="62"/>
      <c r="L126" s="62"/>
      <c r="M126" s="62"/>
      <c r="N126" s="152"/>
      <c r="O126" s="133"/>
      <c r="P126" s="134"/>
    </row>
    <row r="127" spans="1:16" s="110" customFormat="1" ht="62.25" customHeight="1">
      <c r="A127" s="94" t="s">
        <v>78</v>
      </c>
      <c r="B127" s="114" t="s">
        <v>94</v>
      </c>
      <c r="C127" s="114"/>
      <c r="D127" s="131" t="s">
        <v>161</v>
      </c>
      <c r="E127" s="126"/>
      <c r="F127" s="127"/>
      <c r="G127" s="101" t="s">
        <v>49</v>
      </c>
      <c r="H127" s="118" t="s">
        <v>155</v>
      </c>
      <c r="I127" s="128"/>
      <c r="J127" s="125"/>
      <c r="K127" s="108"/>
      <c r="L127" s="108"/>
      <c r="M127" s="108"/>
      <c r="N127" s="132">
        <v>4</v>
      </c>
      <c r="O127" s="133"/>
      <c r="P127" s="134"/>
    </row>
    <row r="128" spans="1:16" s="110" customFormat="1" ht="23.25" customHeight="1">
      <c r="A128" s="63" t="s">
        <v>8</v>
      </c>
      <c r="B128" s="135"/>
      <c r="C128" s="136"/>
      <c r="D128" s="149" t="s">
        <v>35</v>
      </c>
      <c r="E128" s="150"/>
      <c r="F128" s="151"/>
      <c r="G128" s="101"/>
      <c r="H128" s="131"/>
      <c r="I128" s="126"/>
      <c r="J128" s="127"/>
      <c r="K128" s="62"/>
      <c r="L128" s="62"/>
      <c r="M128" s="62"/>
      <c r="N128" s="152"/>
      <c r="O128" s="133"/>
      <c r="P128" s="134"/>
    </row>
    <row r="129" spans="1:16" s="110" customFormat="1" ht="40.5" customHeight="1">
      <c r="A129" s="94" t="s">
        <v>79</v>
      </c>
      <c r="B129" s="114" t="s">
        <v>94</v>
      </c>
      <c r="C129" s="114"/>
      <c r="D129" s="115" t="s">
        <v>162</v>
      </c>
      <c r="E129" s="126"/>
      <c r="F129" s="126"/>
      <c r="G129" s="101" t="s">
        <v>120</v>
      </c>
      <c r="H129" s="118" t="s">
        <v>114</v>
      </c>
      <c r="I129" s="128"/>
      <c r="J129" s="125"/>
      <c r="K129" s="108"/>
      <c r="L129" s="108"/>
      <c r="M129" s="108"/>
      <c r="N129" s="289">
        <v>1000</v>
      </c>
      <c r="O129" s="290"/>
      <c r="P129" s="291"/>
    </row>
    <row r="130" spans="1:16" s="110" customFormat="1" ht="22.5" customHeight="1">
      <c r="A130" s="63" t="s">
        <v>9</v>
      </c>
      <c r="B130" s="135"/>
      <c r="C130" s="136"/>
      <c r="D130" s="137" t="s">
        <v>40</v>
      </c>
      <c r="E130" s="138"/>
      <c r="F130" s="139"/>
      <c r="G130" s="93"/>
      <c r="H130" s="140"/>
      <c r="I130" s="141"/>
      <c r="J130" s="142"/>
      <c r="K130" s="62"/>
      <c r="L130" s="62"/>
      <c r="M130" s="62"/>
      <c r="N130" s="143"/>
      <c r="O130" s="144"/>
      <c r="P130" s="145"/>
    </row>
    <row r="131" spans="1:16" s="110" customFormat="1" ht="62.25" customHeight="1">
      <c r="A131" s="94" t="s">
        <v>80</v>
      </c>
      <c r="B131" s="114" t="s">
        <v>94</v>
      </c>
      <c r="C131" s="114"/>
      <c r="D131" s="146" t="s">
        <v>163</v>
      </c>
      <c r="E131" s="146"/>
      <c r="F131" s="146"/>
      <c r="G131" s="101" t="s">
        <v>164</v>
      </c>
      <c r="H131" s="147" t="s">
        <v>137</v>
      </c>
      <c r="I131" s="147"/>
      <c r="J131" s="147"/>
      <c r="K131" s="112"/>
      <c r="L131" s="112"/>
      <c r="M131" s="112"/>
      <c r="N131" s="148">
        <v>70</v>
      </c>
      <c r="O131" s="148"/>
      <c r="P131" s="148"/>
    </row>
    <row r="132" spans="1:16" s="110" customFormat="1" ht="26.25" customHeight="1">
      <c r="A132" s="63"/>
      <c r="B132" s="135"/>
      <c r="C132" s="136"/>
      <c r="D132" s="153" t="s">
        <v>130</v>
      </c>
      <c r="E132" s="154"/>
      <c r="F132" s="154"/>
      <c r="G132" s="155"/>
      <c r="H132" s="155"/>
      <c r="I132" s="155"/>
      <c r="J132" s="156"/>
      <c r="K132" s="62"/>
      <c r="L132" s="62"/>
      <c r="M132" s="62"/>
      <c r="N132" s="132"/>
      <c r="O132" s="133"/>
      <c r="P132" s="134"/>
    </row>
    <row r="133" spans="1:16" s="110" customFormat="1" ht="21" customHeight="1">
      <c r="A133" s="63" t="s">
        <v>3</v>
      </c>
      <c r="B133" s="135"/>
      <c r="C133" s="136"/>
      <c r="D133" s="157" t="s">
        <v>33</v>
      </c>
      <c r="E133" s="150"/>
      <c r="F133" s="151"/>
      <c r="G133" s="83"/>
      <c r="H133" s="158"/>
      <c r="I133" s="159"/>
      <c r="J133" s="160"/>
      <c r="K133" s="62"/>
      <c r="L133" s="62"/>
      <c r="M133" s="62"/>
      <c r="N133" s="132"/>
      <c r="O133" s="133"/>
      <c r="P133" s="134"/>
    </row>
    <row r="134" spans="1:16" s="110" customFormat="1" ht="59.25" customHeight="1">
      <c r="A134" s="94" t="s">
        <v>77</v>
      </c>
      <c r="B134" s="114" t="s">
        <v>94</v>
      </c>
      <c r="C134" s="114"/>
      <c r="D134" s="161" t="s">
        <v>165</v>
      </c>
      <c r="E134" s="165"/>
      <c r="F134" s="165"/>
      <c r="G134" s="101" t="s">
        <v>50</v>
      </c>
      <c r="H134" s="118" t="s">
        <v>101</v>
      </c>
      <c r="I134" s="128"/>
      <c r="J134" s="125"/>
      <c r="K134" s="62"/>
      <c r="L134" s="62"/>
      <c r="M134" s="62"/>
      <c r="N134" s="152">
        <v>116</v>
      </c>
      <c r="O134" s="162"/>
      <c r="P134" s="163"/>
    </row>
    <row r="135" spans="1:16" s="110" customFormat="1" ht="23.25" customHeight="1">
      <c r="A135" s="63" t="s">
        <v>6</v>
      </c>
      <c r="B135" s="135"/>
      <c r="C135" s="136"/>
      <c r="D135" s="149" t="s">
        <v>34</v>
      </c>
      <c r="E135" s="150"/>
      <c r="F135" s="151"/>
      <c r="G135" s="101"/>
      <c r="H135" s="131"/>
      <c r="I135" s="126"/>
      <c r="J135" s="127"/>
      <c r="K135" s="62"/>
      <c r="L135" s="62"/>
      <c r="M135" s="62"/>
      <c r="N135" s="152"/>
      <c r="O135" s="133"/>
      <c r="P135" s="134"/>
    </row>
    <row r="136" spans="1:16" s="110" customFormat="1" ht="32.25" customHeight="1">
      <c r="A136" s="94" t="s">
        <v>78</v>
      </c>
      <c r="B136" s="114" t="s">
        <v>94</v>
      </c>
      <c r="C136" s="114"/>
      <c r="D136" s="131" t="s">
        <v>166</v>
      </c>
      <c r="E136" s="126"/>
      <c r="F136" s="127"/>
      <c r="G136" s="101" t="s">
        <v>49</v>
      </c>
      <c r="H136" s="118" t="s">
        <v>155</v>
      </c>
      <c r="I136" s="128"/>
      <c r="J136" s="125"/>
      <c r="K136" s="108"/>
      <c r="L136" s="108"/>
      <c r="M136" s="108"/>
      <c r="N136" s="132">
        <v>10</v>
      </c>
      <c r="O136" s="133"/>
      <c r="P136" s="134"/>
    </row>
    <row r="137" spans="1:16" s="110" customFormat="1" ht="22.5" customHeight="1">
      <c r="A137" s="63" t="s">
        <v>8</v>
      </c>
      <c r="B137" s="135"/>
      <c r="C137" s="136"/>
      <c r="D137" s="149" t="s">
        <v>35</v>
      </c>
      <c r="E137" s="150"/>
      <c r="F137" s="151"/>
      <c r="G137" s="101"/>
      <c r="H137" s="131"/>
      <c r="I137" s="126"/>
      <c r="J137" s="127"/>
      <c r="K137" s="62"/>
      <c r="L137" s="62"/>
      <c r="M137" s="62"/>
      <c r="N137" s="152"/>
      <c r="O137" s="133"/>
      <c r="P137" s="134"/>
    </row>
    <row r="138" spans="1:16" s="110" customFormat="1" ht="44.25" customHeight="1">
      <c r="A138" s="94" t="s">
        <v>79</v>
      </c>
      <c r="B138" s="114" t="s">
        <v>94</v>
      </c>
      <c r="C138" s="114"/>
      <c r="D138" s="115" t="s">
        <v>167</v>
      </c>
      <c r="E138" s="126"/>
      <c r="F138" s="126"/>
      <c r="G138" s="101" t="s">
        <v>120</v>
      </c>
      <c r="H138" s="118" t="s">
        <v>114</v>
      </c>
      <c r="I138" s="128"/>
      <c r="J138" s="125"/>
      <c r="K138" s="108"/>
      <c r="L138" s="108"/>
      <c r="M138" s="108"/>
      <c r="N138" s="289">
        <v>11600</v>
      </c>
      <c r="O138" s="290"/>
      <c r="P138" s="291"/>
    </row>
    <row r="139" spans="1:16" s="110" customFormat="1" ht="22.5" customHeight="1">
      <c r="A139" s="63" t="s">
        <v>9</v>
      </c>
      <c r="B139" s="135"/>
      <c r="C139" s="136"/>
      <c r="D139" s="137" t="s">
        <v>40</v>
      </c>
      <c r="E139" s="138"/>
      <c r="F139" s="139"/>
      <c r="G139" s="93"/>
      <c r="H139" s="140"/>
      <c r="I139" s="141"/>
      <c r="J139" s="142"/>
      <c r="K139" s="62"/>
      <c r="L139" s="62"/>
      <c r="M139" s="62"/>
      <c r="N139" s="143"/>
      <c r="O139" s="144"/>
      <c r="P139" s="145"/>
    </row>
    <row r="140" spans="1:16" s="110" customFormat="1" ht="39" customHeight="1">
      <c r="A140" s="94" t="s">
        <v>80</v>
      </c>
      <c r="B140" s="114" t="s">
        <v>94</v>
      </c>
      <c r="C140" s="114"/>
      <c r="D140" s="146" t="s">
        <v>168</v>
      </c>
      <c r="E140" s="146"/>
      <c r="F140" s="146"/>
      <c r="G140" s="101" t="s">
        <v>41</v>
      </c>
      <c r="H140" s="147" t="s">
        <v>137</v>
      </c>
      <c r="I140" s="147"/>
      <c r="J140" s="147"/>
      <c r="K140" s="112"/>
      <c r="L140" s="112"/>
      <c r="M140" s="112"/>
      <c r="N140" s="148">
        <v>95</v>
      </c>
      <c r="O140" s="148"/>
      <c r="P140" s="148"/>
    </row>
    <row r="141" spans="1:16" s="110" customFormat="1" ht="25.5" customHeight="1">
      <c r="A141" s="63"/>
      <c r="B141" s="135"/>
      <c r="C141" s="136"/>
      <c r="D141" s="153" t="s">
        <v>131</v>
      </c>
      <c r="E141" s="154"/>
      <c r="F141" s="154"/>
      <c r="G141" s="155"/>
      <c r="H141" s="155"/>
      <c r="I141" s="155"/>
      <c r="J141" s="156"/>
      <c r="K141" s="62"/>
      <c r="L141" s="62"/>
      <c r="M141" s="62"/>
      <c r="N141" s="132"/>
      <c r="O141" s="133"/>
      <c r="P141" s="134"/>
    </row>
    <row r="142" spans="1:16" s="110" customFormat="1" ht="21.75" customHeight="1">
      <c r="A142" s="63" t="s">
        <v>3</v>
      </c>
      <c r="B142" s="135"/>
      <c r="C142" s="136"/>
      <c r="D142" s="157" t="s">
        <v>33</v>
      </c>
      <c r="E142" s="150"/>
      <c r="F142" s="151"/>
      <c r="G142" s="83"/>
      <c r="H142" s="158"/>
      <c r="I142" s="159"/>
      <c r="J142" s="160"/>
      <c r="K142" s="62"/>
      <c r="L142" s="62"/>
      <c r="M142" s="62"/>
      <c r="N142" s="132"/>
      <c r="O142" s="133"/>
      <c r="P142" s="134"/>
    </row>
    <row r="143" spans="1:16" s="110" customFormat="1" ht="67.5" customHeight="1">
      <c r="A143" s="94" t="s">
        <v>77</v>
      </c>
      <c r="B143" s="114" t="s">
        <v>94</v>
      </c>
      <c r="C143" s="114"/>
      <c r="D143" s="161" t="s">
        <v>132</v>
      </c>
      <c r="E143" s="165"/>
      <c r="F143" s="165"/>
      <c r="G143" s="101" t="s">
        <v>50</v>
      </c>
      <c r="H143" s="118" t="s">
        <v>176</v>
      </c>
      <c r="I143" s="128"/>
      <c r="J143" s="125"/>
      <c r="K143" s="62"/>
      <c r="L143" s="62"/>
      <c r="M143" s="62"/>
      <c r="N143" s="152">
        <f>20+40.3</f>
        <v>60.3</v>
      </c>
      <c r="O143" s="162"/>
      <c r="P143" s="163"/>
    </row>
    <row r="144" spans="1:16" s="110" customFormat="1" ht="23.25" customHeight="1">
      <c r="A144" s="63" t="s">
        <v>6</v>
      </c>
      <c r="B144" s="135"/>
      <c r="C144" s="136"/>
      <c r="D144" s="149" t="s">
        <v>34</v>
      </c>
      <c r="E144" s="150"/>
      <c r="F144" s="151"/>
      <c r="G144" s="101"/>
      <c r="H144" s="131"/>
      <c r="I144" s="126"/>
      <c r="J144" s="127"/>
      <c r="K144" s="62"/>
      <c r="L144" s="62"/>
      <c r="M144" s="62"/>
      <c r="N144" s="152"/>
      <c r="O144" s="133"/>
      <c r="P144" s="134"/>
    </row>
    <row r="145" spans="1:16" s="110" customFormat="1" ht="45" customHeight="1">
      <c r="A145" s="94" t="s">
        <v>78</v>
      </c>
      <c r="B145" s="114" t="s">
        <v>94</v>
      </c>
      <c r="C145" s="114"/>
      <c r="D145" s="131" t="s">
        <v>134</v>
      </c>
      <c r="E145" s="126"/>
      <c r="F145" s="127"/>
      <c r="G145" s="101" t="s">
        <v>49</v>
      </c>
      <c r="H145" s="118" t="s">
        <v>133</v>
      </c>
      <c r="I145" s="128"/>
      <c r="J145" s="125"/>
      <c r="K145" s="108"/>
      <c r="L145" s="108"/>
      <c r="M145" s="108"/>
      <c r="N145" s="132">
        <v>1</v>
      </c>
      <c r="O145" s="133"/>
      <c r="P145" s="134"/>
    </row>
    <row r="146" spans="1:16" s="110" customFormat="1" ht="22.5" customHeight="1">
      <c r="A146" s="63" t="s">
        <v>8</v>
      </c>
      <c r="B146" s="135"/>
      <c r="C146" s="136"/>
      <c r="D146" s="149" t="s">
        <v>35</v>
      </c>
      <c r="E146" s="150"/>
      <c r="F146" s="151"/>
      <c r="G146" s="101"/>
      <c r="H146" s="131"/>
      <c r="I146" s="126"/>
      <c r="J146" s="127"/>
      <c r="K146" s="62"/>
      <c r="L146" s="62"/>
      <c r="M146" s="62"/>
      <c r="N146" s="152"/>
      <c r="O146" s="133"/>
      <c r="P146" s="134"/>
    </row>
    <row r="147" spans="1:16" s="110" customFormat="1" ht="44.25" customHeight="1">
      <c r="A147" s="94" t="s">
        <v>79</v>
      </c>
      <c r="B147" s="114" t="s">
        <v>94</v>
      </c>
      <c r="C147" s="114"/>
      <c r="D147" s="115" t="s">
        <v>135</v>
      </c>
      <c r="E147" s="126"/>
      <c r="F147" s="126"/>
      <c r="G147" s="101" t="s">
        <v>120</v>
      </c>
      <c r="H147" s="118" t="s">
        <v>114</v>
      </c>
      <c r="I147" s="128"/>
      <c r="J147" s="125"/>
      <c r="K147" s="108"/>
      <c r="L147" s="108"/>
      <c r="M147" s="108"/>
      <c r="N147" s="289">
        <v>60320</v>
      </c>
      <c r="O147" s="290"/>
      <c r="P147" s="291"/>
    </row>
    <row r="148" spans="1:16" s="110" customFormat="1" ht="24" customHeight="1">
      <c r="A148" s="63" t="s">
        <v>9</v>
      </c>
      <c r="B148" s="135"/>
      <c r="C148" s="136"/>
      <c r="D148" s="137" t="s">
        <v>40</v>
      </c>
      <c r="E148" s="138"/>
      <c r="F148" s="139"/>
      <c r="G148" s="93"/>
      <c r="H148" s="140"/>
      <c r="I148" s="141"/>
      <c r="J148" s="142"/>
      <c r="K148" s="62"/>
      <c r="L148" s="62"/>
      <c r="M148" s="62"/>
      <c r="N148" s="143"/>
      <c r="O148" s="144"/>
      <c r="P148" s="145"/>
    </row>
    <row r="149" spans="1:16" s="110" customFormat="1" ht="75" customHeight="1">
      <c r="A149" s="94" t="s">
        <v>80</v>
      </c>
      <c r="B149" s="114" t="s">
        <v>94</v>
      </c>
      <c r="C149" s="114"/>
      <c r="D149" s="146" t="s">
        <v>136</v>
      </c>
      <c r="E149" s="146"/>
      <c r="F149" s="146"/>
      <c r="G149" s="101" t="s">
        <v>41</v>
      </c>
      <c r="H149" s="147" t="s">
        <v>137</v>
      </c>
      <c r="I149" s="147"/>
      <c r="J149" s="147"/>
      <c r="K149" s="112"/>
      <c r="L149" s="112"/>
      <c r="M149" s="112"/>
      <c r="N149" s="148">
        <v>5</v>
      </c>
      <c r="O149" s="148"/>
      <c r="P149" s="148"/>
    </row>
    <row r="150" spans="1:16" ht="18.75" customHeight="1">
      <c r="A150" s="52"/>
      <c r="B150" s="53"/>
      <c r="C150" s="53"/>
      <c r="D150" s="48"/>
      <c r="E150" s="48"/>
      <c r="F150" s="48"/>
      <c r="G150" s="10"/>
      <c r="H150" s="54"/>
      <c r="I150" s="54"/>
      <c r="J150" s="54"/>
      <c r="N150" s="55"/>
      <c r="O150" s="55"/>
      <c r="P150" s="55"/>
    </row>
    <row r="151" spans="1:16" s="5" customFormat="1" ht="16.5" customHeight="1">
      <c r="A151" s="21">
        <v>11</v>
      </c>
      <c r="B151" s="260" t="s">
        <v>66</v>
      </c>
      <c r="C151" s="260"/>
      <c r="D151" s="260"/>
      <c r="E151" s="260"/>
      <c r="F151" s="260"/>
      <c r="G151" s="260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9.75" customHeight="1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36" t="s">
        <v>15</v>
      </c>
    </row>
    <row r="153" spans="1:16" ht="31.5" customHeight="1">
      <c r="A153" s="261" t="s">
        <v>24</v>
      </c>
      <c r="B153" s="198" t="s">
        <v>23</v>
      </c>
      <c r="C153" s="198" t="s">
        <v>42</v>
      </c>
      <c r="D153" s="233" t="s">
        <v>69</v>
      </c>
      <c r="E153" s="234"/>
      <c r="F153" s="235"/>
      <c r="G153" s="233" t="s">
        <v>70</v>
      </c>
      <c r="H153" s="234"/>
      <c r="I153" s="235"/>
      <c r="J153" s="233" t="s">
        <v>71</v>
      </c>
      <c r="K153" s="234"/>
      <c r="L153" s="234"/>
      <c r="M153" s="234"/>
      <c r="N153" s="234"/>
      <c r="O153" s="235"/>
      <c r="P153" s="270" t="s">
        <v>22</v>
      </c>
    </row>
    <row r="154" spans="1:16" ht="33" customHeight="1">
      <c r="A154" s="262"/>
      <c r="B154" s="199"/>
      <c r="C154" s="199"/>
      <c r="D154" s="86" t="s">
        <v>29</v>
      </c>
      <c r="E154" s="86" t="s">
        <v>17</v>
      </c>
      <c r="F154" s="86" t="s">
        <v>18</v>
      </c>
      <c r="G154" s="86" t="s">
        <v>29</v>
      </c>
      <c r="H154" s="86" t="s">
        <v>17</v>
      </c>
      <c r="I154" s="86" t="s">
        <v>18</v>
      </c>
      <c r="J154" s="86" t="s">
        <v>29</v>
      </c>
      <c r="K154" s="86" t="s">
        <v>17</v>
      </c>
      <c r="L154" s="86" t="s">
        <v>18</v>
      </c>
      <c r="M154" s="86" t="s">
        <v>29</v>
      </c>
      <c r="N154" s="86" t="s">
        <v>17</v>
      </c>
      <c r="O154" s="86" t="s">
        <v>18</v>
      </c>
      <c r="P154" s="271"/>
    </row>
    <row r="155" spans="1:16" ht="18.75" customHeight="1">
      <c r="A155" s="88">
        <v>1</v>
      </c>
      <c r="B155" s="90">
        <v>2</v>
      </c>
      <c r="C155" s="86">
        <v>3</v>
      </c>
      <c r="D155" s="91">
        <v>4</v>
      </c>
      <c r="E155" s="57">
        <v>5</v>
      </c>
      <c r="F155" s="57">
        <v>6</v>
      </c>
      <c r="G155" s="57">
        <v>7</v>
      </c>
      <c r="H155" s="57">
        <v>8</v>
      </c>
      <c r="I155" s="57">
        <v>9</v>
      </c>
      <c r="J155" s="57">
        <v>10</v>
      </c>
      <c r="K155" s="87">
        <v>12</v>
      </c>
      <c r="L155" s="89"/>
      <c r="M155" s="89"/>
      <c r="N155" s="57">
        <v>11</v>
      </c>
      <c r="O155" s="57">
        <v>12</v>
      </c>
      <c r="P155" s="57">
        <v>13</v>
      </c>
    </row>
    <row r="156" spans="1:16" ht="15.75">
      <c r="A156" s="88"/>
      <c r="B156" s="37" t="s">
        <v>45</v>
      </c>
      <c r="C156" s="38"/>
      <c r="D156" s="91"/>
      <c r="E156" s="57"/>
      <c r="F156" s="57"/>
      <c r="G156" s="57"/>
      <c r="H156" s="57"/>
      <c r="I156" s="57"/>
      <c r="J156" s="57"/>
      <c r="K156" s="87"/>
      <c r="L156" s="89"/>
      <c r="M156" s="89"/>
      <c r="N156" s="57"/>
      <c r="O156" s="57"/>
      <c r="P156" s="57"/>
    </row>
    <row r="157" spans="1:16" ht="15" customHeight="1">
      <c r="A157" s="39"/>
      <c r="B157" s="40" t="s">
        <v>47</v>
      </c>
      <c r="C157" s="24"/>
      <c r="D157" s="41"/>
      <c r="E157" s="42"/>
      <c r="F157" s="42"/>
      <c r="G157" s="42"/>
      <c r="H157" s="42"/>
      <c r="I157" s="42"/>
      <c r="J157" s="42"/>
      <c r="K157" s="40"/>
      <c r="L157" s="43"/>
      <c r="M157" s="43"/>
      <c r="N157" s="44"/>
      <c r="O157" s="44"/>
      <c r="P157" s="44"/>
    </row>
    <row r="158" spans="1:16" ht="15" customHeight="1">
      <c r="A158" s="39"/>
      <c r="B158" s="40" t="s">
        <v>37</v>
      </c>
      <c r="C158" s="24"/>
      <c r="D158" s="41"/>
      <c r="E158" s="42"/>
      <c r="F158" s="45"/>
      <c r="G158" s="42"/>
      <c r="H158" s="42"/>
      <c r="I158" s="45"/>
      <c r="J158" s="42"/>
      <c r="K158" s="40"/>
      <c r="L158" s="43"/>
      <c r="M158" s="43"/>
      <c r="N158" s="44"/>
      <c r="O158" s="44"/>
      <c r="P158" s="44"/>
    </row>
    <row r="159" spans="1:16" ht="15" customHeight="1">
      <c r="A159" s="39"/>
      <c r="B159" s="40" t="s">
        <v>25</v>
      </c>
      <c r="C159" s="24"/>
      <c r="D159" s="26" t="s">
        <v>21</v>
      </c>
      <c r="E159" s="45"/>
      <c r="F159" s="45"/>
      <c r="G159" s="26" t="s">
        <v>21</v>
      </c>
      <c r="H159" s="45"/>
      <c r="I159" s="45"/>
      <c r="J159" s="26" t="s">
        <v>21</v>
      </c>
      <c r="K159" s="40"/>
      <c r="L159" s="43"/>
      <c r="M159" s="43"/>
      <c r="N159" s="44"/>
      <c r="O159" s="44"/>
      <c r="P159" s="44"/>
    </row>
    <row r="160" spans="1:16" ht="15" customHeight="1">
      <c r="A160" s="39"/>
      <c r="B160" s="40" t="s">
        <v>48</v>
      </c>
      <c r="C160" s="24"/>
      <c r="D160" s="41"/>
      <c r="E160" s="42"/>
      <c r="F160" s="42"/>
      <c r="G160" s="42"/>
      <c r="H160" s="42"/>
      <c r="I160" s="42"/>
      <c r="J160" s="42"/>
      <c r="K160" s="40"/>
      <c r="L160" s="43"/>
      <c r="M160" s="43"/>
      <c r="N160" s="44"/>
      <c r="O160" s="44"/>
      <c r="P160" s="44"/>
    </row>
    <row r="161" spans="1:16" ht="15" customHeight="1">
      <c r="A161" s="39"/>
      <c r="B161" s="40" t="s">
        <v>38</v>
      </c>
      <c r="C161" s="24"/>
      <c r="D161" s="41"/>
      <c r="E161" s="45"/>
      <c r="F161" s="45"/>
      <c r="G161" s="45"/>
      <c r="H161" s="45"/>
      <c r="I161" s="45"/>
      <c r="J161" s="45"/>
      <c r="K161" s="40"/>
      <c r="L161" s="43"/>
      <c r="M161" s="43"/>
      <c r="N161" s="44"/>
      <c r="O161" s="44"/>
      <c r="P161" s="44"/>
    </row>
    <row r="162" spans="1:16" ht="15" customHeight="1">
      <c r="A162" s="46"/>
      <c r="B162" s="47"/>
      <c r="C162" s="47"/>
      <c r="D162" s="48"/>
      <c r="E162" s="49"/>
      <c r="F162" s="49"/>
      <c r="G162" s="49"/>
      <c r="H162" s="49"/>
      <c r="I162" s="49"/>
      <c r="J162" s="49"/>
      <c r="K162" s="48"/>
      <c r="L162" s="50"/>
      <c r="M162" s="50"/>
      <c r="N162" s="50"/>
      <c r="O162" s="50"/>
      <c r="P162" s="50"/>
    </row>
    <row r="163" spans="1:16" s="10" customFormat="1" ht="15.75">
      <c r="A163" s="46"/>
      <c r="B163" s="268" t="s">
        <v>46</v>
      </c>
      <c r="C163" s="269"/>
      <c r="D163" s="269"/>
      <c r="E163" s="269"/>
      <c r="F163" s="269"/>
      <c r="G163" s="269"/>
      <c r="H163" s="269"/>
      <c r="I163" s="269"/>
      <c r="J163" s="269"/>
      <c r="K163" s="269"/>
      <c r="L163" s="269"/>
      <c r="M163" s="269"/>
      <c r="N163" s="269"/>
      <c r="O163" s="269"/>
      <c r="P163" s="269"/>
    </row>
    <row r="164" spans="1:16" ht="12.75" customHeight="1">
      <c r="A164" s="11"/>
      <c r="B164" s="215" t="s">
        <v>39</v>
      </c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</row>
    <row r="165" spans="1:16" ht="18.75" customHeight="1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8.25" customHeight="1">
      <c r="A166" s="11"/>
      <c r="B166" s="218" t="s">
        <v>151</v>
      </c>
      <c r="C166" s="218"/>
      <c r="D166" s="218"/>
      <c r="E166" s="1"/>
      <c r="F166" s="1"/>
      <c r="G166" s="1"/>
      <c r="H166" s="1"/>
      <c r="I166" s="1"/>
      <c r="J166" s="1"/>
      <c r="K166" s="217"/>
      <c r="L166" s="217"/>
      <c r="M166" s="1"/>
      <c r="N166" s="217" t="s">
        <v>152</v>
      </c>
      <c r="O166" s="217"/>
      <c r="P166" s="217"/>
    </row>
    <row r="167" spans="1:16" ht="14.25" customHeight="1">
      <c r="A167" s="11"/>
      <c r="B167" s="215"/>
      <c r="C167" s="219"/>
      <c r="D167" s="1"/>
      <c r="E167" s="1"/>
      <c r="F167" s="1"/>
      <c r="G167" s="1"/>
      <c r="H167" s="1"/>
      <c r="I167" s="1"/>
      <c r="J167" s="1"/>
      <c r="K167" s="216" t="s">
        <v>28</v>
      </c>
      <c r="L167" s="216"/>
      <c r="M167" s="1"/>
      <c r="N167" s="216" t="s">
        <v>27</v>
      </c>
      <c r="O167" s="216"/>
      <c r="P167" s="216"/>
    </row>
    <row r="168" spans="1:16" ht="14.25" customHeight="1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29"/>
      <c r="O168" s="29"/>
      <c r="P168" s="29"/>
    </row>
    <row r="169" spans="1:16" ht="16.5" customHeight="1">
      <c r="A169" s="11"/>
      <c r="B169" s="1" t="s">
        <v>26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1"/>
      <c r="B170" s="1" t="s">
        <v>177</v>
      </c>
      <c r="C170" s="1"/>
      <c r="D170" s="1"/>
      <c r="E170" s="1"/>
      <c r="F170" s="1"/>
      <c r="G170" s="1"/>
      <c r="H170" s="1"/>
      <c r="I170" s="1"/>
      <c r="J170" s="1"/>
      <c r="K170" s="217"/>
      <c r="L170" s="217"/>
      <c r="M170" s="1"/>
      <c r="N170" s="217" t="s">
        <v>93</v>
      </c>
      <c r="O170" s="217"/>
      <c r="P170" s="217"/>
    </row>
    <row r="171" spans="1:16" ht="15.7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216" t="s">
        <v>28</v>
      </c>
      <c r="L171" s="216"/>
      <c r="M171" s="1"/>
      <c r="N171" s="216" t="s">
        <v>27</v>
      </c>
      <c r="O171" s="216"/>
      <c r="P171" s="216"/>
    </row>
    <row r="172" spans="1:16" ht="15.75">
      <c r="A172" s="11"/>
      <c r="B172" s="56" t="s">
        <v>76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1"/>
      <c r="B173" s="56" t="s">
        <v>75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1"/>
      <c r="B174" s="56" t="s">
        <v>74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>
      <c r="A184" s="11"/>
      <c r="B184" s="256"/>
      <c r="C184" s="256"/>
      <c r="D184" s="256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.75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>
      <c r="A264" s="1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75">
      <c r="A266" s="1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75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>
      <c r="A268" s="1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>
      <c r="A270" s="1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>
      <c r="A272" s="1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>
      <c r="A274" s="1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>
      <c r="A276" s="1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75">
      <c r="A278" s="1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.75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>
      <c r="A280" s="1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75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75">
      <c r="A282" s="1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75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75">
      <c r="A284" s="1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.75">
      <c r="A285" s="1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.75">
      <c r="A286" s="1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.75">
      <c r="A287" s="1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.75">
      <c r="A288" s="1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.75">
      <c r="A289" s="1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.75">
      <c r="A290" s="1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.75">
      <c r="A291" s="1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.75">
      <c r="A292" s="1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.75">
      <c r="A293" s="1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.75">
      <c r="A294" s="1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.75">
      <c r="A295" s="1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.75">
      <c r="A296" s="1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.75">
      <c r="A297" s="1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.75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.75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.75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5.75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.75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.75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.75">
      <c r="A304" s="1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5.75">
      <c r="A305" s="1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5.75">
      <c r="A306" s="1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5.75">
      <c r="A307" s="1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5.75">
      <c r="A308" s="1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5.75">
      <c r="A309" s="1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.75">
      <c r="A310" s="1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5.75">
      <c r="A311" s="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5.75">
      <c r="A312" s="1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5.75">
      <c r="A313" s="1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5.75">
      <c r="A314" s="1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5.75">
      <c r="A315" s="1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5.75">
      <c r="A316" s="1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5.75">
      <c r="A317" s="1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5.75">
      <c r="A318" s="1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5.75">
      <c r="A319" s="1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5.75">
      <c r="A320" s="1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5.75">
      <c r="A321" s="1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5.75">
      <c r="A322" s="1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5.75">
      <c r="A323" s="1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5.75">
      <c r="A324" s="1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5.75">
      <c r="A325" s="1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5.75">
      <c r="A326" s="1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5.75">
      <c r="A327" s="1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</sheetData>
  <mergeCells count="424">
    <mergeCell ref="B147:C147"/>
    <mergeCell ref="D147:F147"/>
    <mergeCell ref="H147:J147"/>
    <mergeCell ref="N147:P147"/>
    <mergeCell ref="B148:C148"/>
    <mergeCell ref="D148:F148"/>
    <mergeCell ref="H148:J148"/>
    <mergeCell ref="N148:P148"/>
    <mergeCell ref="B149:C149"/>
    <mergeCell ref="D149:F149"/>
    <mergeCell ref="H149:J149"/>
    <mergeCell ref="N149:P149"/>
    <mergeCell ref="B144:C144"/>
    <mergeCell ref="D144:F144"/>
    <mergeCell ref="H144:J144"/>
    <mergeCell ref="N144:P144"/>
    <mergeCell ref="B145:C145"/>
    <mergeCell ref="D145:F145"/>
    <mergeCell ref="H145:J145"/>
    <mergeCell ref="N145:P145"/>
    <mergeCell ref="B146:C146"/>
    <mergeCell ref="D146:F146"/>
    <mergeCell ref="H146:J146"/>
    <mergeCell ref="N146:P146"/>
    <mergeCell ref="B141:C141"/>
    <mergeCell ref="D141:J141"/>
    <mergeCell ref="N141:P141"/>
    <mergeCell ref="B142:C142"/>
    <mergeCell ref="D142:F142"/>
    <mergeCell ref="H142:J142"/>
    <mergeCell ref="N142:P142"/>
    <mergeCell ref="B143:C143"/>
    <mergeCell ref="D143:F143"/>
    <mergeCell ref="H143:J143"/>
    <mergeCell ref="N143:P143"/>
    <mergeCell ref="B138:C138"/>
    <mergeCell ref="D138:F138"/>
    <mergeCell ref="H138:J138"/>
    <mergeCell ref="N138:P138"/>
    <mergeCell ref="B139:C139"/>
    <mergeCell ref="D139:F139"/>
    <mergeCell ref="H139:J139"/>
    <mergeCell ref="N139:P139"/>
    <mergeCell ref="B140:C140"/>
    <mergeCell ref="D140:F140"/>
    <mergeCell ref="H140:J140"/>
    <mergeCell ref="N140:P140"/>
    <mergeCell ref="B135:C135"/>
    <mergeCell ref="D135:F135"/>
    <mergeCell ref="H135:J135"/>
    <mergeCell ref="N135:P135"/>
    <mergeCell ref="B136:C136"/>
    <mergeCell ref="D136:F136"/>
    <mergeCell ref="H136:J136"/>
    <mergeCell ref="N136:P136"/>
    <mergeCell ref="B137:C137"/>
    <mergeCell ref="D137:F137"/>
    <mergeCell ref="H137:J137"/>
    <mergeCell ref="N137:P137"/>
    <mergeCell ref="B132:C132"/>
    <mergeCell ref="D132:J132"/>
    <mergeCell ref="N132:P132"/>
    <mergeCell ref="B133:C133"/>
    <mergeCell ref="D133:F133"/>
    <mergeCell ref="H133:J133"/>
    <mergeCell ref="N133:P133"/>
    <mergeCell ref="B134:C134"/>
    <mergeCell ref="D134:F134"/>
    <mergeCell ref="H134:J134"/>
    <mergeCell ref="N134:P134"/>
    <mergeCell ref="B129:C129"/>
    <mergeCell ref="D129:F129"/>
    <mergeCell ref="H129:J129"/>
    <mergeCell ref="N129:P129"/>
    <mergeCell ref="B130:C130"/>
    <mergeCell ref="D130:F130"/>
    <mergeCell ref="H130:J130"/>
    <mergeCell ref="N130:P130"/>
    <mergeCell ref="B131:C131"/>
    <mergeCell ref="D131:F131"/>
    <mergeCell ref="H131:J131"/>
    <mergeCell ref="N131:P131"/>
    <mergeCell ref="B126:C126"/>
    <mergeCell ref="D126:F126"/>
    <mergeCell ref="H126:J126"/>
    <mergeCell ref="N126:P126"/>
    <mergeCell ref="B127:C127"/>
    <mergeCell ref="D127:F127"/>
    <mergeCell ref="H127:J127"/>
    <mergeCell ref="N127:P127"/>
    <mergeCell ref="B128:C128"/>
    <mergeCell ref="D128:F128"/>
    <mergeCell ref="H128:J128"/>
    <mergeCell ref="N128:P128"/>
    <mergeCell ref="B123:C123"/>
    <mergeCell ref="D123:J123"/>
    <mergeCell ref="N123:P123"/>
    <mergeCell ref="B124:C124"/>
    <mergeCell ref="D124:F124"/>
    <mergeCell ref="H124:J124"/>
    <mergeCell ref="N124:P124"/>
    <mergeCell ref="B125:C125"/>
    <mergeCell ref="D125:F125"/>
    <mergeCell ref="H125:J125"/>
    <mergeCell ref="N125:P125"/>
    <mergeCell ref="B120:C120"/>
    <mergeCell ref="D120:F120"/>
    <mergeCell ref="H120:J120"/>
    <mergeCell ref="N120:P120"/>
    <mergeCell ref="B121:C121"/>
    <mergeCell ref="D121:F121"/>
    <mergeCell ref="H121:J121"/>
    <mergeCell ref="N121:P121"/>
    <mergeCell ref="B122:C122"/>
    <mergeCell ref="D122:F122"/>
    <mergeCell ref="H122:J122"/>
    <mergeCell ref="N122:P122"/>
    <mergeCell ref="B117:C117"/>
    <mergeCell ref="D117:F117"/>
    <mergeCell ref="H117:J117"/>
    <mergeCell ref="N117:P117"/>
    <mergeCell ref="B118:C118"/>
    <mergeCell ref="D118:F118"/>
    <mergeCell ref="H118:J118"/>
    <mergeCell ref="N118:P118"/>
    <mergeCell ref="B119:C119"/>
    <mergeCell ref="D119:F119"/>
    <mergeCell ref="H119:J119"/>
    <mergeCell ref="N119:P119"/>
    <mergeCell ref="B114:C114"/>
    <mergeCell ref="D114:J114"/>
    <mergeCell ref="N114:P114"/>
    <mergeCell ref="B115:C115"/>
    <mergeCell ref="D115:F115"/>
    <mergeCell ref="H115:J115"/>
    <mergeCell ref="N115:P115"/>
    <mergeCell ref="B116:C116"/>
    <mergeCell ref="D116:F116"/>
    <mergeCell ref="H116:J116"/>
    <mergeCell ref="N116:P116"/>
    <mergeCell ref="N73:P73"/>
    <mergeCell ref="B78:C78"/>
    <mergeCell ref="D78:F78"/>
    <mergeCell ref="H78:J78"/>
    <mergeCell ref="N78:P78"/>
    <mergeCell ref="B72:C72"/>
    <mergeCell ref="B75:C75"/>
    <mergeCell ref="B76:C76"/>
    <mergeCell ref="B77:C77"/>
    <mergeCell ref="D72:F72"/>
    <mergeCell ref="D75:F75"/>
    <mergeCell ref="D76:F76"/>
    <mergeCell ref="D77:F77"/>
    <mergeCell ref="N72:P72"/>
    <mergeCell ref="N75:P75"/>
    <mergeCell ref="N76:P76"/>
    <mergeCell ref="N77:P77"/>
    <mergeCell ref="B73:C73"/>
    <mergeCell ref="D90:F90"/>
    <mergeCell ref="D88:F88"/>
    <mergeCell ref="B70:C70"/>
    <mergeCell ref="D81:F81"/>
    <mergeCell ref="H81:J81"/>
    <mergeCell ref="N81:P81"/>
    <mergeCell ref="B81:C81"/>
    <mergeCell ref="D70:J70"/>
    <mergeCell ref="D71:F71"/>
    <mergeCell ref="H71:J71"/>
    <mergeCell ref="N70:P70"/>
    <mergeCell ref="N71:P71"/>
    <mergeCell ref="B71:C71"/>
    <mergeCell ref="H72:J72"/>
    <mergeCell ref="H75:J75"/>
    <mergeCell ref="H76:J76"/>
    <mergeCell ref="H77:J77"/>
    <mergeCell ref="D86:F86"/>
    <mergeCell ref="B87:C87"/>
    <mergeCell ref="D87:F87"/>
    <mergeCell ref="H87:J87"/>
    <mergeCell ref="N87:P87"/>
    <mergeCell ref="D73:F73"/>
    <mergeCell ref="H73:J73"/>
    <mergeCell ref="N82:P82"/>
    <mergeCell ref="D83:J83"/>
    <mergeCell ref="D84:J84"/>
    <mergeCell ref="D85:F85"/>
    <mergeCell ref="H85:J85"/>
    <mergeCell ref="N85:P85"/>
    <mergeCell ref="B85:C85"/>
    <mergeCell ref="B89:C89"/>
    <mergeCell ref="D89:F89"/>
    <mergeCell ref="H89:J89"/>
    <mergeCell ref="N89:P89"/>
    <mergeCell ref="B184:D184"/>
    <mergeCell ref="E40:P40"/>
    <mergeCell ref="A61:G61"/>
    <mergeCell ref="B66:P66"/>
    <mergeCell ref="H68:J68"/>
    <mergeCell ref="A153:A154"/>
    <mergeCell ref="H69:J69"/>
    <mergeCell ref="B153:B154"/>
    <mergeCell ref="N68:P68"/>
    <mergeCell ref="B68:C68"/>
    <mergeCell ref="D153:F153"/>
    <mergeCell ref="J153:O153"/>
    <mergeCell ref="D74:F74"/>
    <mergeCell ref="B74:C74"/>
    <mergeCell ref="N74:P74"/>
    <mergeCell ref="H74:J74"/>
    <mergeCell ref="B163:P163"/>
    <mergeCell ref="B151:G151"/>
    <mergeCell ref="G153:I153"/>
    <mergeCell ref="P153:P154"/>
    <mergeCell ref="C153:C154"/>
    <mergeCell ref="K171:L171"/>
    <mergeCell ref="K170:L170"/>
    <mergeCell ref="K167:L167"/>
    <mergeCell ref="J1:P3"/>
    <mergeCell ref="J4:P4"/>
    <mergeCell ref="J5:P5"/>
    <mergeCell ref="J6:P6"/>
    <mergeCell ref="J8:P8"/>
    <mergeCell ref="J9:P9"/>
    <mergeCell ref="H27:L27"/>
    <mergeCell ref="H51:J51"/>
    <mergeCell ref="N51:O51"/>
    <mergeCell ref="H48:J48"/>
    <mergeCell ref="N48:O48"/>
    <mergeCell ref="B29:P29"/>
    <mergeCell ref="D44:G45"/>
    <mergeCell ref="D47:G47"/>
    <mergeCell ref="N47:O47"/>
    <mergeCell ref="J10:P10"/>
    <mergeCell ref="E21:L21"/>
    <mergeCell ref="E23:O23"/>
    <mergeCell ref="E20:O20"/>
    <mergeCell ref="J14:P14"/>
    <mergeCell ref="J15:P15"/>
    <mergeCell ref="L16:P16"/>
    <mergeCell ref="J11:P11"/>
    <mergeCell ref="L12:P12"/>
    <mergeCell ref="J13:P13"/>
    <mergeCell ref="H44:J45"/>
    <mergeCell ref="H46:J46"/>
    <mergeCell ref="B31:M31"/>
    <mergeCell ref="B33:P33"/>
    <mergeCell ref="O43:P43"/>
    <mergeCell ref="B20:C20"/>
    <mergeCell ref="B21:C21"/>
    <mergeCell ref="D17:J17"/>
    <mergeCell ref="E26:O26"/>
    <mergeCell ref="E24:L24"/>
    <mergeCell ref="D18:M18"/>
    <mergeCell ref="K44:M44"/>
    <mergeCell ref="D46:G46"/>
    <mergeCell ref="E27:F27"/>
    <mergeCell ref="B23:C23"/>
    <mergeCell ref="B39:C39"/>
    <mergeCell ref="B26:C26"/>
    <mergeCell ref="B27:C27"/>
    <mergeCell ref="B24:C24"/>
    <mergeCell ref="E39:P39"/>
    <mergeCell ref="P44:P45"/>
    <mergeCell ref="N46:O46"/>
    <mergeCell ref="B164:P164"/>
    <mergeCell ref="N171:P171"/>
    <mergeCell ref="N167:P167"/>
    <mergeCell ref="N166:P166"/>
    <mergeCell ref="N170:P170"/>
    <mergeCell ref="K166:L166"/>
    <mergeCell ref="B166:D166"/>
    <mergeCell ref="B167:C167"/>
    <mergeCell ref="N58:P58"/>
    <mergeCell ref="I59:J60"/>
    <mergeCell ref="P59:P60"/>
    <mergeCell ref="N64:O64"/>
    <mergeCell ref="D91:F91"/>
    <mergeCell ref="H91:J91"/>
    <mergeCell ref="N91:P91"/>
    <mergeCell ref="B91:C91"/>
    <mergeCell ref="D79:F79"/>
    <mergeCell ref="D80:F80"/>
    <mergeCell ref="H80:J80"/>
    <mergeCell ref="N80:P80"/>
    <mergeCell ref="B80:C80"/>
    <mergeCell ref="B82:C82"/>
    <mergeCell ref="D82:F82"/>
    <mergeCell ref="H82:J82"/>
    <mergeCell ref="B57:P57"/>
    <mergeCell ref="H52:J52"/>
    <mergeCell ref="H47:J47"/>
    <mergeCell ref="D48:G48"/>
    <mergeCell ref="H49:J49"/>
    <mergeCell ref="N54:O54"/>
    <mergeCell ref="N52:O52"/>
    <mergeCell ref="N53:O53"/>
    <mergeCell ref="D52:G52"/>
    <mergeCell ref="D53:G53"/>
    <mergeCell ref="H54:J54"/>
    <mergeCell ref="D50:G50"/>
    <mergeCell ref="H50:J50"/>
    <mergeCell ref="N50:O50"/>
    <mergeCell ref="H55:J55"/>
    <mergeCell ref="A34:A35"/>
    <mergeCell ref="B34:P35"/>
    <mergeCell ref="D68:F68"/>
    <mergeCell ref="D69:F69"/>
    <mergeCell ref="A59:G60"/>
    <mergeCell ref="N55:O55"/>
    <mergeCell ref="I63:J63"/>
    <mergeCell ref="I61:J61"/>
    <mergeCell ref="B40:C40"/>
    <mergeCell ref="D54:G54"/>
    <mergeCell ref="K59:M59"/>
    <mergeCell ref="H59:H60"/>
    <mergeCell ref="A44:A45"/>
    <mergeCell ref="N59:O60"/>
    <mergeCell ref="D49:G49"/>
    <mergeCell ref="D51:G51"/>
    <mergeCell ref="N62:O62"/>
    <mergeCell ref="B44:B45"/>
    <mergeCell ref="C44:C45"/>
    <mergeCell ref="N49:O49"/>
    <mergeCell ref="N61:O61"/>
    <mergeCell ref="D55:G55"/>
    <mergeCell ref="H53:J53"/>
    <mergeCell ref="N44:O45"/>
    <mergeCell ref="N69:P69"/>
    <mergeCell ref="I64:J64"/>
    <mergeCell ref="I65:J65"/>
    <mergeCell ref="B69:C69"/>
    <mergeCell ref="A65:G65"/>
    <mergeCell ref="A64:G64"/>
    <mergeCell ref="A63:G63"/>
    <mergeCell ref="I62:J62"/>
    <mergeCell ref="N63:O63"/>
    <mergeCell ref="N65:O65"/>
    <mergeCell ref="A62:G62"/>
    <mergeCell ref="B100:C100"/>
    <mergeCell ref="D100:F100"/>
    <mergeCell ref="H100:J100"/>
    <mergeCell ref="N100:P100"/>
    <mergeCell ref="B92:C92"/>
    <mergeCell ref="D92:J92"/>
    <mergeCell ref="N92:P92"/>
    <mergeCell ref="B93:C93"/>
    <mergeCell ref="D93:F93"/>
    <mergeCell ref="H93:J93"/>
    <mergeCell ref="N93:P93"/>
    <mergeCell ref="D96:F96"/>
    <mergeCell ref="B97:C97"/>
    <mergeCell ref="D97:F97"/>
    <mergeCell ref="H97:J97"/>
    <mergeCell ref="N97:P97"/>
    <mergeCell ref="B98:C98"/>
    <mergeCell ref="D98:F98"/>
    <mergeCell ref="H98:J98"/>
    <mergeCell ref="N98:P98"/>
    <mergeCell ref="B99:C99"/>
    <mergeCell ref="D99:F99"/>
    <mergeCell ref="H99:J99"/>
    <mergeCell ref="N99:P99"/>
    <mergeCell ref="B96:C96"/>
    <mergeCell ref="H96:J96"/>
    <mergeCell ref="N96:P96"/>
    <mergeCell ref="B94:C94"/>
    <mergeCell ref="D94:F94"/>
    <mergeCell ref="H94:J94"/>
    <mergeCell ref="N94:P94"/>
    <mergeCell ref="B95:C95"/>
    <mergeCell ref="D95:F95"/>
    <mergeCell ref="H95:J95"/>
    <mergeCell ref="N95:P95"/>
    <mergeCell ref="B101:C101"/>
    <mergeCell ref="D101:J101"/>
    <mergeCell ref="N101:P101"/>
    <mergeCell ref="B102:C102"/>
    <mergeCell ref="D102:F102"/>
    <mergeCell ref="H102:J102"/>
    <mergeCell ref="N102:P102"/>
    <mergeCell ref="B103:C103"/>
    <mergeCell ref="D103:F103"/>
    <mergeCell ref="H103:J103"/>
    <mergeCell ref="N103:P103"/>
    <mergeCell ref="B112:C112"/>
    <mergeCell ref="D112:F112"/>
    <mergeCell ref="H112:J112"/>
    <mergeCell ref="N112:P112"/>
    <mergeCell ref="B113:C113"/>
    <mergeCell ref="D113:F113"/>
    <mergeCell ref="H113:J113"/>
    <mergeCell ref="N113:P113"/>
    <mergeCell ref="B105:C105"/>
    <mergeCell ref="D105:F105"/>
    <mergeCell ref="H105:J105"/>
    <mergeCell ref="N105:P105"/>
    <mergeCell ref="B108:C108"/>
    <mergeCell ref="D108:F108"/>
    <mergeCell ref="H108:J108"/>
    <mergeCell ref="N108:P108"/>
    <mergeCell ref="B109:C109"/>
    <mergeCell ref="D109:F109"/>
    <mergeCell ref="H109:J109"/>
    <mergeCell ref="N109:P109"/>
    <mergeCell ref="B111:C111"/>
    <mergeCell ref="D111:F111"/>
    <mergeCell ref="H111:J111"/>
    <mergeCell ref="N111:P111"/>
    <mergeCell ref="B110:C110"/>
    <mergeCell ref="D110:F110"/>
    <mergeCell ref="H110:J110"/>
    <mergeCell ref="N110:P110"/>
    <mergeCell ref="B104:C104"/>
    <mergeCell ref="D104:F104"/>
    <mergeCell ref="H104:J104"/>
    <mergeCell ref="N104:P104"/>
    <mergeCell ref="B106:C106"/>
    <mergeCell ref="D106:F106"/>
    <mergeCell ref="H106:J106"/>
    <mergeCell ref="N106:P106"/>
    <mergeCell ref="B107:C107"/>
    <mergeCell ref="D107:F107"/>
    <mergeCell ref="H107:J107"/>
    <mergeCell ref="N107:P107"/>
  </mergeCells>
  <phoneticPr fontId="2" type="noConversion"/>
  <pageMargins left="0.23622047244094491" right="0.19685039370078741" top="0" bottom="0" header="0.23622047244094491" footer="0.19685039370078741"/>
  <pageSetup paperSize="9" scale="59" orientation="landscape" r:id="rId1"/>
  <headerFooter alignWithMargins="0"/>
  <rowBreaks count="6" manualBreakCount="6">
    <brk id="41" max="15" man="1"/>
    <brk id="65" max="15" man="1"/>
    <brk id="87" max="15" man="1"/>
    <brk id="107" max="15" man="1"/>
    <brk id="125" max="15" man="1"/>
    <brk id="15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7" sqref="H26:H27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250404</vt:lpstr>
      <vt:lpstr>Лист2</vt:lpstr>
      <vt:lpstr>Лист3</vt:lpstr>
      <vt:lpstr>'250404'!Область_печати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2018-11-22T13:44:15Z</cp:lastPrinted>
  <dcterms:created xsi:type="dcterms:W3CDTF">2002-01-01T02:33:01Z</dcterms:created>
  <dcterms:modified xsi:type="dcterms:W3CDTF">2019-03-29T12:26:42Z</dcterms:modified>
</cp:coreProperties>
</file>