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645" tabRatio="625" activeTab="1"/>
  </bookViews>
  <sheets>
    <sheet name="0218821 кредит" sheetId="1" r:id="rId1"/>
    <sheet name="0216084 витрати" sheetId="2" r:id="rId2"/>
    <sheet name="Лист3" sheetId="3" r:id="rId3"/>
  </sheets>
  <definedNames>
    <definedName name="_xlnm.Print_Area" localSheetId="0">'0218821 кредит'!$A$1:$Q$119</definedName>
  </definedNames>
  <calcPr fullCalcOnLoad="1"/>
</workbook>
</file>

<file path=xl/sharedStrings.xml><?xml version="1.0" encoding="utf-8"?>
<sst xmlns="http://schemas.openxmlformats.org/spreadsheetml/2006/main" count="475" uniqueCount="169">
  <si>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</si>
  <si>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</si>
  <si>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</si>
  <si>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</si>
  <si>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</si>
  <si>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</si>
  <si>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</si>
  <si>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</si>
  <si>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</si>
  <si>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</si>
  <si>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</si>
  <si>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</si>
  <si>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</si>
  <si>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</si>
  <si>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</si>
  <si>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</si>
  <si>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</si>
  <si>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</si>
  <si>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</si>
  <si>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</si>
  <si>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</si>
  <si>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</si>
  <si>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</si>
  <si>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</si>
  <si>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</si>
  <si>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</si>
  <si>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</si>
  <si>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</si>
  <si>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</si>
  <si>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</si>
  <si>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</si>
  <si>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</si>
  <si>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</si>
  <si>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</si>
  <si>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</si>
  <si>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</si>
  <si>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</si>
  <si>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</si>
  <si>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</si>
  <si>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</si>
  <si>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розрахункові показники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</si>
  <si>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</si>
  <si>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</si>
  <si>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</si>
  <si>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</si>
  <si>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</si>
  <si>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</si>
  <si>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</si>
  <si>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</si>
  <si>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</si>
  <si>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</si>
  <si>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</si>
  <si>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розрахунково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</si>
  <si>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</si>
  <si>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</si>
  <si>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</si>
  <si>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</si>
  <si>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</si>
  <si>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</si>
  <si>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наказ   ____________№_________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</si>
  <si>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</si>
  <si>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</si>
  <si>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</si>
  <si>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</si>
  <si>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</si>
  <si>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</si>
  <si>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</si>
  <si>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</si>
  <si>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</si>
  <si>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</si>
  <si>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</si>
  <si>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</si>
  <si>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</si>
  <si>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4.1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</si>
  <si>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</si>
  <si>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</si>
  <si>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 xml:space="preserve">
Розпорядження міського голови   ____________№_______ </t>
  </si>
  <si>
    <t>Керівник</t>
  </si>
  <si>
    <t>Завдання 1. Надання пільгового довгострокового кредиту громадянам на будівництво (реконструкцію) та придбання житла.</t>
  </si>
  <si>
    <t>кількість сімей, які перебувають на обліку</t>
  </si>
  <si>
    <t>кількість сімей, яким планується надати кредит</t>
  </si>
  <si>
    <t>2.2</t>
  </si>
  <si>
    <t>площа, яку планується надати</t>
  </si>
  <si>
    <t>м.кв.</t>
  </si>
  <si>
    <t xml:space="preserve">середні витрати на надання кредиту на 1 сім'ю </t>
  </si>
  <si>
    <t>0318103</t>
  </si>
  <si>
    <t>1060</t>
  </si>
  <si>
    <t>С.І.Сухомлин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</si>
  <si>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</si>
  <si>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</si>
  <si>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Завдання 1 . Надання пільгового довгострокового кредиту громадянам на будівництво (реконструкцію) та придбання житла.</t>
  </si>
  <si>
    <t>Регіональна цільова програма 1</t>
  </si>
  <si>
    <t>0318108</t>
  </si>
  <si>
    <t>Завдання 1. Витрати пов"язані з наданням пільгового довгострокового кредиту громадянам на будівництво (реконструкцію) та придбання житла.</t>
  </si>
  <si>
    <t>реєстр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</si>
  <si>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</si>
  <si>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</si>
  <si>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динаміка зростання витрат на обслуговування одного кредитного договору порівняно з попереднім роком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</si>
  <si>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</si>
  <si>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Підпрограма 1. Надання  пільгового довгострокового кредиту громадянам на будівництво (реконструкцію) та придбання житла</t>
  </si>
  <si>
    <t>2</t>
  </si>
  <si>
    <t xml:space="preserve">Усього </t>
  </si>
  <si>
    <t>Підпрограма 2. 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</si>
  <si>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Завдання  1. Витрати пов"язані з наданням пільгового довгострокового кредиту громадянам на будівництво (реконструкцію) та придбання житла.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</si>
  <si>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</si>
  <si>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Відсоток молодих сімей, яким планується надати житло, до кількості сімей, що перебувають на обліку</t>
  </si>
  <si>
    <t>1.2</t>
  </si>
  <si>
    <t>обсяг витрат,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</si>
  <si>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Виконавець</t>
  </si>
  <si>
    <t>Борецька Н.В.</t>
  </si>
  <si>
    <t>тел.48-12-09</t>
  </si>
  <si>
    <t xml:space="preserve">бюджетної програми  місцевого бюджету на 2018 рік </t>
  </si>
  <si>
    <t>180,1</t>
  </si>
  <si>
    <t>Рішення сесії від 18.12.2017 №881  "Про міський бюджет на 2018 рік" в редакції  рішення від 18.12.2017</t>
  </si>
  <si>
    <t>0218821</t>
  </si>
  <si>
    <t>0216084</t>
  </si>
  <si>
    <t>1</t>
  </si>
  <si>
    <t>0610</t>
  </si>
  <si>
    <t>0216080</t>
  </si>
  <si>
    <t>0218820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</si>
  <si>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 xml:space="preserve">Підвищення рівня забезпечення житлом молодих громадян м.Житомира.
</t>
    </r>
  </si>
  <si>
    <t>Реалізація державних та місцевих житлових програм</t>
  </si>
  <si>
    <t>Міська програма забезпечення молодих сімей та одиноких молодих громадян житлом в м.Житомирі на 2018-2022 роки</t>
  </si>
  <si>
    <t>Д.А.Прохорчук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</si>
  <si>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</si>
  <si>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 xml:space="preserve">Підпрограма 1. Надання   кредиту </t>
  </si>
  <si>
    <t xml:space="preserve">Завдання 1 . Надання  кредиту </t>
  </si>
  <si>
    <t xml:space="preserve">Завдання 1. Надання  кредиту </t>
  </si>
  <si>
    <t>Витрати,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</si>
  <si>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Підпрограма 1. Витрати, пов'язані з наданням та обслуговуванням пільгових довгострокових кредитів, наданих громадянам на будівництво /реконструкцію/  придбання житла</t>
  </si>
  <si>
    <t>Підпрограма 1. Витрати,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</si>
  <si>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обсяг витрат, які передбачені для надання довгострокового кредиту громадянам на будівництво /реконструкцію/ та придбання житла</t>
  </si>
  <si>
    <t>Завдання  1. Витрати пов"язані з наданням пільгового довгострокового кредиту громадянам на будівництво /реконструкцію/ придбання житла.</t>
  </si>
  <si>
    <t>Завдання 1. Витрати пов"язані з наданням пільгового довгострокового кредиту громадянам на будівництво /реконструкцію/ придбання житла.</t>
  </si>
  <si>
    <t>Рішення сесії від 18.12.2017 №881  "Про міський бюджет на 2018 рік"зі змінами</t>
  </si>
  <si>
    <r>
      <t xml:space="preserve">Підстави для виконання бюджетної програми  </t>
    </r>
    <r>
      <rPr>
        <sz val="12"/>
        <rFont val="Times New Roman"/>
        <family val="1"/>
      </rPr>
      <t xml:space="preserve"> міська програми забезпечення молодих сімей та одиноких молодих громадян житлом в м. Житомирі на 2018-2022 роки затверджена рішенням Житомирської міської ради від 18.12.2017р.№875,рішення Житомирської міської ради від 18.12.2017 №881  "Про міський бюджет на 2018 рік"  зі змінами
</t>
    </r>
  </si>
  <si>
    <t>Рішення сесії від 18.12.2017 №881  "Про міський бюджет на 2018 рік" зі змінами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</si>
  <si>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2069,9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1744,2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</si>
  <si>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325,7 тис. гривень.</t>
    </r>
  </si>
  <si>
    <t>0216083</t>
  </si>
  <si>
    <t>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</si>
  <si>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Підпрограма 1. 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</si>
  <si>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Комплексна міська Програма соціального захисту населення на 2016-2020 роки</t>
  </si>
  <si>
    <t>256,74</t>
  </si>
  <si>
    <t>Директор департаменту бюджету та фінансів Житомирської міської ради</t>
  </si>
  <si>
    <t>Підпрограма 2. 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</si>
  <si>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Видатки на виконання програми за рахунок субвенції</t>
  </si>
  <si>
    <t>Видатки на виконання програми за рахунок місцевого бюджету</t>
  </si>
  <si>
    <t>шт.</t>
  </si>
  <si>
    <t>згідно розподілу субвенції</t>
  </si>
  <si>
    <t>осіб</t>
  </si>
  <si>
    <t>згідно кількості придбаних житлових об'єктів</t>
  </si>
  <si>
    <t xml:space="preserve">Завдання  1. Забезпечити житлом, соціальним житлом дітей-сиріт та осіб з їх числа. </t>
  </si>
  <si>
    <t xml:space="preserve">рішення виконавчого комітету </t>
  </si>
  <si>
    <t>Департаменту бюджету та фінансів Житомирської міської ради</t>
  </si>
  <si>
    <t>Надання кредиту</t>
  </si>
  <si>
    <t>0200000</t>
  </si>
  <si>
    <t>0210000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</si>
  <si>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 Міська програма забезпечення молодих сімей та одиноких молодих громадян житлом в м. Житомирі на 2018-2022 роки затверджена рішенням Житомирської міської ради від 18.12.2017р.№875 ,Рішення Житомирської міської ради від 18.12.2017 №881  "Про міський бюджет на 2018 рік" зі змінами; Комплексна міська Програма соціального захисту населення на 2016-2020 роки; "Про забезпечення організаційно-правових умов соціального захисту дітей-сиріт та дітей, позбавлених батьківського піклування",  Закон України « Про Державний  бюджет України  на 2018 рік», Постанова Кабінету Міністрів України від 15.11.2017 року № 877 " Про затвердження Порядку та умов надання у 2018 році субвенції з державного бюджету місцевим бюджетам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число" 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</si>
  <si>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>Підвищення рівня забезпечення житлом молодих громадян, дітей-сиріт, осіб з їх числа  м.Житомира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
</t>
    </r>
  </si>
  <si>
    <t>Кількість дітей-сиріт, осіб з їх числа, які пребувають на обліку громадян які потребують поліпшення житлових умов або на соціальному квартирному обліку у міськвиконкомі</t>
  </si>
  <si>
    <t xml:space="preserve">Житло, соціальне житло для дітей-сиріт,осіб із числа , які перебувають на обліку громадян, які потребують поліпшення житлових умов або на соціальному квартирному обліку  </t>
  </si>
  <si>
    <t>Кількість дітей-сиріт,осіб з числа дітей -сиріт  які будуть забезпечені житлом та соціальним житлом</t>
  </si>
  <si>
    <t>Питома вага дітей-сиріт,осіб з числа дітей-сиріт , які будуть забезпечені житлом, соціальним житлом</t>
  </si>
  <si>
    <t xml:space="preserve">Завдання 1. Забезпечити житлом, соціальним житлом дітей-сиріт та осіб з їх числа. 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</si>
  <si>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2286,5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107,1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</si>
  <si>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2179,4 тис. гривень.</t>
    </r>
  </si>
  <si>
    <t xml:space="preserve">
Розпорядження міського голови   26.12.2018 р.  № 1192</t>
  </si>
  <si>
    <t>наказ   26.12.2018 р. № 125/1-Д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</si>
</sst>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9" fillId="33" borderId="10" xfId="0" applyFont="1" applyFill="1" applyBorder="1" applyAlignment="1">
      <alignment vertical="center" wrapText="1"/>
    </xf>
    <xf numFmtId="0" fontId="9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9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0" xfId="53" applyFont="1" applyBorder="1" applyAlignment="1">
      <alignment/>
      <protection/>
    </xf>
    <xf numFmtId="49" fontId="4" fillId="0" borderId="10" xfId="0" applyNumberFormat="1" applyFont="1" applyBorder="1" applyAlignment="1">
      <alignment horizontal="right" wrapText="1"/>
    </xf>
    <xf numFmtId="190" fontId="9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distributed" wrapText="1"/>
    </xf>
    <xf numFmtId="190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right" wrapText="1"/>
    </xf>
    <xf numFmtId="49" fontId="4" fillId="33" borderId="14" xfId="0" applyNumberFormat="1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distributed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distributed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188" fontId="4" fillId="34" borderId="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7" fillId="33" borderId="11" xfId="0" applyFont="1" applyFill="1" applyBorder="1" applyAlignment="1">
      <alignment horizontal="left" wrapText="1"/>
    </xf>
    <xf numFmtId="0" fontId="17" fillId="33" borderId="13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wrapText="1"/>
    </xf>
    <xf numFmtId="0" fontId="17" fillId="34" borderId="13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distributed" wrapText="1"/>
    </xf>
    <xf numFmtId="0" fontId="9" fillId="34" borderId="11" xfId="0" applyFont="1" applyFill="1" applyBorder="1" applyAlignment="1">
      <alignment horizontal="left" vertical="distributed" wrapText="1"/>
    </xf>
    <xf numFmtId="0" fontId="9" fillId="34" borderId="13" xfId="0" applyFont="1" applyFill="1" applyBorder="1" applyAlignment="1">
      <alignment horizontal="left" vertical="distributed" wrapText="1"/>
    </xf>
    <xf numFmtId="0" fontId="9" fillId="34" borderId="12" xfId="0" applyFont="1" applyFill="1" applyBorder="1" applyAlignment="1">
      <alignment horizontal="left" vertical="distributed" wrapText="1"/>
    </xf>
    <xf numFmtId="0" fontId="4" fillId="34" borderId="11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distributed" wrapText="1"/>
    </xf>
    <xf numFmtId="0" fontId="9" fillId="0" borderId="13" xfId="0" applyFont="1" applyBorder="1" applyAlignment="1">
      <alignment horizontal="left" vertical="distributed" wrapText="1"/>
    </xf>
    <xf numFmtId="0" fontId="9" fillId="0" borderId="12" xfId="0" applyFont="1" applyBorder="1" applyAlignment="1">
      <alignment horizontal="left" vertical="distributed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3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88" fontId="4" fillId="34" borderId="11" xfId="0" applyNumberFormat="1" applyFont="1" applyFill="1" applyBorder="1" applyAlignment="1">
      <alignment horizontal="center" vertical="center" wrapText="1"/>
    </xf>
    <xf numFmtId="188" fontId="4" fillId="34" borderId="13" xfId="0" applyNumberFormat="1" applyFont="1" applyFill="1" applyBorder="1" applyAlignment="1">
      <alignment horizontal="center"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distributed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18" xfId="53" applyFont="1" applyBorder="1" applyAlignment="1">
      <alignment/>
      <protection/>
    </xf>
    <xf numFmtId="0" fontId="9" fillId="0" borderId="18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9" fillId="0" borderId="18" xfId="53" applyNumberFormat="1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4" fillId="34" borderId="10" xfId="0" applyFont="1" applyFill="1" applyBorder="1" applyAlignment="1">
      <alignment horizontal="left" vertical="distributed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7" fillId="0" borderId="0" xfId="53" applyNumberFormat="1" applyFont="1" applyBorder="1" applyAlignment="1">
      <alignment horizontal="left" wrapText="1"/>
      <protection/>
    </xf>
    <xf numFmtId="0" fontId="7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5" fillId="0" borderId="18" xfId="0" applyFont="1" applyBorder="1" applyAlignment="1">
      <alignment horizontal="left" wrapText="1"/>
    </xf>
    <xf numFmtId="49" fontId="8" fillId="0" borderId="0" xfId="53" applyNumberFormat="1" applyFont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4" fillId="0" borderId="10" xfId="0" applyFont="1" applyBorder="1" applyAlignment="1">
      <alignment horizontal="center" vertical="distributed"/>
    </xf>
    <xf numFmtId="0" fontId="14" fillId="33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88" fontId="4" fillId="0" borderId="11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9" fontId="9" fillId="0" borderId="18" xfId="53" applyNumberFormat="1" applyFont="1" applyBorder="1" applyAlignment="1">
      <alignment horizontal="center" vertical="center"/>
      <protection/>
    </xf>
    <xf numFmtId="0" fontId="9" fillId="0" borderId="18" xfId="5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view="pageBreakPreview" zoomScale="99" zoomScaleSheetLayoutView="99" zoomScalePageLayoutView="0" workbookViewId="0" topLeftCell="A41">
      <selection activeCell="B26" sqref="B26:C26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2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283" t="s">
        <v>0</v>
      </c>
      <c r="K1" s="283"/>
      <c r="L1" s="283"/>
      <c r="M1" s="283"/>
      <c r="N1" s="283"/>
      <c r="O1" s="283"/>
      <c r="P1" s="283"/>
    </row>
    <row r="2" spans="10:16" ht="8.25" customHeight="1">
      <c r="J2" s="283"/>
      <c r="K2" s="283"/>
      <c r="L2" s="283"/>
      <c r="M2" s="283"/>
      <c r="N2" s="283"/>
      <c r="O2" s="283"/>
      <c r="P2" s="283"/>
    </row>
    <row r="3" spans="10:16" ht="12" customHeight="1">
      <c r="J3" s="283"/>
      <c r="K3" s="283"/>
      <c r="L3" s="283"/>
      <c r="M3" s="283"/>
      <c r="N3" s="283"/>
      <c r="O3" s="283"/>
      <c r="P3" s="283"/>
    </row>
    <row r="4" spans="10:16" ht="11.25" customHeight="1">
      <c r="J4" s="284" t="s">
        <v>68</v>
      </c>
      <c r="K4" s="284"/>
      <c r="L4" s="284"/>
      <c r="M4" s="284"/>
      <c r="N4" s="284"/>
      <c r="O4" s="284"/>
      <c r="P4" s="284"/>
    </row>
    <row r="5" spans="10:16" ht="3.75" customHeight="1">
      <c r="J5" s="284"/>
      <c r="K5" s="284"/>
      <c r="L5" s="284"/>
      <c r="M5" s="284"/>
      <c r="N5" s="284"/>
      <c r="O5" s="284"/>
      <c r="P5" s="284"/>
    </row>
    <row r="6" spans="10:16" ht="3" customHeight="1">
      <c r="J6" s="284"/>
      <c r="K6" s="284"/>
      <c r="L6" s="284"/>
      <c r="M6" s="284"/>
      <c r="N6" s="284"/>
      <c r="O6" s="284"/>
      <c r="P6" s="284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284" t="s">
        <v>30</v>
      </c>
      <c r="K8" s="284"/>
      <c r="L8" s="284"/>
      <c r="M8" s="284"/>
      <c r="N8" s="284"/>
      <c r="O8" s="284"/>
      <c r="P8" s="284"/>
    </row>
    <row r="9" spans="10:16" ht="3" customHeight="1">
      <c r="J9" s="283"/>
      <c r="K9" s="289"/>
      <c r="L9" s="289"/>
      <c r="M9" s="289"/>
      <c r="N9" s="289"/>
      <c r="O9" s="289"/>
      <c r="P9" s="289"/>
    </row>
    <row r="10" spans="10:16" ht="15" customHeight="1">
      <c r="J10" s="283" t="s">
        <v>76</v>
      </c>
      <c r="K10" s="283"/>
      <c r="L10" s="283"/>
      <c r="M10" s="283"/>
      <c r="N10" s="283"/>
      <c r="O10" s="283"/>
      <c r="P10" s="283"/>
    </row>
    <row r="11" spans="10:16" ht="29.25" customHeight="1">
      <c r="J11" s="288" t="s">
        <v>75</v>
      </c>
      <c r="K11" s="288"/>
      <c r="L11" s="288"/>
      <c r="M11" s="288"/>
      <c r="N11" s="288"/>
      <c r="O11" s="288"/>
      <c r="P11" s="288"/>
    </row>
    <row r="12" spans="10:16" ht="4.5" customHeight="1">
      <c r="J12" s="7"/>
      <c r="K12" s="7"/>
      <c r="L12" s="285"/>
      <c r="M12" s="285"/>
      <c r="N12" s="285"/>
      <c r="O12" s="285"/>
      <c r="P12" s="285"/>
    </row>
    <row r="13" spans="10:16" ht="15" customHeight="1">
      <c r="J13" s="284" t="s">
        <v>59</v>
      </c>
      <c r="K13" s="284"/>
      <c r="L13" s="284"/>
      <c r="M13" s="284"/>
      <c r="N13" s="284"/>
      <c r="O13" s="284"/>
      <c r="P13" s="284"/>
    </row>
    <row r="14" spans="10:16" ht="22.5" customHeight="1">
      <c r="J14" s="288" t="s">
        <v>154</v>
      </c>
      <c r="K14" s="288"/>
      <c r="L14" s="288"/>
      <c r="M14" s="288"/>
      <c r="N14" s="288"/>
      <c r="O14" s="288"/>
      <c r="P14" s="288"/>
    </row>
    <row r="15" spans="10:16" ht="11.25" customHeight="1">
      <c r="J15" s="290" t="s">
        <v>1</v>
      </c>
      <c r="K15" s="290"/>
      <c r="L15" s="290"/>
      <c r="M15" s="290"/>
      <c r="N15" s="290"/>
      <c r="O15" s="290"/>
      <c r="P15" s="290"/>
    </row>
    <row r="16" spans="12:16" ht="12.75" customHeight="1">
      <c r="L16" s="286"/>
      <c r="M16" s="286"/>
      <c r="N16" s="286"/>
      <c r="O16" s="286"/>
      <c r="P16" s="286"/>
    </row>
    <row r="17" spans="1:24" s="1" customFormat="1" ht="18" customHeight="1">
      <c r="A17" s="10"/>
      <c r="B17" s="11"/>
      <c r="C17" s="11"/>
      <c r="D17" s="291" t="s">
        <v>2</v>
      </c>
      <c r="E17" s="291"/>
      <c r="F17" s="291"/>
      <c r="G17" s="291"/>
      <c r="H17" s="291"/>
      <c r="I17" s="291"/>
      <c r="J17" s="29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291" t="s">
        <v>111</v>
      </c>
      <c r="E18" s="291"/>
      <c r="F18" s="291"/>
      <c r="G18" s="291"/>
      <c r="H18" s="291"/>
      <c r="I18" s="291"/>
      <c r="J18" s="291"/>
      <c r="K18" s="291"/>
      <c r="L18" s="291"/>
      <c r="M18" s="29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31" t="s">
        <v>156</v>
      </c>
      <c r="C20" s="231"/>
      <c r="D20" s="12"/>
      <c r="E20" s="263" t="s">
        <v>88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265" t="s">
        <v>4</v>
      </c>
      <c r="C21" s="265"/>
      <c r="D21" s="11"/>
      <c r="E21" s="247" t="s">
        <v>5</v>
      </c>
      <c r="F21" s="247"/>
      <c r="G21" s="247"/>
      <c r="H21" s="247"/>
      <c r="I21" s="247"/>
      <c r="J21" s="247"/>
      <c r="K21" s="247"/>
      <c r="L21" s="247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31" t="s">
        <v>157</v>
      </c>
      <c r="C23" s="231"/>
      <c r="D23" s="12"/>
      <c r="E23" s="263" t="s">
        <v>89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265" t="s">
        <v>4</v>
      </c>
      <c r="C24" s="265"/>
      <c r="D24" s="11"/>
      <c r="E24" s="247" t="s">
        <v>7</v>
      </c>
      <c r="F24" s="247"/>
      <c r="G24" s="247"/>
      <c r="H24" s="247"/>
      <c r="I24" s="247"/>
      <c r="J24" s="247"/>
      <c r="K24" s="247"/>
      <c r="L24" s="247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231" t="s">
        <v>119</v>
      </c>
      <c r="C26" s="231"/>
      <c r="D26" s="14"/>
      <c r="E26" s="267" t="s">
        <v>124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47" t="s">
        <v>4</v>
      </c>
      <c r="C27" s="247"/>
      <c r="D27" s="11" t="s">
        <v>55</v>
      </c>
      <c r="E27" s="266"/>
      <c r="F27" s="266"/>
      <c r="G27" s="11"/>
      <c r="H27" s="262"/>
      <c r="I27" s="262"/>
      <c r="J27" s="262"/>
      <c r="K27" s="262"/>
      <c r="L27" s="26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287" t="s">
        <v>137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54" t="s">
        <v>138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46.5" customHeight="1">
      <c r="A33" s="18" t="s">
        <v>10</v>
      </c>
      <c r="B33" s="252" t="s">
        <v>135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s="1" customFormat="1" ht="18.75" customHeight="1">
      <c r="A34" s="251" t="s">
        <v>11</v>
      </c>
      <c r="B34" s="252" t="s">
        <v>120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</row>
    <row r="35" spans="1:16" s="1" customFormat="1" ht="18.75" customHeight="1">
      <c r="A35" s="251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</row>
    <row r="36" spans="1:10" s="3" customFormat="1" ht="24" customHeight="1">
      <c r="A36" s="19" t="s">
        <v>12</v>
      </c>
      <c r="B36" s="20" t="s">
        <v>56</v>
      </c>
      <c r="C36" s="20"/>
      <c r="D36" s="20"/>
      <c r="E36" s="20"/>
      <c r="F36" s="20"/>
      <c r="G36" s="20"/>
      <c r="H36" s="20"/>
      <c r="I36" s="20"/>
      <c r="J36" s="20"/>
    </row>
    <row r="37" spans="1:10" s="1" customFormat="1" ht="14.25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</row>
    <row r="38" spans="1:16" s="1" customFormat="1" ht="32.25" customHeight="1">
      <c r="A38" s="22" t="s">
        <v>13</v>
      </c>
      <c r="B38" s="172" t="s">
        <v>43</v>
      </c>
      <c r="C38" s="174"/>
      <c r="D38" s="23" t="s">
        <v>57</v>
      </c>
      <c r="E38" s="172" t="s">
        <v>44</v>
      </c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6"/>
    </row>
    <row r="39" spans="1:16" s="1" customFormat="1" ht="32.25" customHeight="1">
      <c r="A39" s="22">
        <v>1</v>
      </c>
      <c r="B39" s="248" t="s">
        <v>114</v>
      </c>
      <c r="C39" s="249"/>
      <c r="D39" s="75">
        <v>1060</v>
      </c>
      <c r="E39" s="172" t="s">
        <v>155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4"/>
    </row>
    <row r="40" spans="1:16" s="1" customFormat="1" ht="39" customHeight="1" hidden="1">
      <c r="A40" s="22">
        <v>2</v>
      </c>
      <c r="B40" s="243" t="s">
        <v>92</v>
      </c>
      <c r="C40" s="244"/>
      <c r="D40" s="26">
        <v>1060</v>
      </c>
      <c r="E40" s="293" t="s">
        <v>98</v>
      </c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5"/>
    </row>
    <row r="41" s="1" customFormat="1" ht="16.5" customHeight="1">
      <c r="A41" s="16"/>
    </row>
    <row r="42" spans="1:7" s="3" customFormat="1" ht="15.75">
      <c r="A42" s="19" t="s">
        <v>14</v>
      </c>
      <c r="B42" s="20" t="s">
        <v>58</v>
      </c>
      <c r="C42" s="20"/>
      <c r="D42" s="20"/>
      <c r="E42" s="20"/>
      <c r="F42" s="20"/>
      <c r="G42" s="20"/>
    </row>
    <row r="43" spans="1:16" s="1" customFormat="1" ht="15.75" customHeight="1">
      <c r="A43" s="16"/>
      <c r="O43" s="154" t="s">
        <v>15</v>
      </c>
      <c r="P43" s="154"/>
    </row>
    <row r="44" spans="1:16" s="1" customFormat="1" ht="12.75" customHeight="1">
      <c r="A44" s="255" t="s">
        <v>13</v>
      </c>
      <c r="B44" s="245" t="s">
        <v>43</v>
      </c>
      <c r="C44" s="155" t="s">
        <v>57</v>
      </c>
      <c r="D44" s="175" t="s">
        <v>45</v>
      </c>
      <c r="E44" s="175"/>
      <c r="F44" s="175"/>
      <c r="G44" s="176"/>
      <c r="H44" s="223" t="s">
        <v>62</v>
      </c>
      <c r="I44" s="175"/>
      <c r="J44" s="176"/>
      <c r="K44" s="179" t="s">
        <v>16</v>
      </c>
      <c r="L44" s="269"/>
      <c r="M44" s="180"/>
      <c r="N44" s="155" t="s">
        <v>61</v>
      </c>
      <c r="O44" s="155"/>
      <c r="P44" s="155" t="s">
        <v>60</v>
      </c>
    </row>
    <row r="45" spans="1:16" s="1" customFormat="1" ht="27" customHeight="1">
      <c r="A45" s="256"/>
      <c r="B45" s="246"/>
      <c r="C45" s="155"/>
      <c r="D45" s="177"/>
      <c r="E45" s="177"/>
      <c r="F45" s="177"/>
      <c r="G45" s="178"/>
      <c r="H45" s="224"/>
      <c r="I45" s="177"/>
      <c r="J45" s="178"/>
      <c r="K45" s="26" t="s">
        <v>29</v>
      </c>
      <c r="L45" s="26" t="s">
        <v>17</v>
      </c>
      <c r="M45" s="26" t="s">
        <v>18</v>
      </c>
      <c r="N45" s="155"/>
      <c r="O45" s="155"/>
      <c r="P45" s="155"/>
    </row>
    <row r="46" spans="1:16" s="1" customFormat="1" ht="13.5" customHeight="1">
      <c r="A46" s="26">
        <v>1</v>
      </c>
      <c r="B46" s="26">
        <v>2</v>
      </c>
      <c r="C46" s="26">
        <v>3</v>
      </c>
      <c r="D46" s="155">
        <v>4</v>
      </c>
      <c r="E46" s="155"/>
      <c r="F46" s="155"/>
      <c r="G46" s="155"/>
      <c r="H46" s="151">
        <v>5</v>
      </c>
      <c r="I46" s="152"/>
      <c r="J46" s="153"/>
      <c r="K46" s="26"/>
      <c r="L46" s="26"/>
      <c r="M46" s="26"/>
      <c r="N46" s="151">
        <v>6</v>
      </c>
      <c r="O46" s="153"/>
      <c r="P46" s="26">
        <v>7</v>
      </c>
    </row>
    <row r="47" spans="1:16" s="1" customFormat="1" ht="36.75" customHeight="1">
      <c r="A47" s="74">
        <v>1</v>
      </c>
      <c r="B47" s="81" t="s">
        <v>114</v>
      </c>
      <c r="C47" s="82" t="s">
        <v>86</v>
      </c>
      <c r="D47" s="135" t="s">
        <v>125</v>
      </c>
      <c r="E47" s="136"/>
      <c r="F47" s="136"/>
      <c r="G47" s="137"/>
      <c r="H47" s="160">
        <v>1744.202</v>
      </c>
      <c r="I47" s="161"/>
      <c r="J47" s="162"/>
      <c r="K47" s="78"/>
      <c r="L47" s="78"/>
      <c r="M47" s="78"/>
      <c r="N47" s="163">
        <v>325.659</v>
      </c>
      <c r="O47" s="164"/>
      <c r="P47" s="80">
        <f>SUM(H47:O47)</f>
        <v>2069.861</v>
      </c>
    </row>
    <row r="48" spans="1:16" s="1" customFormat="1" ht="32.25" customHeight="1">
      <c r="A48" s="77" t="s">
        <v>70</v>
      </c>
      <c r="B48" s="31" t="s">
        <v>114</v>
      </c>
      <c r="C48" s="32" t="s">
        <v>86</v>
      </c>
      <c r="D48" s="258" t="s">
        <v>126</v>
      </c>
      <c r="E48" s="259"/>
      <c r="F48" s="259"/>
      <c r="G48" s="260"/>
      <c r="H48" s="213">
        <v>1744.202</v>
      </c>
      <c r="I48" s="257"/>
      <c r="J48" s="214"/>
      <c r="K48" s="33"/>
      <c r="L48" s="33"/>
      <c r="M48" s="33"/>
      <c r="N48" s="229">
        <v>325.659</v>
      </c>
      <c r="O48" s="230"/>
      <c r="P48" s="79">
        <f>SUM(H48:O48)</f>
        <v>2069.861</v>
      </c>
    </row>
    <row r="49" spans="1:16" s="1" customFormat="1" ht="69.75" customHeight="1" hidden="1">
      <c r="A49" s="83" t="s">
        <v>100</v>
      </c>
      <c r="B49" s="81" t="s">
        <v>92</v>
      </c>
      <c r="C49" s="82" t="s">
        <v>86</v>
      </c>
      <c r="D49" s="157" t="s">
        <v>102</v>
      </c>
      <c r="E49" s="158"/>
      <c r="F49" s="158"/>
      <c r="G49" s="159"/>
      <c r="H49" s="160">
        <v>90</v>
      </c>
      <c r="I49" s="161"/>
      <c r="J49" s="162"/>
      <c r="K49" s="78"/>
      <c r="L49" s="78"/>
      <c r="M49" s="78"/>
      <c r="N49" s="163">
        <v>12.2</v>
      </c>
      <c r="O49" s="164"/>
      <c r="P49" s="80">
        <f>SUM(H49:O49)</f>
        <v>102.2</v>
      </c>
    </row>
    <row r="50" spans="1:16" s="1" customFormat="1" ht="54" customHeight="1" hidden="1">
      <c r="A50" s="77" t="s">
        <v>71</v>
      </c>
      <c r="B50" s="31" t="s">
        <v>92</v>
      </c>
      <c r="C50" s="32" t="s">
        <v>86</v>
      </c>
      <c r="D50" s="258" t="s">
        <v>103</v>
      </c>
      <c r="E50" s="259"/>
      <c r="F50" s="259"/>
      <c r="G50" s="260"/>
      <c r="H50" s="213">
        <v>90</v>
      </c>
      <c r="I50" s="257"/>
      <c r="J50" s="214"/>
      <c r="K50" s="33"/>
      <c r="L50" s="33"/>
      <c r="M50" s="33"/>
      <c r="N50" s="229">
        <v>12.2</v>
      </c>
      <c r="O50" s="230"/>
      <c r="P50" s="79">
        <f>SUM(H50:O50)</f>
        <v>102.2</v>
      </c>
    </row>
    <row r="51" spans="1:16" s="1" customFormat="1" ht="28.5" customHeight="1">
      <c r="A51" s="77"/>
      <c r="B51" s="270" t="s">
        <v>101</v>
      </c>
      <c r="C51" s="271"/>
      <c r="D51" s="271"/>
      <c r="E51" s="271"/>
      <c r="F51" s="271"/>
      <c r="G51" s="272"/>
      <c r="H51" s="160">
        <f>SUM(H47)</f>
        <v>1744.202</v>
      </c>
      <c r="I51" s="161"/>
      <c r="J51" s="162"/>
      <c r="K51" s="78"/>
      <c r="L51" s="78"/>
      <c r="M51" s="78"/>
      <c r="N51" s="163">
        <f>SUM(N47)</f>
        <v>325.659</v>
      </c>
      <c r="O51" s="164"/>
      <c r="P51" s="80">
        <f>SUM(H51:O51)</f>
        <v>2069.861</v>
      </c>
    </row>
    <row r="52" s="1" customFormat="1" ht="15.75">
      <c r="A52" s="16"/>
    </row>
    <row r="53" spans="1:16" s="3" customFormat="1" ht="24.75" customHeight="1">
      <c r="A53" s="19" t="s">
        <v>31</v>
      </c>
      <c r="B53" s="268" t="s">
        <v>65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</row>
    <row r="54" spans="1:16" s="1" customFormat="1" ht="17.25" customHeight="1">
      <c r="A54" s="16"/>
      <c r="N54" s="261" t="s">
        <v>15</v>
      </c>
      <c r="O54" s="261"/>
      <c r="P54" s="261"/>
    </row>
    <row r="55" spans="1:16" s="1" customFormat="1" ht="15.75" customHeight="1">
      <c r="A55" s="237" t="s">
        <v>69</v>
      </c>
      <c r="B55" s="238"/>
      <c r="C55" s="238"/>
      <c r="D55" s="238"/>
      <c r="E55" s="238"/>
      <c r="F55" s="238"/>
      <c r="G55" s="239"/>
      <c r="H55" s="245" t="s">
        <v>43</v>
      </c>
      <c r="I55" s="175" t="s">
        <v>62</v>
      </c>
      <c r="J55" s="176"/>
      <c r="K55" s="179" t="s">
        <v>16</v>
      </c>
      <c r="L55" s="269"/>
      <c r="M55" s="180"/>
      <c r="N55" s="223" t="s">
        <v>61</v>
      </c>
      <c r="O55" s="176"/>
      <c r="P55" s="155" t="s">
        <v>60</v>
      </c>
    </row>
    <row r="56" spans="1:16" s="1" customFormat="1" ht="27" customHeight="1">
      <c r="A56" s="240"/>
      <c r="B56" s="241"/>
      <c r="C56" s="241"/>
      <c r="D56" s="241"/>
      <c r="E56" s="241"/>
      <c r="F56" s="241"/>
      <c r="G56" s="242"/>
      <c r="H56" s="246"/>
      <c r="I56" s="177"/>
      <c r="J56" s="178"/>
      <c r="K56" s="26" t="s">
        <v>29</v>
      </c>
      <c r="L56" s="26" t="s">
        <v>17</v>
      </c>
      <c r="M56" s="26" t="s">
        <v>18</v>
      </c>
      <c r="N56" s="224"/>
      <c r="O56" s="178"/>
      <c r="P56" s="155"/>
    </row>
    <row r="57" spans="1:16" s="1" customFormat="1" ht="15.75" customHeight="1">
      <c r="A57" s="296">
        <v>1</v>
      </c>
      <c r="B57" s="297"/>
      <c r="C57" s="297"/>
      <c r="D57" s="297"/>
      <c r="E57" s="297"/>
      <c r="F57" s="297"/>
      <c r="G57" s="298"/>
      <c r="H57" s="34">
        <v>2</v>
      </c>
      <c r="I57" s="225">
        <v>3</v>
      </c>
      <c r="J57" s="226"/>
      <c r="K57" s="33"/>
      <c r="L57" s="33"/>
      <c r="M57" s="33"/>
      <c r="N57" s="225">
        <v>4</v>
      </c>
      <c r="O57" s="206"/>
      <c r="P57" s="34">
        <v>5</v>
      </c>
    </row>
    <row r="58" spans="1:16" s="1" customFormat="1" ht="15.75" customHeight="1">
      <c r="A58" s="217" t="s">
        <v>91</v>
      </c>
      <c r="B58" s="218"/>
      <c r="C58" s="218"/>
      <c r="D58" s="218"/>
      <c r="E58" s="218"/>
      <c r="F58" s="218"/>
      <c r="G58" s="219"/>
      <c r="H58" s="34"/>
      <c r="I58" s="216"/>
      <c r="J58" s="216"/>
      <c r="K58" s="33"/>
      <c r="L58" s="33"/>
      <c r="M58" s="33"/>
      <c r="N58" s="216"/>
      <c r="O58" s="216"/>
      <c r="P58" s="34"/>
    </row>
    <row r="59" spans="1:16" s="90" customFormat="1" ht="36.75" customHeight="1">
      <c r="A59" s="232" t="s">
        <v>122</v>
      </c>
      <c r="B59" s="233"/>
      <c r="C59" s="233"/>
      <c r="D59" s="233"/>
      <c r="E59" s="233"/>
      <c r="F59" s="233"/>
      <c r="G59" s="234"/>
      <c r="H59" s="31" t="s">
        <v>114</v>
      </c>
      <c r="I59" s="229">
        <v>1744.2</v>
      </c>
      <c r="J59" s="230"/>
      <c r="K59" s="89"/>
      <c r="L59" s="89"/>
      <c r="M59" s="89"/>
      <c r="N59" s="227">
        <v>325.7</v>
      </c>
      <c r="O59" s="228"/>
      <c r="P59" s="89">
        <v>2069.9</v>
      </c>
    </row>
    <row r="60" spans="1:16" s="90" customFormat="1" ht="21" customHeight="1">
      <c r="A60" s="220"/>
      <c r="B60" s="221"/>
      <c r="C60" s="221"/>
      <c r="D60" s="221"/>
      <c r="E60" s="221"/>
      <c r="F60" s="221"/>
      <c r="G60" s="222"/>
      <c r="H60" s="91"/>
      <c r="I60" s="207"/>
      <c r="J60" s="208"/>
      <c r="K60" s="92"/>
      <c r="L60" s="92"/>
      <c r="M60" s="92"/>
      <c r="N60" s="209"/>
      <c r="O60" s="210"/>
      <c r="P60" s="92"/>
    </row>
    <row r="61" spans="1:16" s="1" customFormat="1" ht="17.25" customHeight="1">
      <c r="A61" s="217" t="s">
        <v>63</v>
      </c>
      <c r="B61" s="218"/>
      <c r="C61" s="218"/>
      <c r="D61" s="218"/>
      <c r="E61" s="218"/>
      <c r="F61" s="218"/>
      <c r="G61" s="219"/>
      <c r="H61" s="34"/>
      <c r="I61" s="213">
        <f>SUM(I59:J60)</f>
        <v>1744.2</v>
      </c>
      <c r="J61" s="214"/>
      <c r="K61" s="33"/>
      <c r="L61" s="33"/>
      <c r="M61" s="33"/>
      <c r="N61" s="211">
        <f>SUM(N59:O60)</f>
        <v>325.7</v>
      </c>
      <c r="O61" s="212"/>
      <c r="P61" s="33">
        <f>SUM(P59:P60)</f>
        <v>2069.9</v>
      </c>
    </row>
    <row r="62" spans="1:15" s="1" customFormat="1" ht="1.5" customHeight="1">
      <c r="A62" s="250"/>
      <c r="B62" s="250"/>
      <c r="C62" s="250"/>
      <c r="D62" s="250"/>
      <c r="E62" s="250"/>
      <c r="F62" s="250"/>
      <c r="G62" s="250"/>
      <c r="I62" s="215"/>
      <c r="J62" s="215"/>
      <c r="N62" s="215"/>
      <c r="O62" s="215"/>
    </row>
    <row r="63" spans="1:16" s="3" customFormat="1" ht="37.5" customHeight="1">
      <c r="A63" s="16" t="s">
        <v>19</v>
      </c>
      <c r="B63" s="281" t="s">
        <v>64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</row>
    <row r="64" s="1" customFormat="1" ht="21" customHeight="1">
      <c r="A64" s="16"/>
    </row>
    <row r="65" spans="1:16" s="1" customFormat="1" ht="35.25" customHeight="1">
      <c r="A65" s="36" t="s">
        <v>13</v>
      </c>
      <c r="B65" s="155" t="s">
        <v>43</v>
      </c>
      <c r="C65" s="155"/>
      <c r="D65" s="172" t="s">
        <v>67</v>
      </c>
      <c r="E65" s="173"/>
      <c r="F65" s="174"/>
      <c r="G65" s="26" t="s">
        <v>35</v>
      </c>
      <c r="H65" s="151" t="s">
        <v>20</v>
      </c>
      <c r="I65" s="152"/>
      <c r="J65" s="153"/>
      <c r="K65" s="37" t="s">
        <v>16</v>
      </c>
      <c r="L65" s="38"/>
      <c r="M65" s="39"/>
      <c r="N65" s="303" t="s">
        <v>66</v>
      </c>
      <c r="O65" s="303"/>
      <c r="P65" s="303"/>
    </row>
    <row r="66" spans="1:16" s="1" customFormat="1" ht="13.5" customHeight="1">
      <c r="A66" s="40">
        <v>1</v>
      </c>
      <c r="B66" s="155">
        <v>2</v>
      </c>
      <c r="C66" s="155"/>
      <c r="D66" s="155">
        <v>3</v>
      </c>
      <c r="E66" s="155"/>
      <c r="F66" s="155"/>
      <c r="G66" s="41">
        <v>4</v>
      </c>
      <c r="H66" s="151">
        <v>5</v>
      </c>
      <c r="I66" s="205"/>
      <c r="J66" s="206"/>
      <c r="K66" s="42"/>
      <c r="L66" s="43"/>
      <c r="M66" s="44"/>
      <c r="N66" s="204">
        <v>6</v>
      </c>
      <c r="O66" s="205"/>
      <c r="P66" s="206"/>
    </row>
    <row r="67" spans="1:16" s="1" customFormat="1" ht="27" customHeight="1">
      <c r="A67" s="40"/>
      <c r="B67" s="141" t="s">
        <v>114</v>
      </c>
      <c r="C67" s="141"/>
      <c r="D67" s="135" t="s">
        <v>125</v>
      </c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7"/>
    </row>
    <row r="68" spans="1:16" s="1" customFormat="1" ht="22.5" customHeight="1">
      <c r="A68" s="45"/>
      <c r="B68" s="141" t="s">
        <v>114</v>
      </c>
      <c r="C68" s="141"/>
      <c r="D68" s="132" t="s">
        <v>127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4"/>
    </row>
    <row r="69" spans="1:16" s="1" customFormat="1" ht="15" customHeight="1">
      <c r="A69" s="50">
        <v>1</v>
      </c>
      <c r="C69" s="51"/>
      <c r="D69" s="181" t="s">
        <v>32</v>
      </c>
      <c r="E69" s="182"/>
      <c r="F69" s="183"/>
      <c r="G69" s="9"/>
      <c r="H69" s="46"/>
      <c r="I69" s="47"/>
      <c r="J69" s="48"/>
      <c r="K69" s="49"/>
      <c r="L69" s="49"/>
      <c r="M69" s="49"/>
      <c r="N69" s="46"/>
      <c r="O69" s="47"/>
      <c r="P69" s="48"/>
    </row>
    <row r="70" spans="1:16" s="1" customFormat="1" ht="39.75" customHeight="1">
      <c r="A70" s="84" t="s">
        <v>70</v>
      </c>
      <c r="B70" s="141" t="s">
        <v>114</v>
      </c>
      <c r="C70" s="141"/>
      <c r="D70" s="189" t="s">
        <v>79</v>
      </c>
      <c r="E70" s="190"/>
      <c r="F70" s="191"/>
      <c r="G70" s="93" t="s">
        <v>54</v>
      </c>
      <c r="H70" s="201" t="s">
        <v>94</v>
      </c>
      <c r="I70" s="202"/>
      <c r="J70" s="203"/>
      <c r="K70" s="93">
        <v>3</v>
      </c>
      <c r="L70" s="93">
        <v>1</v>
      </c>
      <c r="M70" s="93">
        <f>K70+L70</f>
        <v>4</v>
      </c>
      <c r="N70" s="198">
        <v>128</v>
      </c>
      <c r="O70" s="199"/>
      <c r="P70" s="200"/>
    </row>
    <row r="71" spans="1:16" s="1" customFormat="1" ht="65.25" customHeight="1">
      <c r="A71" s="87" t="s">
        <v>106</v>
      </c>
      <c r="B71" s="141" t="s">
        <v>114</v>
      </c>
      <c r="C71" s="141"/>
      <c r="D71" s="145" t="s">
        <v>131</v>
      </c>
      <c r="E71" s="146"/>
      <c r="F71" s="147"/>
      <c r="G71" s="94" t="s">
        <v>53</v>
      </c>
      <c r="H71" s="166" t="s">
        <v>136</v>
      </c>
      <c r="I71" s="196"/>
      <c r="J71" s="197"/>
      <c r="K71" s="95"/>
      <c r="L71" s="95"/>
      <c r="M71" s="95"/>
      <c r="N71" s="156">
        <v>2069.9</v>
      </c>
      <c r="O71" s="156"/>
      <c r="P71" s="156"/>
    </row>
    <row r="72" spans="1:16" s="1" customFormat="1" ht="24" customHeight="1">
      <c r="A72" s="85">
        <v>2</v>
      </c>
      <c r="B72" s="131"/>
      <c r="C72" s="131"/>
      <c r="D72" s="96" t="s">
        <v>33</v>
      </c>
      <c r="E72" s="97"/>
      <c r="F72" s="97"/>
      <c r="G72" s="98"/>
      <c r="H72" s="99"/>
      <c r="I72" s="100"/>
      <c r="J72" s="101"/>
      <c r="K72" s="102"/>
      <c r="L72" s="102"/>
      <c r="M72" s="102"/>
      <c r="N72" s="99"/>
      <c r="O72" s="100"/>
      <c r="P72" s="101"/>
    </row>
    <row r="73" spans="1:16" s="1" customFormat="1" ht="33.75" customHeight="1">
      <c r="A73" s="52" t="s">
        <v>71</v>
      </c>
      <c r="B73" s="141" t="s">
        <v>114</v>
      </c>
      <c r="C73" s="141"/>
      <c r="D73" s="184" t="s">
        <v>80</v>
      </c>
      <c r="E73" s="185"/>
      <c r="F73" s="186"/>
      <c r="G73" s="103" t="s">
        <v>54</v>
      </c>
      <c r="H73" s="187" t="s">
        <v>40</v>
      </c>
      <c r="I73" s="187"/>
      <c r="J73" s="187"/>
      <c r="K73" s="103">
        <v>273</v>
      </c>
      <c r="L73" s="103"/>
      <c r="M73" s="103">
        <f>K73+L73</f>
        <v>273</v>
      </c>
      <c r="N73" s="187">
        <v>4</v>
      </c>
      <c r="O73" s="187"/>
      <c r="P73" s="187"/>
    </row>
    <row r="74" spans="1:16" s="1" customFormat="1" ht="33.75" customHeight="1">
      <c r="A74" s="52" t="s">
        <v>81</v>
      </c>
      <c r="B74" s="141" t="s">
        <v>114</v>
      </c>
      <c r="C74" s="141"/>
      <c r="D74" s="184" t="s">
        <v>82</v>
      </c>
      <c r="E74" s="185"/>
      <c r="F74" s="186"/>
      <c r="G74" s="103" t="s">
        <v>83</v>
      </c>
      <c r="H74" s="187" t="s">
        <v>40</v>
      </c>
      <c r="I74" s="187"/>
      <c r="J74" s="187"/>
      <c r="K74" s="103"/>
      <c r="L74" s="103"/>
      <c r="M74" s="103"/>
      <c r="N74" s="148" t="s">
        <v>143</v>
      </c>
      <c r="O74" s="149"/>
      <c r="P74" s="150"/>
    </row>
    <row r="75" spans="1:16" s="1" customFormat="1" ht="20.25" customHeight="1">
      <c r="A75" s="50">
        <v>3</v>
      </c>
      <c r="B75" s="179"/>
      <c r="C75" s="180"/>
      <c r="D75" s="181" t="s">
        <v>34</v>
      </c>
      <c r="E75" s="182"/>
      <c r="F75" s="183"/>
      <c r="G75" s="104"/>
      <c r="H75" s="105"/>
      <c r="I75" s="106"/>
      <c r="J75" s="107"/>
      <c r="K75" s="103"/>
      <c r="L75" s="103"/>
      <c r="M75" s="103"/>
      <c r="N75" s="105"/>
      <c r="O75" s="106"/>
      <c r="P75" s="107"/>
    </row>
    <row r="76" spans="1:16" s="1" customFormat="1" ht="32.25" customHeight="1">
      <c r="A76" s="52" t="s">
        <v>72</v>
      </c>
      <c r="B76" s="141" t="s">
        <v>114</v>
      </c>
      <c r="C76" s="141"/>
      <c r="D76" s="184" t="s">
        <v>84</v>
      </c>
      <c r="E76" s="185"/>
      <c r="F76" s="186"/>
      <c r="G76" s="103" t="s">
        <v>53</v>
      </c>
      <c r="H76" s="187" t="s">
        <v>40</v>
      </c>
      <c r="I76" s="187"/>
      <c r="J76" s="187"/>
      <c r="K76" s="108"/>
      <c r="L76" s="109"/>
      <c r="M76" s="109">
        <f>K76+L76</f>
        <v>0</v>
      </c>
      <c r="N76" s="188">
        <f>N71/N73</f>
        <v>517.475</v>
      </c>
      <c r="O76" s="188"/>
      <c r="P76" s="188"/>
    </row>
    <row r="77" spans="1:16" s="1" customFormat="1" ht="16.5" customHeight="1">
      <c r="A77" s="53">
        <v>4</v>
      </c>
      <c r="C77" s="54"/>
      <c r="D77" s="110" t="s">
        <v>41</v>
      </c>
      <c r="E77" s="111"/>
      <c r="F77" s="112"/>
      <c r="G77" s="113"/>
      <c r="H77" s="169"/>
      <c r="I77" s="170"/>
      <c r="J77" s="171"/>
      <c r="K77" s="114"/>
      <c r="L77" s="114"/>
      <c r="M77" s="115"/>
      <c r="N77" s="169"/>
      <c r="O77" s="170"/>
      <c r="P77" s="171"/>
    </row>
    <row r="78" spans="1:16" s="1" customFormat="1" ht="48" customHeight="1">
      <c r="A78" s="52" t="s">
        <v>73</v>
      </c>
      <c r="B78" s="141" t="s">
        <v>114</v>
      </c>
      <c r="C78" s="141"/>
      <c r="D78" s="165" t="s">
        <v>105</v>
      </c>
      <c r="E78" s="165"/>
      <c r="F78" s="165"/>
      <c r="G78" s="103" t="s">
        <v>42</v>
      </c>
      <c r="H78" s="187" t="s">
        <v>52</v>
      </c>
      <c r="I78" s="187"/>
      <c r="J78" s="187"/>
      <c r="K78" s="116"/>
      <c r="L78" s="116"/>
      <c r="M78" s="117"/>
      <c r="N78" s="169">
        <f>N73/N70*100</f>
        <v>3.125</v>
      </c>
      <c r="O78" s="170"/>
      <c r="P78" s="171"/>
    </row>
    <row r="79" spans="1:16" s="1" customFormat="1" ht="34.5" customHeight="1" hidden="1">
      <c r="A79" s="52"/>
      <c r="B79" s="141" t="s">
        <v>92</v>
      </c>
      <c r="C79" s="141"/>
      <c r="D79" s="142" t="s">
        <v>102</v>
      </c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4"/>
    </row>
    <row r="80" spans="1:16" s="1" customFormat="1" ht="33" customHeight="1" hidden="1">
      <c r="A80" s="45"/>
      <c r="B80" s="141" t="s">
        <v>92</v>
      </c>
      <c r="C80" s="141"/>
      <c r="D80" s="138" t="s">
        <v>93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</row>
    <row r="81" spans="1:16" s="1" customFormat="1" ht="29.25" customHeight="1" hidden="1">
      <c r="A81" s="50">
        <v>1</v>
      </c>
      <c r="C81" s="51"/>
      <c r="D81" s="181" t="s">
        <v>32</v>
      </c>
      <c r="E81" s="182"/>
      <c r="F81" s="183"/>
      <c r="G81" s="104"/>
      <c r="H81" s="105"/>
      <c r="I81" s="106"/>
      <c r="J81" s="107"/>
      <c r="K81" s="103"/>
      <c r="L81" s="103"/>
      <c r="M81" s="103"/>
      <c r="N81" s="105"/>
      <c r="O81" s="106"/>
      <c r="P81" s="107"/>
    </row>
    <row r="82" spans="1:16" s="1" customFormat="1" ht="36" customHeight="1" hidden="1">
      <c r="A82" s="52" t="s">
        <v>70</v>
      </c>
      <c r="B82" s="141" t="s">
        <v>92</v>
      </c>
      <c r="C82" s="141"/>
      <c r="D82" s="189" t="s">
        <v>79</v>
      </c>
      <c r="E82" s="190"/>
      <c r="F82" s="191"/>
      <c r="G82" s="103" t="s">
        <v>54</v>
      </c>
      <c r="H82" s="192" t="s">
        <v>94</v>
      </c>
      <c r="I82" s="193"/>
      <c r="J82" s="194"/>
      <c r="K82" s="103">
        <v>3</v>
      </c>
      <c r="L82" s="103">
        <v>1</v>
      </c>
      <c r="M82" s="103">
        <f>K82+L82</f>
        <v>4</v>
      </c>
      <c r="N82" s="166">
        <v>125</v>
      </c>
      <c r="O82" s="167"/>
      <c r="P82" s="168"/>
    </row>
    <row r="83" spans="1:16" s="1" customFormat="1" ht="81" customHeight="1" hidden="1">
      <c r="A83" s="52" t="s">
        <v>106</v>
      </c>
      <c r="B83" s="141" t="s">
        <v>92</v>
      </c>
      <c r="C83" s="141"/>
      <c r="D83" s="282" t="s">
        <v>107</v>
      </c>
      <c r="E83" s="282"/>
      <c r="F83" s="282"/>
      <c r="G83" s="103" t="s">
        <v>53</v>
      </c>
      <c r="H83" s="166" t="s">
        <v>113</v>
      </c>
      <c r="I83" s="167"/>
      <c r="J83" s="168"/>
      <c r="K83" s="118"/>
      <c r="L83" s="118"/>
      <c r="M83" s="118"/>
      <c r="N83" s="195">
        <v>102.2</v>
      </c>
      <c r="O83" s="195"/>
      <c r="P83" s="195"/>
    </row>
    <row r="84" spans="1:16" s="1" customFormat="1" ht="26.25" customHeight="1" hidden="1">
      <c r="A84" s="50">
        <v>2</v>
      </c>
      <c r="C84" s="86"/>
      <c r="D84" s="96" t="s">
        <v>33</v>
      </c>
      <c r="E84" s="97"/>
      <c r="F84" s="97"/>
      <c r="G84" s="98"/>
      <c r="H84" s="99"/>
      <c r="I84" s="100"/>
      <c r="J84" s="101"/>
      <c r="K84" s="102"/>
      <c r="L84" s="102"/>
      <c r="M84" s="102"/>
      <c r="N84" s="99"/>
      <c r="O84" s="100"/>
      <c r="P84" s="101"/>
    </row>
    <row r="85" spans="1:16" s="1" customFormat="1" ht="51.75" customHeight="1" hidden="1">
      <c r="A85" s="52" t="s">
        <v>71</v>
      </c>
      <c r="B85" s="141" t="s">
        <v>92</v>
      </c>
      <c r="C85" s="141"/>
      <c r="D85" s="184" t="s">
        <v>95</v>
      </c>
      <c r="E85" s="185"/>
      <c r="F85" s="186"/>
      <c r="G85" s="103" t="s">
        <v>54</v>
      </c>
      <c r="H85" s="187" t="s">
        <v>40</v>
      </c>
      <c r="I85" s="187"/>
      <c r="J85" s="187"/>
      <c r="K85" s="103">
        <v>273</v>
      </c>
      <c r="L85" s="103"/>
      <c r="M85" s="103">
        <f>K85+L85</f>
        <v>273</v>
      </c>
      <c r="N85" s="187">
        <v>3</v>
      </c>
      <c r="O85" s="187"/>
      <c r="P85" s="187"/>
    </row>
    <row r="86" spans="1:16" s="1" customFormat="1" ht="33" customHeight="1" hidden="1">
      <c r="A86" s="50">
        <v>3</v>
      </c>
      <c r="B86" s="179"/>
      <c r="C86" s="180"/>
      <c r="D86" s="181" t="s">
        <v>34</v>
      </c>
      <c r="E86" s="182"/>
      <c r="F86" s="183"/>
      <c r="G86" s="104"/>
      <c r="H86" s="105"/>
      <c r="I86" s="106"/>
      <c r="J86" s="107"/>
      <c r="K86" s="103"/>
      <c r="L86" s="103"/>
      <c r="M86" s="103"/>
      <c r="N86" s="105"/>
      <c r="O86" s="106"/>
      <c r="P86" s="107"/>
    </row>
    <row r="87" spans="1:16" s="1" customFormat="1" ht="33.75" customHeight="1" hidden="1">
      <c r="A87" s="52" t="s">
        <v>72</v>
      </c>
      <c r="B87" s="141" t="s">
        <v>92</v>
      </c>
      <c r="C87" s="141"/>
      <c r="D87" s="184" t="s">
        <v>96</v>
      </c>
      <c r="E87" s="185"/>
      <c r="F87" s="186"/>
      <c r="G87" s="103" t="s">
        <v>53</v>
      </c>
      <c r="H87" s="187" t="s">
        <v>40</v>
      </c>
      <c r="I87" s="187"/>
      <c r="J87" s="187"/>
      <c r="K87" s="108"/>
      <c r="L87" s="109"/>
      <c r="M87" s="109">
        <f>K87+L87</f>
        <v>0</v>
      </c>
      <c r="N87" s="188">
        <v>34.1</v>
      </c>
      <c r="O87" s="188"/>
      <c r="P87" s="188"/>
    </row>
    <row r="88" spans="1:16" s="1" customFormat="1" ht="27.75" customHeight="1" hidden="1">
      <c r="A88" s="53">
        <v>4</v>
      </c>
      <c r="C88" s="54"/>
      <c r="D88" s="110" t="s">
        <v>41</v>
      </c>
      <c r="E88" s="111"/>
      <c r="F88" s="112"/>
      <c r="G88" s="113"/>
      <c r="H88" s="169"/>
      <c r="I88" s="170"/>
      <c r="J88" s="171"/>
      <c r="K88" s="114"/>
      <c r="L88" s="114"/>
      <c r="M88" s="115"/>
      <c r="N88" s="169"/>
      <c r="O88" s="170"/>
      <c r="P88" s="171"/>
    </row>
    <row r="89" spans="1:16" s="1" customFormat="1" ht="48" customHeight="1" hidden="1">
      <c r="A89" s="52" t="s">
        <v>73</v>
      </c>
      <c r="B89" s="141" t="s">
        <v>92</v>
      </c>
      <c r="C89" s="141"/>
      <c r="D89" s="165" t="s">
        <v>97</v>
      </c>
      <c r="E89" s="165"/>
      <c r="F89" s="165"/>
      <c r="G89" s="119" t="s">
        <v>42</v>
      </c>
      <c r="H89" s="166" t="s">
        <v>52</v>
      </c>
      <c r="I89" s="167"/>
      <c r="J89" s="168"/>
      <c r="K89" s="116"/>
      <c r="L89" s="116"/>
      <c r="M89" s="117"/>
      <c r="N89" s="169">
        <v>95</v>
      </c>
      <c r="O89" s="170"/>
      <c r="P89" s="171"/>
    </row>
    <row r="90" spans="1:7" s="3" customFormat="1" ht="16.5" customHeight="1">
      <c r="A90" s="19">
        <v>11</v>
      </c>
      <c r="B90" s="281" t="s">
        <v>74</v>
      </c>
      <c r="C90" s="281"/>
      <c r="D90" s="281"/>
      <c r="E90" s="281"/>
      <c r="F90" s="281"/>
      <c r="G90" s="281"/>
    </row>
    <row r="91" spans="1:16" s="1" customFormat="1" ht="9.75" customHeight="1">
      <c r="A91" s="16"/>
      <c r="P91" s="55" t="s">
        <v>15</v>
      </c>
    </row>
    <row r="92" spans="1:16" s="1" customFormat="1" ht="31.5" customHeight="1">
      <c r="A92" s="280" t="s">
        <v>24</v>
      </c>
      <c r="B92" s="223" t="s">
        <v>23</v>
      </c>
      <c r="C92" s="155" t="s">
        <v>43</v>
      </c>
      <c r="D92" s="223" t="s">
        <v>39</v>
      </c>
      <c r="E92" s="175"/>
      <c r="F92" s="176"/>
      <c r="G92" s="151" t="s">
        <v>48</v>
      </c>
      <c r="H92" s="152"/>
      <c r="I92" s="152"/>
      <c r="J92" s="223" t="s">
        <v>51</v>
      </c>
      <c r="K92" s="175"/>
      <c r="L92" s="175"/>
      <c r="M92" s="175"/>
      <c r="N92" s="175"/>
      <c r="O92" s="176"/>
      <c r="P92" s="299" t="s">
        <v>22</v>
      </c>
    </row>
    <row r="93" spans="1:16" s="1" customFormat="1" ht="39" customHeight="1">
      <c r="A93" s="280"/>
      <c r="B93" s="224"/>
      <c r="C93" s="155"/>
      <c r="D93" s="26" t="s">
        <v>29</v>
      </c>
      <c r="E93" s="26" t="s">
        <v>17</v>
      </c>
      <c r="F93" s="26" t="s">
        <v>18</v>
      </c>
      <c r="G93" s="26" t="s">
        <v>29</v>
      </c>
      <c r="H93" s="26" t="s">
        <v>17</v>
      </c>
      <c r="I93" s="26" t="s">
        <v>18</v>
      </c>
      <c r="J93" s="26" t="s">
        <v>29</v>
      </c>
      <c r="K93" s="26" t="s">
        <v>17</v>
      </c>
      <c r="L93" s="26" t="s">
        <v>18</v>
      </c>
      <c r="M93" s="26" t="s">
        <v>29</v>
      </c>
      <c r="N93" s="26" t="s">
        <v>17</v>
      </c>
      <c r="O93" s="26" t="s">
        <v>18</v>
      </c>
      <c r="P93" s="300"/>
    </row>
    <row r="94" spans="1:16" s="1" customFormat="1" ht="15.75">
      <c r="A94" s="27">
        <v>1</v>
      </c>
      <c r="B94" s="29">
        <v>2</v>
      </c>
      <c r="C94" s="26">
        <v>3</v>
      </c>
      <c r="D94" s="30">
        <v>4</v>
      </c>
      <c r="E94" s="41">
        <v>5</v>
      </c>
      <c r="F94" s="41">
        <v>6</v>
      </c>
      <c r="G94" s="41">
        <v>7</v>
      </c>
      <c r="H94" s="41">
        <v>8</v>
      </c>
      <c r="I94" s="41">
        <v>9</v>
      </c>
      <c r="J94" s="41">
        <v>10</v>
      </c>
      <c r="K94" s="24">
        <v>12</v>
      </c>
      <c r="L94" s="28"/>
      <c r="M94" s="28"/>
      <c r="N94" s="41">
        <v>11</v>
      </c>
      <c r="O94" s="41">
        <v>12</v>
      </c>
      <c r="P94" s="41">
        <v>13</v>
      </c>
    </row>
    <row r="95" spans="1:16" s="1" customFormat="1" ht="15.75">
      <c r="A95" s="27"/>
      <c r="B95" s="56" t="s">
        <v>46</v>
      </c>
      <c r="C95" s="57"/>
      <c r="D95" s="30"/>
      <c r="E95" s="41"/>
      <c r="F95" s="41"/>
      <c r="G95" s="41"/>
      <c r="H95" s="41"/>
      <c r="I95" s="41"/>
      <c r="J95" s="41"/>
      <c r="K95" s="24"/>
      <c r="L95" s="28"/>
      <c r="M95" s="28"/>
      <c r="N95" s="41"/>
      <c r="O95" s="41"/>
      <c r="P95" s="41"/>
    </row>
    <row r="96" spans="1:16" s="1" customFormat="1" ht="15" customHeight="1">
      <c r="A96" s="58"/>
      <c r="B96" s="59" t="s">
        <v>49</v>
      </c>
      <c r="C96" s="22"/>
      <c r="D96" s="60"/>
      <c r="E96" s="61"/>
      <c r="F96" s="61"/>
      <c r="G96" s="61"/>
      <c r="H96" s="61"/>
      <c r="I96" s="61"/>
      <c r="J96" s="61"/>
      <c r="K96" s="59"/>
      <c r="L96" s="62"/>
      <c r="M96" s="62"/>
      <c r="N96" s="63"/>
      <c r="O96" s="63"/>
      <c r="P96" s="63"/>
    </row>
    <row r="97" spans="1:16" s="1" customFormat="1" ht="15" customHeight="1">
      <c r="A97" s="58"/>
      <c r="B97" s="59" t="s">
        <v>36</v>
      </c>
      <c r="C97" s="22"/>
      <c r="D97" s="60"/>
      <c r="E97" s="61"/>
      <c r="F97" s="64"/>
      <c r="G97" s="61"/>
      <c r="H97" s="61"/>
      <c r="I97" s="64"/>
      <c r="J97" s="61"/>
      <c r="K97" s="59"/>
      <c r="L97" s="62"/>
      <c r="M97" s="62"/>
      <c r="N97" s="63"/>
      <c r="O97" s="63"/>
      <c r="P97" s="63"/>
    </row>
    <row r="98" spans="1:16" s="1" customFormat="1" ht="15" customHeight="1">
      <c r="A98" s="58"/>
      <c r="B98" s="59" t="s">
        <v>25</v>
      </c>
      <c r="C98" s="22"/>
      <c r="D98" s="25" t="s">
        <v>21</v>
      </c>
      <c r="E98" s="64"/>
      <c r="F98" s="64"/>
      <c r="G98" s="25" t="s">
        <v>21</v>
      </c>
      <c r="H98" s="64"/>
      <c r="I98" s="64"/>
      <c r="J98" s="25" t="s">
        <v>21</v>
      </c>
      <c r="K98" s="59"/>
      <c r="L98" s="62"/>
      <c r="M98" s="62"/>
      <c r="N98" s="63"/>
      <c r="O98" s="63"/>
      <c r="P98" s="63"/>
    </row>
    <row r="99" spans="1:16" s="1" customFormat="1" ht="15" customHeight="1">
      <c r="A99" s="58"/>
      <c r="B99" s="59" t="s">
        <v>50</v>
      </c>
      <c r="C99" s="22"/>
      <c r="D99" s="60"/>
      <c r="E99" s="61"/>
      <c r="F99" s="61"/>
      <c r="G99" s="61"/>
      <c r="H99" s="61"/>
      <c r="I99" s="61"/>
      <c r="J99" s="61"/>
      <c r="K99" s="59"/>
      <c r="L99" s="62"/>
      <c r="M99" s="62"/>
      <c r="N99" s="63"/>
      <c r="O99" s="63"/>
      <c r="P99" s="63"/>
    </row>
    <row r="100" spans="1:16" s="1" customFormat="1" ht="15" customHeight="1">
      <c r="A100" s="58"/>
      <c r="B100" s="59" t="s">
        <v>37</v>
      </c>
      <c r="C100" s="22"/>
      <c r="D100" s="60"/>
      <c r="E100" s="64"/>
      <c r="F100" s="64"/>
      <c r="G100" s="64"/>
      <c r="H100" s="64"/>
      <c r="I100" s="64"/>
      <c r="J100" s="64"/>
      <c r="K100" s="59"/>
      <c r="L100" s="62"/>
      <c r="M100" s="62"/>
      <c r="N100" s="63"/>
      <c r="O100" s="63"/>
      <c r="P100" s="63"/>
    </row>
    <row r="101" spans="1:16" s="1" customFormat="1" ht="15" customHeight="1">
      <c r="A101" s="65"/>
      <c r="B101" s="66"/>
      <c r="C101" s="66"/>
      <c r="D101" s="67"/>
      <c r="E101" s="68"/>
      <c r="F101" s="68"/>
      <c r="G101" s="68"/>
      <c r="H101" s="68"/>
      <c r="I101" s="68"/>
      <c r="J101" s="68"/>
      <c r="K101" s="67"/>
      <c r="L101" s="69"/>
      <c r="M101" s="69"/>
      <c r="N101" s="69"/>
      <c r="O101" s="69"/>
      <c r="P101" s="69"/>
    </row>
    <row r="102" spans="1:16" s="70" customFormat="1" ht="15.75">
      <c r="A102" s="65"/>
      <c r="B102" s="275" t="s">
        <v>47</v>
      </c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</row>
    <row r="103" spans="1:16" s="1" customFormat="1" ht="12.75" customHeight="1">
      <c r="A103" s="16"/>
      <c r="B103" s="273" t="s">
        <v>38</v>
      </c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</row>
    <row r="104" s="1" customFormat="1" ht="18.75" customHeight="1">
      <c r="A104" s="16"/>
    </row>
    <row r="105" spans="1:16" s="1" customFormat="1" ht="38.25" customHeight="1">
      <c r="A105" s="16"/>
      <c r="B105" s="279" t="s">
        <v>77</v>
      </c>
      <c r="C105" s="279"/>
      <c r="D105" s="279"/>
      <c r="K105" s="278"/>
      <c r="L105" s="278"/>
      <c r="N105" s="278" t="s">
        <v>87</v>
      </c>
      <c r="O105" s="278"/>
      <c r="P105" s="278"/>
    </row>
    <row r="106" spans="1:16" s="1" customFormat="1" ht="14.25" customHeight="1">
      <c r="A106" s="16"/>
      <c r="B106" s="273"/>
      <c r="C106" s="274"/>
      <c r="K106" s="277" t="s">
        <v>28</v>
      </c>
      <c r="L106" s="277"/>
      <c r="N106" s="277" t="s">
        <v>27</v>
      </c>
      <c r="O106" s="277"/>
      <c r="P106" s="277"/>
    </row>
    <row r="107" spans="1:16" s="1" customFormat="1" ht="14.25" customHeight="1">
      <c r="A107" s="16"/>
      <c r="N107" s="35"/>
      <c r="O107" s="35"/>
      <c r="P107" s="35"/>
    </row>
    <row r="108" spans="1:2" s="1" customFormat="1" ht="16.5" customHeight="1">
      <c r="A108" s="16"/>
      <c r="B108" s="1" t="s">
        <v>26</v>
      </c>
    </row>
    <row r="109" spans="1:16" s="1" customFormat="1" ht="15.75">
      <c r="A109" s="16"/>
      <c r="B109" s="1" t="s">
        <v>144</v>
      </c>
      <c r="K109" s="278"/>
      <c r="L109" s="278"/>
      <c r="N109" s="278" t="s">
        <v>123</v>
      </c>
      <c r="O109" s="278"/>
      <c r="P109" s="278"/>
    </row>
    <row r="110" spans="1:16" s="1" customFormat="1" ht="15.75">
      <c r="A110" s="16"/>
      <c r="B110" s="71"/>
      <c r="C110" s="71"/>
      <c r="D110" s="71"/>
      <c r="E110" s="71"/>
      <c r="F110" s="71"/>
      <c r="G110" s="71"/>
      <c r="H110" s="71"/>
      <c r="K110" s="277" t="s">
        <v>28</v>
      </c>
      <c r="L110" s="277"/>
      <c r="N110" s="277" t="s">
        <v>27</v>
      </c>
      <c r="O110" s="277"/>
      <c r="P110" s="277"/>
    </row>
    <row r="111" spans="1:8" s="1" customFormat="1" ht="15.75">
      <c r="A111" s="16"/>
      <c r="B111" s="71" t="s">
        <v>108</v>
      </c>
      <c r="C111" s="71"/>
      <c r="D111" s="71"/>
      <c r="E111" s="71"/>
      <c r="F111" s="71"/>
      <c r="G111" s="71"/>
      <c r="H111" s="71"/>
    </row>
    <row r="112" spans="1:8" s="1" customFormat="1" ht="15.75">
      <c r="A112" s="16"/>
      <c r="B112" s="71" t="s">
        <v>109</v>
      </c>
      <c r="C112" s="71"/>
      <c r="D112" s="72"/>
      <c r="E112" s="72"/>
      <c r="F112" s="72"/>
      <c r="G112" s="71"/>
      <c r="H112" s="71"/>
    </row>
    <row r="113" spans="1:8" s="1" customFormat="1" ht="15.75">
      <c r="A113" s="16"/>
      <c r="B113" s="71" t="s">
        <v>110</v>
      </c>
      <c r="C113" s="71"/>
      <c r="D113" s="72"/>
      <c r="E113" s="72"/>
      <c r="F113" s="72"/>
      <c r="G113" s="71"/>
      <c r="H113" s="71"/>
    </row>
    <row r="114" spans="1:8" s="1" customFormat="1" ht="15.75">
      <c r="A114" s="16"/>
      <c r="B114" s="71"/>
      <c r="C114" s="71"/>
      <c r="D114" s="72"/>
      <c r="E114" s="72"/>
      <c r="F114" s="71"/>
      <c r="G114" s="71"/>
      <c r="H114" s="71"/>
    </row>
    <row r="115" spans="2:8" ht="18.75">
      <c r="B115" s="301"/>
      <c r="C115" s="302"/>
      <c r="D115" s="302"/>
      <c r="E115" s="302"/>
      <c r="F115" s="302"/>
      <c r="G115" s="302"/>
      <c r="H115" s="73"/>
    </row>
    <row r="116" spans="2:8" ht="12.75">
      <c r="B116" s="73"/>
      <c r="C116" s="73"/>
      <c r="D116" s="73"/>
      <c r="E116" s="73"/>
      <c r="F116" s="73"/>
      <c r="G116" s="73"/>
      <c r="H116" s="73"/>
    </row>
    <row r="117" spans="2:8" ht="12.75">
      <c r="B117" s="73"/>
      <c r="C117" s="73"/>
      <c r="D117" s="73"/>
      <c r="E117" s="73"/>
      <c r="F117" s="73"/>
      <c r="G117" s="73"/>
      <c r="H117" s="73"/>
    </row>
    <row r="118" spans="2:8" ht="12.75">
      <c r="B118" s="73"/>
      <c r="C118" s="73"/>
      <c r="D118" s="73"/>
      <c r="E118" s="73"/>
      <c r="F118" s="73"/>
      <c r="G118" s="73"/>
      <c r="H118" s="73"/>
    </row>
    <row r="119" spans="2:8" ht="12.75">
      <c r="B119" s="73"/>
      <c r="C119" s="73"/>
      <c r="D119" s="73"/>
      <c r="E119" s="73"/>
      <c r="F119" s="73"/>
      <c r="G119" s="73"/>
      <c r="H119" s="73"/>
    </row>
    <row r="123" spans="2:4" ht="12.75">
      <c r="B123" s="292"/>
      <c r="C123" s="292"/>
      <c r="D123" s="292"/>
    </row>
  </sheetData>
  <sheetProtection/>
  <mergeCells count="186">
    <mergeCell ref="B123:D123"/>
    <mergeCell ref="E40:P40"/>
    <mergeCell ref="A57:G57"/>
    <mergeCell ref="B63:P63"/>
    <mergeCell ref="H65:J65"/>
    <mergeCell ref="P92:P93"/>
    <mergeCell ref="D78:F78"/>
    <mergeCell ref="B115:G115"/>
    <mergeCell ref="N65:P65"/>
    <mergeCell ref="N78:P78"/>
    <mergeCell ref="B29:P29"/>
    <mergeCell ref="B21:C21"/>
    <mergeCell ref="J14:P14"/>
    <mergeCell ref="J8:P8"/>
    <mergeCell ref="J9:P9"/>
    <mergeCell ref="J10:P10"/>
    <mergeCell ref="J15:P15"/>
    <mergeCell ref="J11:P11"/>
    <mergeCell ref="D18:M18"/>
    <mergeCell ref="D17:J17"/>
    <mergeCell ref="J1:P3"/>
    <mergeCell ref="J4:P4"/>
    <mergeCell ref="J5:P5"/>
    <mergeCell ref="J6:P6"/>
    <mergeCell ref="L12:P12"/>
    <mergeCell ref="L16:P16"/>
    <mergeCell ref="J13:P13"/>
    <mergeCell ref="K44:M44"/>
    <mergeCell ref="B92:B93"/>
    <mergeCell ref="C92:C93"/>
    <mergeCell ref="D74:F74"/>
    <mergeCell ref="H78:J78"/>
    <mergeCell ref="H76:J76"/>
    <mergeCell ref="B83:C83"/>
    <mergeCell ref="B68:C68"/>
    <mergeCell ref="B75:C75"/>
    <mergeCell ref="D81:F81"/>
    <mergeCell ref="A92:A93"/>
    <mergeCell ref="G92:I92"/>
    <mergeCell ref="J92:O92"/>
    <mergeCell ref="N76:P76"/>
    <mergeCell ref="D92:F92"/>
    <mergeCell ref="B90:G90"/>
    <mergeCell ref="B80:C80"/>
    <mergeCell ref="N77:P77"/>
    <mergeCell ref="D83:F83"/>
    <mergeCell ref="H77:J77"/>
    <mergeCell ref="N110:P110"/>
    <mergeCell ref="N106:P106"/>
    <mergeCell ref="N105:P105"/>
    <mergeCell ref="N109:P109"/>
    <mergeCell ref="B105:D105"/>
    <mergeCell ref="K105:L105"/>
    <mergeCell ref="K110:L110"/>
    <mergeCell ref="K109:L109"/>
    <mergeCell ref="K106:L106"/>
    <mergeCell ref="D70:F70"/>
    <mergeCell ref="D66:F66"/>
    <mergeCell ref="D69:F69"/>
    <mergeCell ref="B106:C106"/>
    <mergeCell ref="B102:P102"/>
    <mergeCell ref="B103:P103"/>
    <mergeCell ref="H73:J73"/>
    <mergeCell ref="H74:J74"/>
    <mergeCell ref="H83:J83"/>
    <mergeCell ref="B78:C78"/>
    <mergeCell ref="H55:H56"/>
    <mergeCell ref="N48:O48"/>
    <mergeCell ref="B53:P53"/>
    <mergeCell ref="K55:M55"/>
    <mergeCell ref="P55:P56"/>
    <mergeCell ref="B51:G51"/>
    <mergeCell ref="D50:G50"/>
    <mergeCell ref="H50:J50"/>
    <mergeCell ref="N50:O50"/>
    <mergeCell ref="H27:L27"/>
    <mergeCell ref="E20:O20"/>
    <mergeCell ref="B24:C24"/>
    <mergeCell ref="E27:F27"/>
    <mergeCell ref="B23:C23"/>
    <mergeCell ref="B20:C20"/>
    <mergeCell ref="E24:L24"/>
    <mergeCell ref="E21:L21"/>
    <mergeCell ref="E26:O26"/>
    <mergeCell ref="E23:O23"/>
    <mergeCell ref="B34:P35"/>
    <mergeCell ref="B31:M31"/>
    <mergeCell ref="B33:P33"/>
    <mergeCell ref="A44:A45"/>
    <mergeCell ref="B74:C74"/>
    <mergeCell ref="H48:J48"/>
    <mergeCell ref="D46:G46"/>
    <mergeCell ref="D48:G48"/>
    <mergeCell ref="B38:C38"/>
    <mergeCell ref="N54:P54"/>
    <mergeCell ref="D75:F75"/>
    <mergeCell ref="D76:F76"/>
    <mergeCell ref="B76:C76"/>
    <mergeCell ref="B73:C73"/>
    <mergeCell ref="D73:F73"/>
    <mergeCell ref="B27:C27"/>
    <mergeCell ref="C44:C45"/>
    <mergeCell ref="B39:C39"/>
    <mergeCell ref="A62:G62"/>
    <mergeCell ref="A34:A35"/>
    <mergeCell ref="B26:C26"/>
    <mergeCell ref="B70:C70"/>
    <mergeCell ref="I62:J62"/>
    <mergeCell ref="A59:G59"/>
    <mergeCell ref="E38:P38"/>
    <mergeCell ref="H44:J45"/>
    <mergeCell ref="A55:G56"/>
    <mergeCell ref="A58:G58"/>
    <mergeCell ref="B40:C40"/>
    <mergeCell ref="B44:B45"/>
    <mergeCell ref="I58:J58"/>
    <mergeCell ref="A61:G61"/>
    <mergeCell ref="A60:G60"/>
    <mergeCell ref="N55:O56"/>
    <mergeCell ref="I57:J57"/>
    <mergeCell ref="N57:O57"/>
    <mergeCell ref="N59:O59"/>
    <mergeCell ref="N58:O58"/>
    <mergeCell ref="I59:J59"/>
    <mergeCell ref="I55:J56"/>
    <mergeCell ref="B66:C66"/>
    <mergeCell ref="I60:J60"/>
    <mergeCell ref="N60:O60"/>
    <mergeCell ref="D65:F65"/>
    <mergeCell ref="B65:C65"/>
    <mergeCell ref="N61:O61"/>
    <mergeCell ref="I61:J61"/>
    <mergeCell ref="N62:O62"/>
    <mergeCell ref="H71:J71"/>
    <mergeCell ref="N73:P73"/>
    <mergeCell ref="N70:P70"/>
    <mergeCell ref="H70:J70"/>
    <mergeCell ref="N66:P66"/>
    <mergeCell ref="H66:J66"/>
    <mergeCell ref="B85:C85"/>
    <mergeCell ref="D85:F85"/>
    <mergeCell ref="H85:J85"/>
    <mergeCell ref="N85:P85"/>
    <mergeCell ref="B82:C82"/>
    <mergeCell ref="D82:F82"/>
    <mergeCell ref="H82:J82"/>
    <mergeCell ref="N82:P82"/>
    <mergeCell ref="N83:P83"/>
    <mergeCell ref="N88:P88"/>
    <mergeCell ref="B86:C86"/>
    <mergeCell ref="D86:F86"/>
    <mergeCell ref="B87:C87"/>
    <mergeCell ref="D87:F87"/>
    <mergeCell ref="H87:J87"/>
    <mergeCell ref="N87:P87"/>
    <mergeCell ref="H88:J88"/>
    <mergeCell ref="B89:C89"/>
    <mergeCell ref="D89:F89"/>
    <mergeCell ref="H89:J89"/>
    <mergeCell ref="N89:P89"/>
    <mergeCell ref="E39:P39"/>
    <mergeCell ref="D47:G47"/>
    <mergeCell ref="H47:J47"/>
    <mergeCell ref="N47:O47"/>
    <mergeCell ref="N46:O46"/>
    <mergeCell ref="D44:G45"/>
    <mergeCell ref="H46:J46"/>
    <mergeCell ref="O43:P43"/>
    <mergeCell ref="P44:P45"/>
    <mergeCell ref="N44:O45"/>
    <mergeCell ref="N71:P71"/>
    <mergeCell ref="D49:G49"/>
    <mergeCell ref="H49:J49"/>
    <mergeCell ref="N49:O49"/>
    <mergeCell ref="H51:J51"/>
    <mergeCell ref="N51:O51"/>
    <mergeCell ref="B72:C72"/>
    <mergeCell ref="D68:P68"/>
    <mergeCell ref="D67:P67"/>
    <mergeCell ref="D80:P80"/>
    <mergeCell ref="B79:C79"/>
    <mergeCell ref="D79:P79"/>
    <mergeCell ref="B71:C71"/>
    <mergeCell ref="D71:F71"/>
    <mergeCell ref="N74:P74"/>
    <mergeCell ref="B67:C67"/>
  </mergeCells>
  <printOptions/>
  <pageMargins left="0.5905511811023623" right="0.1968503937007874" top="0.1968503937007874" bottom="0.1968503937007874" header="0.2362204724409449" footer="0.1968503937007874"/>
  <pageSetup horizontalDpi="600" verticalDpi="600" orientation="landscape" paperSize="9" scale="71" r:id="rId1"/>
  <rowBreaks count="4" manualBreakCount="4">
    <brk id="51" max="16" man="1"/>
    <brk id="78" max="16" man="1"/>
    <brk id="89" max="16" man="1"/>
    <brk id="1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tabSelected="1" view="pageBreakPreview" zoomScale="86" zoomScaleSheetLayoutView="86" zoomScalePageLayoutView="0" workbookViewId="0" topLeftCell="A1">
      <selection activeCell="E8" sqref="E8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283" t="s">
        <v>0</v>
      </c>
      <c r="K1" s="283"/>
      <c r="L1" s="283"/>
      <c r="M1" s="283"/>
      <c r="N1" s="283"/>
      <c r="O1" s="283"/>
      <c r="P1" s="283"/>
    </row>
    <row r="2" spans="10:16" ht="8.25" customHeight="1">
      <c r="J2" s="283"/>
      <c r="K2" s="283"/>
      <c r="L2" s="283"/>
      <c r="M2" s="283"/>
      <c r="N2" s="283"/>
      <c r="O2" s="283"/>
      <c r="P2" s="283"/>
    </row>
    <row r="3" spans="10:16" ht="12" customHeight="1">
      <c r="J3" s="283"/>
      <c r="K3" s="283"/>
      <c r="L3" s="283"/>
      <c r="M3" s="283"/>
      <c r="N3" s="283"/>
      <c r="O3" s="283"/>
      <c r="P3" s="283"/>
    </row>
    <row r="4" spans="10:16" ht="11.25" customHeight="1">
      <c r="J4" s="284" t="s">
        <v>68</v>
      </c>
      <c r="K4" s="284"/>
      <c r="L4" s="284"/>
      <c r="M4" s="284"/>
      <c r="N4" s="284"/>
      <c r="O4" s="284"/>
      <c r="P4" s="284"/>
    </row>
    <row r="5" spans="10:16" ht="3.75" customHeight="1">
      <c r="J5" s="284"/>
      <c r="K5" s="284"/>
      <c r="L5" s="284"/>
      <c r="M5" s="284"/>
      <c r="N5" s="284"/>
      <c r="O5" s="284"/>
      <c r="P5" s="284"/>
    </row>
    <row r="6" spans="10:16" ht="3" customHeight="1">
      <c r="J6" s="284"/>
      <c r="K6" s="284"/>
      <c r="L6" s="284"/>
      <c r="M6" s="284"/>
      <c r="N6" s="284"/>
      <c r="O6" s="284"/>
      <c r="P6" s="284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284" t="s">
        <v>30</v>
      </c>
      <c r="K8" s="284"/>
      <c r="L8" s="284"/>
      <c r="M8" s="284"/>
      <c r="N8" s="284"/>
      <c r="O8" s="284"/>
      <c r="P8" s="284"/>
    </row>
    <row r="9" spans="10:16" ht="3" customHeight="1">
      <c r="J9" s="283"/>
      <c r="K9" s="289"/>
      <c r="L9" s="289"/>
      <c r="M9" s="289"/>
      <c r="N9" s="289"/>
      <c r="O9" s="289"/>
      <c r="P9" s="289"/>
    </row>
    <row r="10" spans="10:16" ht="20.25" customHeight="1">
      <c r="J10" s="283" t="s">
        <v>167</v>
      </c>
      <c r="K10" s="283"/>
      <c r="L10" s="283"/>
      <c r="M10" s="283"/>
      <c r="N10" s="283"/>
      <c r="O10" s="283"/>
      <c r="P10" s="283"/>
    </row>
    <row r="11" spans="10:16" ht="29.25" customHeight="1">
      <c r="J11" s="288" t="s">
        <v>75</v>
      </c>
      <c r="K11" s="288"/>
      <c r="L11" s="288"/>
      <c r="M11" s="288"/>
      <c r="N11" s="288"/>
      <c r="O11" s="288"/>
      <c r="P11" s="288"/>
    </row>
    <row r="12" spans="10:16" ht="4.5" customHeight="1">
      <c r="J12" s="7"/>
      <c r="K12" s="7"/>
      <c r="L12" s="285"/>
      <c r="M12" s="285"/>
      <c r="N12" s="285"/>
      <c r="O12" s="285"/>
      <c r="P12" s="285"/>
    </row>
    <row r="13" spans="10:16" ht="15" customHeight="1">
      <c r="J13" s="284" t="s">
        <v>168</v>
      </c>
      <c r="K13" s="284"/>
      <c r="L13" s="284"/>
      <c r="M13" s="284"/>
      <c r="N13" s="284"/>
      <c r="O13" s="284"/>
      <c r="P13" s="284"/>
    </row>
    <row r="14" spans="10:16" ht="17.25" customHeight="1">
      <c r="J14" s="288" t="s">
        <v>154</v>
      </c>
      <c r="K14" s="288"/>
      <c r="L14" s="288"/>
      <c r="M14" s="288"/>
      <c r="N14" s="288"/>
      <c r="O14" s="288"/>
      <c r="P14" s="288"/>
    </row>
    <row r="15" spans="10:16" ht="11.25" customHeight="1">
      <c r="J15" s="290" t="s">
        <v>1</v>
      </c>
      <c r="K15" s="290"/>
      <c r="L15" s="290"/>
      <c r="M15" s="290"/>
      <c r="N15" s="290"/>
      <c r="O15" s="290"/>
      <c r="P15" s="290"/>
    </row>
    <row r="16" spans="12:16" ht="12.75" customHeight="1">
      <c r="L16" s="286"/>
      <c r="M16" s="286"/>
      <c r="N16" s="286"/>
      <c r="O16" s="286"/>
      <c r="P16" s="286"/>
    </row>
    <row r="17" spans="1:24" s="1" customFormat="1" ht="18" customHeight="1">
      <c r="A17" s="10"/>
      <c r="B17" s="11"/>
      <c r="C17" s="11"/>
      <c r="D17" s="291" t="s">
        <v>2</v>
      </c>
      <c r="E17" s="291"/>
      <c r="F17" s="291"/>
      <c r="G17" s="291"/>
      <c r="H17" s="291"/>
      <c r="I17" s="291"/>
      <c r="J17" s="29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291" t="s">
        <v>111</v>
      </c>
      <c r="E18" s="291"/>
      <c r="F18" s="291"/>
      <c r="G18" s="291"/>
      <c r="H18" s="291"/>
      <c r="I18" s="291"/>
      <c r="J18" s="291"/>
      <c r="K18" s="291"/>
      <c r="L18" s="291"/>
      <c r="M18" s="29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31" t="s">
        <v>156</v>
      </c>
      <c r="C20" s="231"/>
      <c r="D20" s="12"/>
      <c r="E20" s="263" t="s">
        <v>88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265" t="s">
        <v>4</v>
      </c>
      <c r="C21" s="265"/>
      <c r="D21" s="11"/>
      <c r="E21" s="247" t="s">
        <v>5</v>
      </c>
      <c r="F21" s="247"/>
      <c r="G21" s="247"/>
      <c r="H21" s="247"/>
      <c r="I21" s="247"/>
      <c r="J21" s="247"/>
      <c r="K21" s="247"/>
      <c r="L21" s="247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31" t="s">
        <v>157</v>
      </c>
      <c r="C23" s="231"/>
      <c r="D23" s="12"/>
      <c r="E23" s="263" t="s">
        <v>89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265" t="s">
        <v>4</v>
      </c>
      <c r="C24" s="265"/>
      <c r="D24" s="11"/>
      <c r="E24" s="247" t="s">
        <v>7</v>
      </c>
      <c r="F24" s="247"/>
      <c r="G24" s="247"/>
      <c r="H24" s="247"/>
      <c r="I24" s="247"/>
      <c r="J24" s="247"/>
      <c r="K24" s="247"/>
      <c r="L24" s="247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325" t="s">
        <v>118</v>
      </c>
      <c r="C26" s="325"/>
      <c r="D26" s="14"/>
      <c r="E26" s="326" t="s">
        <v>121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47" t="s">
        <v>4</v>
      </c>
      <c r="C27" s="247"/>
      <c r="D27" s="11" t="s">
        <v>55</v>
      </c>
      <c r="E27" s="266"/>
      <c r="F27" s="266"/>
      <c r="G27" s="11"/>
      <c r="H27" s="262"/>
      <c r="I27" s="262"/>
      <c r="J27" s="262"/>
      <c r="K27" s="262"/>
      <c r="L27" s="26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287" t="s">
        <v>165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54" t="s">
        <v>166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122.25" customHeight="1">
      <c r="A33" s="18" t="s">
        <v>10</v>
      </c>
      <c r="B33" s="252" t="s">
        <v>158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s="1" customFormat="1" ht="32.25" customHeight="1">
      <c r="A34" s="251" t="s">
        <v>11</v>
      </c>
      <c r="B34" s="324" t="s">
        <v>159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</row>
    <row r="35" spans="1:16" s="1" customFormat="1" ht="1.5" customHeight="1" hidden="1">
      <c r="A35" s="251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</row>
    <row r="36" spans="1:10" s="3" customFormat="1" ht="24" customHeight="1">
      <c r="A36" s="19" t="s">
        <v>12</v>
      </c>
      <c r="B36" s="20" t="s">
        <v>56</v>
      </c>
      <c r="C36" s="20"/>
      <c r="D36" s="20"/>
      <c r="E36" s="20"/>
      <c r="F36" s="20"/>
      <c r="G36" s="20"/>
      <c r="H36" s="20"/>
      <c r="I36" s="20"/>
      <c r="J36" s="20"/>
    </row>
    <row r="37" spans="1:10" s="1" customFormat="1" ht="14.25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</row>
    <row r="38" spans="1:16" s="1" customFormat="1" ht="32.25" customHeight="1">
      <c r="A38" s="22" t="s">
        <v>13</v>
      </c>
      <c r="B38" s="172" t="s">
        <v>43</v>
      </c>
      <c r="C38" s="174"/>
      <c r="D38" s="23" t="s">
        <v>57</v>
      </c>
      <c r="E38" s="172" t="s">
        <v>44</v>
      </c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6"/>
    </row>
    <row r="39" spans="1:16" s="1" customFormat="1" ht="32.25" customHeight="1">
      <c r="A39" s="22">
        <v>1</v>
      </c>
      <c r="B39" s="243" t="s">
        <v>115</v>
      </c>
      <c r="C39" s="244"/>
      <c r="D39" s="122" t="s">
        <v>117</v>
      </c>
      <c r="E39" s="293" t="s">
        <v>128</v>
      </c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5"/>
    </row>
    <row r="40" spans="1:16" s="1" customFormat="1" ht="39" customHeight="1">
      <c r="A40" s="22">
        <v>2</v>
      </c>
      <c r="B40" s="243" t="s">
        <v>139</v>
      </c>
      <c r="C40" s="244"/>
      <c r="D40" s="122" t="s">
        <v>117</v>
      </c>
      <c r="E40" s="293" t="s">
        <v>140</v>
      </c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5"/>
    </row>
    <row r="41" s="1" customFormat="1" ht="16.5" customHeight="1">
      <c r="A41" s="16"/>
    </row>
    <row r="42" spans="1:7" s="3" customFormat="1" ht="15.75">
      <c r="A42" s="19" t="s">
        <v>14</v>
      </c>
      <c r="B42" s="20" t="s">
        <v>58</v>
      </c>
      <c r="C42" s="20"/>
      <c r="D42" s="20"/>
      <c r="E42" s="20"/>
      <c r="F42" s="20"/>
      <c r="G42" s="20"/>
    </row>
    <row r="43" spans="1:16" s="1" customFormat="1" ht="15.75" customHeight="1">
      <c r="A43" s="16"/>
      <c r="O43" s="154" t="s">
        <v>15</v>
      </c>
      <c r="P43" s="154"/>
    </row>
    <row r="44" spans="1:16" s="1" customFormat="1" ht="12.75" customHeight="1">
      <c r="A44" s="255" t="s">
        <v>13</v>
      </c>
      <c r="B44" s="245" t="s">
        <v>43</v>
      </c>
      <c r="C44" s="155" t="s">
        <v>57</v>
      </c>
      <c r="D44" s="175" t="s">
        <v>45</v>
      </c>
      <c r="E44" s="175"/>
      <c r="F44" s="175"/>
      <c r="G44" s="176"/>
      <c r="H44" s="223" t="s">
        <v>62</v>
      </c>
      <c r="I44" s="175"/>
      <c r="J44" s="176"/>
      <c r="K44" s="179" t="s">
        <v>16</v>
      </c>
      <c r="L44" s="269"/>
      <c r="M44" s="180"/>
      <c r="N44" s="155" t="s">
        <v>61</v>
      </c>
      <c r="O44" s="155"/>
      <c r="P44" s="155" t="s">
        <v>60</v>
      </c>
    </row>
    <row r="45" spans="1:16" s="1" customFormat="1" ht="27" customHeight="1">
      <c r="A45" s="256"/>
      <c r="B45" s="246"/>
      <c r="C45" s="155"/>
      <c r="D45" s="177"/>
      <c r="E45" s="177"/>
      <c r="F45" s="177"/>
      <c r="G45" s="178"/>
      <c r="H45" s="224"/>
      <c r="I45" s="177"/>
      <c r="J45" s="178"/>
      <c r="K45" s="26" t="s">
        <v>29</v>
      </c>
      <c r="L45" s="26" t="s">
        <v>17</v>
      </c>
      <c r="M45" s="26" t="s">
        <v>18</v>
      </c>
      <c r="N45" s="155"/>
      <c r="O45" s="155"/>
      <c r="P45" s="155"/>
    </row>
    <row r="46" spans="1:16" s="1" customFormat="1" ht="13.5" customHeight="1">
      <c r="A46" s="26">
        <v>1</v>
      </c>
      <c r="B46" s="26">
        <v>2</v>
      </c>
      <c r="C46" s="26">
        <v>3</v>
      </c>
      <c r="D46" s="155">
        <v>4</v>
      </c>
      <c r="E46" s="155"/>
      <c r="F46" s="155"/>
      <c r="G46" s="155"/>
      <c r="H46" s="151">
        <v>5</v>
      </c>
      <c r="I46" s="152"/>
      <c r="J46" s="153"/>
      <c r="K46" s="26"/>
      <c r="L46" s="26"/>
      <c r="M46" s="26"/>
      <c r="N46" s="151">
        <v>6</v>
      </c>
      <c r="O46" s="153"/>
      <c r="P46" s="26">
        <v>7</v>
      </c>
    </row>
    <row r="47" spans="1:16" s="1" customFormat="1" ht="49.5" customHeight="1" hidden="1">
      <c r="A47" s="74">
        <v>1</v>
      </c>
      <c r="B47" s="81" t="s">
        <v>85</v>
      </c>
      <c r="C47" s="82" t="s">
        <v>86</v>
      </c>
      <c r="D47" s="135" t="s">
        <v>99</v>
      </c>
      <c r="E47" s="136"/>
      <c r="F47" s="136"/>
      <c r="G47" s="137"/>
      <c r="H47" s="160"/>
      <c r="I47" s="161"/>
      <c r="J47" s="162"/>
      <c r="K47" s="78"/>
      <c r="L47" s="78"/>
      <c r="M47" s="78"/>
      <c r="N47" s="163"/>
      <c r="O47" s="164"/>
      <c r="P47" s="80">
        <f>SUM(H47:O47)</f>
        <v>0</v>
      </c>
    </row>
    <row r="48" spans="1:16" s="1" customFormat="1" ht="51" customHeight="1" hidden="1">
      <c r="A48" s="77" t="s">
        <v>70</v>
      </c>
      <c r="B48" s="31" t="s">
        <v>85</v>
      </c>
      <c r="C48" s="32" t="s">
        <v>86</v>
      </c>
      <c r="D48" s="258" t="s">
        <v>90</v>
      </c>
      <c r="E48" s="259"/>
      <c r="F48" s="259"/>
      <c r="G48" s="260"/>
      <c r="H48" s="213"/>
      <c r="I48" s="257"/>
      <c r="J48" s="214"/>
      <c r="K48" s="33"/>
      <c r="L48" s="33"/>
      <c r="M48" s="33"/>
      <c r="N48" s="229"/>
      <c r="O48" s="230"/>
      <c r="P48" s="79">
        <f>SUM(H48:O48)</f>
        <v>0</v>
      </c>
    </row>
    <row r="49" spans="1:16" s="1" customFormat="1" ht="69.75" customHeight="1">
      <c r="A49" s="83" t="s">
        <v>116</v>
      </c>
      <c r="B49" s="81" t="s">
        <v>115</v>
      </c>
      <c r="C49" s="82" t="s">
        <v>117</v>
      </c>
      <c r="D49" s="157" t="s">
        <v>129</v>
      </c>
      <c r="E49" s="158"/>
      <c r="F49" s="158"/>
      <c r="G49" s="159"/>
      <c r="H49" s="160">
        <f>SUM(H50)</f>
        <v>104.65</v>
      </c>
      <c r="I49" s="161"/>
      <c r="J49" s="162"/>
      <c r="K49" s="78"/>
      <c r="L49" s="78"/>
      <c r="M49" s="78"/>
      <c r="N49" s="163">
        <f>SUM(N50)</f>
        <v>19.54</v>
      </c>
      <c r="O49" s="164"/>
      <c r="P49" s="80">
        <f>SUM(H49+N49)</f>
        <v>124.19</v>
      </c>
    </row>
    <row r="50" spans="1:16" s="1" customFormat="1" ht="54" customHeight="1">
      <c r="A50" s="77" t="s">
        <v>100</v>
      </c>
      <c r="B50" s="31" t="s">
        <v>115</v>
      </c>
      <c r="C50" s="32" t="s">
        <v>117</v>
      </c>
      <c r="D50" s="258" t="s">
        <v>132</v>
      </c>
      <c r="E50" s="259"/>
      <c r="F50" s="259"/>
      <c r="G50" s="260"/>
      <c r="H50" s="213">
        <v>104.65</v>
      </c>
      <c r="I50" s="257"/>
      <c r="J50" s="214"/>
      <c r="K50" s="33"/>
      <c r="L50" s="33"/>
      <c r="M50" s="33"/>
      <c r="N50" s="229">
        <v>19.54</v>
      </c>
      <c r="O50" s="230"/>
      <c r="P50" s="79">
        <f>SUM(H50:O50)</f>
        <v>124.19</v>
      </c>
    </row>
    <row r="51" spans="1:16" s="1" customFormat="1" ht="93" customHeight="1">
      <c r="A51" s="83" t="s">
        <v>116</v>
      </c>
      <c r="B51" s="81" t="s">
        <v>139</v>
      </c>
      <c r="C51" s="82" t="s">
        <v>117</v>
      </c>
      <c r="D51" s="157" t="s">
        <v>141</v>
      </c>
      <c r="E51" s="158"/>
      <c r="F51" s="158"/>
      <c r="G51" s="159"/>
      <c r="H51" s="160">
        <f>SUM(H52)</f>
        <v>2.4</v>
      </c>
      <c r="I51" s="161"/>
      <c r="J51" s="162"/>
      <c r="K51" s="78"/>
      <c r="L51" s="78"/>
      <c r="M51" s="78"/>
      <c r="N51" s="163">
        <f>SUM(N52)</f>
        <v>2159.9</v>
      </c>
      <c r="O51" s="164"/>
      <c r="P51" s="80">
        <f>SUM(H51:O51)</f>
        <v>2162.3</v>
      </c>
    </row>
    <row r="52" spans="1:16" s="1" customFormat="1" ht="35.25" customHeight="1">
      <c r="A52" s="77" t="s">
        <v>100</v>
      </c>
      <c r="B52" s="31" t="s">
        <v>139</v>
      </c>
      <c r="C52" s="32" t="s">
        <v>117</v>
      </c>
      <c r="D52" s="258" t="s">
        <v>152</v>
      </c>
      <c r="E52" s="259"/>
      <c r="F52" s="259"/>
      <c r="G52" s="260"/>
      <c r="H52" s="213">
        <v>2.4</v>
      </c>
      <c r="I52" s="257"/>
      <c r="J52" s="214"/>
      <c r="K52" s="33"/>
      <c r="L52" s="33"/>
      <c r="M52" s="33"/>
      <c r="N52" s="229">
        <v>2159.9</v>
      </c>
      <c r="O52" s="230"/>
      <c r="P52" s="79">
        <f>SUM(H52:O52)</f>
        <v>2162.3</v>
      </c>
    </row>
    <row r="53" spans="1:16" s="1" customFormat="1" ht="28.5" customHeight="1">
      <c r="A53" s="77"/>
      <c r="B53" s="270" t="s">
        <v>101</v>
      </c>
      <c r="C53" s="271"/>
      <c r="D53" s="271"/>
      <c r="E53" s="271"/>
      <c r="F53" s="271"/>
      <c r="G53" s="272"/>
      <c r="H53" s="160">
        <f>SUM(H49+H51)</f>
        <v>107.05000000000001</v>
      </c>
      <c r="I53" s="161"/>
      <c r="J53" s="162"/>
      <c r="K53" s="78"/>
      <c r="L53" s="78"/>
      <c r="M53" s="78"/>
      <c r="N53" s="163">
        <f>SUM(N49+N51)</f>
        <v>2179.44</v>
      </c>
      <c r="O53" s="164"/>
      <c r="P53" s="80">
        <f>SUM(H53+N53)</f>
        <v>2286.4900000000002</v>
      </c>
    </row>
    <row r="54" s="1" customFormat="1" ht="15.75">
      <c r="A54" s="16"/>
    </row>
    <row r="55" spans="1:16" s="3" customFormat="1" ht="24.75" customHeight="1">
      <c r="A55" s="19" t="s">
        <v>31</v>
      </c>
      <c r="B55" s="268" t="s">
        <v>65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</row>
    <row r="56" spans="1:16" s="1" customFormat="1" ht="17.25" customHeight="1">
      <c r="A56" s="16"/>
      <c r="N56" s="261" t="s">
        <v>15</v>
      </c>
      <c r="O56" s="261"/>
      <c r="P56" s="261"/>
    </row>
    <row r="57" spans="1:16" s="1" customFormat="1" ht="15.75" customHeight="1">
      <c r="A57" s="237" t="s">
        <v>69</v>
      </c>
      <c r="B57" s="238"/>
      <c r="C57" s="238"/>
      <c r="D57" s="238"/>
      <c r="E57" s="238"/>
      <c r="F57" s="238"/>
      <c r="G57" s="239"/>
      <c r="H57" s="245" t="s">
        <v>43</v>
      </c>
      <c r="I57" s="175" t="s">
        <v>62</v>
      </c>
      <c r="J57" s="176"/>
      <c r="K57" s="179" t="s">
        <v>16</v>
      </c>
      <c r="L57" s="269"/>
      <c r="M57" s="180"/>
      <c r="N57" s="223" t="s">
        <v>61</v>
      </c>
      <c r="O57" s="176"/>
      <c r="P57" s="155" t="s">
        <v>60</v>
      </c>
    </row>
    <row r="58" spans="1:16" s="1" customFormat="1" ht="27" customHeight="1">
      <c r="A58" s="240"/>
      <c r="B58" s="241"/>
      <c r="C58" s="241"/>
      <c r="D58" s="241"/>
      <c r="E58" s="241"/>
      <c r="F58" s="241"/>
      <c r="G58" s="242"/>
      <c r="H58" s="246"/>
      <c r="I58" s="177"/>
      <c r="J58" s="178"/>
      <c r="K58" s="26" t="s">
        <v>29</v>
      </c>
      <c r="L58" s="26" t="s">
        <v>17</v>
      </c>
      <c r="M58" s="26" t="s">
        <v>18</v>
      </c>
      <c r="N58" s="224"/>
      <c r="O58" s="178"/>
      <c r="P58" s="155"/>
    </row>
    <row r="59" spans="1:16" s="1" customFormat="1" ht="15.75" customHeight="1">
      <c r="A59" s="296">
        <v>1</v>
      </c>
      <c r="B59" s="297"/>
      <c r="C59" s="297"/>
      <c r="D59" s="297"/>
      <c r="E59" s="297"/>
      <c r="F59" s="297"/>
      <c r="G59" s="298"/>
      <c r="H59" s="34">
        <v>2</v>
      </c>
      <c r="I59" s="225">
        <v>3</v>
      </c>
      <c r="J59" s="226"/>
      <c r="K59" s="33"/>
      <c r="L59" s="33"/>
      <c r="M59" s="33"/>
      <c r="N59" s="225">
        <v>4</v>
      </c>
      <c r="O59" s="206"/>
      <c r="P59" s="34">
        <v>5</v>
      </c>
    </row>
    <row r="60" spans="1:16" s="1" customFormat="1" ht="15.75" customHeight="1">
      <c r="A60" s="217" t="s">
        <v>91</v>
      </c>
      <c r="B60" s="218"/>
      <c r="C60" s="218"/>
      <c r="D60" s="218"/>
      <c r="E60" s="218"/>
      <c r="F60" s="218"/>
      <c r="G60" s="219"/>
      <c r="H60" s="34"/>
      <c r="I60" s="216"/>
      <c r="J60" s="216"/>
      <c r="K60" s="33"/>
      <c r="L60" s="33"/>
      <c r="M60" s="33"/>
      <c r="N60" s="216"/>
      <c r="O60" s="216"/>
      <c r="P60" s="34"/>
    </row>
    <row r="61" spans="1:16" s="90" customFormat="1" ht="36.75" customHeight="1">
      <c r="A61" s="232" t="s">
        <v>122</v>
      </c>
      <c r="B61" s="233"/>
      <c r="C61" s="233"/>
      <c r="D61" s="233"/>
      <c r="E61" s="233"/>
      <c r="F61" s="233"/>
      <c r="G61" s="234"/>
      <c r="H61" s="88" t="s">
        <v>115</v>
      </c>
      <c r="I61" s="229">
        <v>104.652</v>
      </c>
      <c r="J61" s="230"/>
      <c r="K61" s="89"/>
      <c r="L61" s="89"/>
      <c r="M61" s="89"/>
      <c r="N61" s="227">
        <v>19.54</v>
      </c>
      <c r="O61" s="228"/>
      <c r="P61" s="80">
        <f>SUM(H61:O61)</f>
        <v>124.19200000000001</v>
      </c>
    </row>
    <row r="62" spans="1:16" s="90" customFormat="1" ht="36.75" customHeight="1">
      <c r="A62" s="232" t="s">
        <v>142</v>
      </c>
      <c r="B62" s="320"/>
      <c r="C62" s="320"/>
      <c r="D62" s="320"/>
      <c r="E62" s="320"/>
      <c r="F62" s="320"/>
      <c r="G62" s="321"/>
      <c r="H62" s="88" t="s">
        <v>139</v>
      </c>
      <c r="I62" s="229">
        <v>2.4</v>
      </c>
      <c r="J62" s="311"/>
      <c r="K62" s="89"/>
      <c r="L62" s="89"/>
      <c r="M62" s="89"/>
      <c r="N62" s="229">
        <v>2159.9</v>
      </c>
      <c r="O62" s="230"/>
      <c r="P62" s="80">
        <f>SUM(I62:O62)</f>
        <v>2162.3</v>
      </c>
    </row>
    <row r="63" spans="1:16" s="1" customFormat="1" ht="17.25" customHeight="1">
      <c r="A63" s="217" t="s">
        <v>63</v>
      </c>
      <c r="B63" s="218"/>
      <c r="C63" s="218"/>
      <c r="D63" s="218"/>
      <c r="E63" s="218"/>
      <c r="F63" s="218"/>
      <c r="G63" s="219"/>
      <c r="H63" s="34"/>
      <c r="I63" s="213">
        <f>SUM(I61:J62)</f>
        <v>107.052</v>
      </c>
      <c r="J63" s="214"/>
      <c r="K63" s="33"/>
      <c r="L63" s="33"/>
      <c r="M63" s="33"/>
      <c r="N63" s="322">
        <f>SUM(N61:O62)</f>
        <v>2179.44</v>
      </c>
      <c r="O63" s="323"/>
      <c r="P63" s="33">
        <f>SUM(P61:P62)</f>
        <v>2286.492</v>
      </c>
    </row>
    <row r="64" spans="1:15" s="1" customFormat="1" ht="1.5" customHeight="1">
      <c r="A64" s="250"/>
      <c r="B64" s="250"/>
      <c r="C64" s="250"/>
      <c r="D64" s="250"/>
      <c r="E64" s="250"/>
      <c r="F64" s="250"/>
      <c r="G64" s="250"/>
      <c r="I64" s="215"/>
      <c r="J64" s="215"/>
      <c r="N64" s="215"/>
      <c r="O64" s="215"/>
    </row>
    <row r="65" spans="1:16" s="3" customFormat="1" ht="23.25" customHeight="1">
      <c r="A65" s="16" t="s">
        <v>19</v>
      </c>
      <c r="B65" s="281" t="s">
        <v>64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</row>
    <row r="66" s="1" customFormat="1" ht="21" customHeight="1">
      <c r="A66" s="16"/>
    </row>
    <row r="67" spans="1:16" s="1" customFormat="1" ht="35.25" customHeight="1">
      <c r="A67" s="36" t="s">
        <v>13</v>
      </c>
      <c r="B67" s="155" t="s">
        <v>43</v>
      </c>
      <c r="C67" s="155"/>
      <c r="D67" s="172" t="s">
        <v>67</v>
      </c>
      <c r="E67" s="173"/>
      <c r="F67" s="174"/>
      <c r="G67" s="26" t="s">
        <v>35</v>
      </c>
      <c r="H67" s="151" t="s">
        <v>20</v>
      </c>
      <c r="I67" s="152"/>
      <c r="J67" s="153"/>
      <c r="K67" s="37" t="s">
        <v>16</v>
      </c>
      <c r="L67" s="38"/>
      <c r="M67" s="39"/>
      <c r="N67" s="303" t="s">
        <v>66</v>
      </c>
      <c r="O67" s="303"/>
      <c r="P67" s="303"/>
    </row>
    <row r="68" spans="1:16" s="1" customFormat="1" ht="13.5" customHeight="1">
      <c r="A68" s="40">
        <v>1</v>
      </c>
      <c r="B68" s="155">
        <v>2</v>
      </c>
      <c r="C68" s="155"/>
      <c r="D68" s="155">
        <v>3</v>
      </c>
      <c r="E68" s="155"/>
      <c r="F68" s="155"/>
      <c r="G68" s="41">
        <v>4</v>
      </c>
      <c r="H68" s="151">
        <v>5</v>
      </c>
      <c r="I68" s="205"/>
      <c r="J68" s="206"/>
      <c r="K68" s="42"/>
      <c r="L68" s="43"/>
      <c r="M68" s="44"/>
      <c r="N68" s="204">
        <v>6</v>
      </c>
      <c r="O68" s="205"/>
      <c r="P68" s="206"/>
    </row>
    <row r="69" spans="1:16" s="1" customFormat="1" ht="43.5" customHeight="1" hidden="1">
      <c r="A69" s="40"/>
      <c r="B69" s="141" t="s">
        <v>114</v>
      </c>
      <c r="C69" s="141"/>
      <c r="D69" s="135" t="s">
        <v>99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7"/>
    </row>
    <row r="70" spans="1:16" s="1" customFormat="1" ht="43.5" customHeight="1" hidden="1">
      <c r="A70" s="45"/>
      <c r="B70" s="141" t="s">
        <v>114</v>
      </c>
      <c r="C70" s="141"/>
      <c r="D70" s="132" t="s">
        <v>78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</row>
    <row r="71" spans="1:16" s="1" customFormat="1" ht="15" customHeight="1" hidden="1">
      <c r="A71" s="50">
        <v>1</v>
      </c>
      <c r="C71" s="51"/>
      <c r="D71" s="181" t="s">
        <v>32</v>
      </c>
      <c r="E71" s="182"/>
      <c r="F71" s="183"/>
      <c r="G71" s="9"/>
      <c r="H71" s="46"/>
      <c r="I71" s="47"/>
      <c r="J71" s="48"/>
      <c r="K71" s="49"/>
      <c r="L71" s="49"/>
      <c r="M71" s="49"/>
      <c r="N71" s="46"/>
      <c r="O71" s="47"/>
      <c r="P71" s="48"/>
    </row>
    <row r="72" spans="1:16" s="1" customFormat="1" ht="39.75" customHeight="1" hidden="1">
      <c r="A72" s="84" t="s">
        <v>70</v>
      </c>
      <c r="B72" s="141" t="s">
        <v>114</v>
      </c>
      <c r="C72" s="141"/>
      <c r="D72" s="189" t="s">
        <v>79</v>
      </c>
      <c r="E72" s="190"/>
      <c r="F72" s="191"/>
      <c r="G72" s="93" t="s">
        <v>54</v>
      </c>
      <c r="H72" s="201" t="s">
        <v>94</v>
      </c>
      <c r="I72" s="202"/>
      <c r="J72" s="203"/>
      <c r="K72" s="93">
        <v>3</v>
      </c>
      <c r="L72" s="93">
        <v>1</v>
      </c>
      <c r="M72" s="93">
        <f>K72+L72</f>
        <v>4</v>
      </c>
      <c r="N72" s="198">
        <v>125</v>
      </c>
      <c r="O72" s="199"/>
      <c r="P72" s="200"/>
    </row>
    <row r="73" spans="1:16" s="1" customFormat="1" ht="65.25" customHeight="1" hidden="1">
      <c r="A73" s="87" t="s">
        <v>106</v>
      </c>
      <c r="B73" s="141" t="s">
        <v>114</v>
      </c>
      <c r="C73" s="141"/>
      <c r="D73" s="145" t="s">
        <v>104</v>
      </c>
      <c r="E73" s="146"/>
      <c r="F73" s="147"/>
      <c r="G73" s="120" t="s">
        <v>53</v>
      </c>
      <c r="H73" s="166" t="s">
        <v>113</v>
      </c>
      <c r="I73" s="196"/>
      <c r="J73" s="197"/>
      <c r="K73" s="95"/>
      <c r="L73" s="95"/>
      <c r="M73" s="95"/>
      <c r="N73" s="156">
        <v>1702.2</v>
      </c>
      <c r="O73" s="156"/>
      <c r="P73" s="156"/>
    </row>
    <row r="74" spans="1:16" s="1" customFormat="1" ht="24" customHeight="1" hidden="1">
      <c r="A74" s="85">
        <v>2</v>
      </c>
      <c r="B74" s="131"/>
      <c r="C74" s="131"/>
      <c r="D74" s="96" t="s">
        <v>33</v>
      </c>
      <c r="E74" s="97"/>
      <c r="F74" s="97"/>
      <c r="G74" s="98"/>
      <c r="H74" s="99"/>
      <c r="I74" s="100"/>
      <c r="J74" s="101"/>
      <c r="K74" s="102"/>
      <c r="L74" s="102"/>
      <c r="M74" s="102"/>
      <c r="N74" s="99"/>
      <c r="O74" s="100"/>
      <c r="P74" s="101"/>
    </row>
    <row r="75" spans="1:16" s="1" customFormat="1" ht="33.75" customHeight="1" hidden="1">
      <c r="A75" s="52" t="s">
        <v>71</v>
      </c>
      <c r="B75" s="141" t="s">
        <v>85</v>
      </c>
      <c r="C75" s="141"/>
      <c r="D75" s="184" t="s">
        <v>80</v>
      </c>
      <c r="E75" s="185"/>
      <c r="F75" s="186"/>
      <c r="G75" s="121" t="s">
        <v>54</v>
      </c>
      <c r="H75" s="187" t="s">
        <v>40</v>
      </c>
      <c r="I75" s="187"/>
      <c r="J75" s="187"/>
      <c r="K75" s="121">
        <v>273</v>
      </c>
      <c r="L75" s="121"/>
      <c r="M75" s="121">
        <f>K75+L75</f>
        <v>273</v>
      </c>
      <c r="N75" s="187">
        <v>3</v>
      </c>
      <c r="O75" s="187"/>
      <c r="P75" s="187"/>
    </row>
    <row r="76" spans="1:16" s="1" customFormat="1" ht="33.75" customHeight="1" hidden="1">
      <c r="A76" s="52" t="s">
        <v>81</v>
      </c>
      <c r="B76" s="141" t="s">
        <v>85</v>
      </c>
      <c r="C76" s="141"/>
      <c r="D76" s="184" t="s">
        <v>82</v>
      </c>
      <c r="E76" s="185"/>
      <c r="F76" s="186"/>
      <c r="G76" s="121" t="s">
        <v>83</v>
      </c>
      <c r="H76" s="187" t="s">
        <v>40</v>
      </c>
      <c r="I76" s="187"/>
      <c r="J76" s="187"/>
      <c r="K76" s="121"/>
      <c r="L76" s="121"/>
      <c r="M76" s="121"/>
      <c r="N76" s="148" t="s">
        <v>112</v>
      </c>
      <c r="O76" s="149"/>
      <c r="P76" s="150"/>
    </row>
    <row r="77" spans="1:16" s="1" customFormat="1" ht="20.25" customHeight="1" hidden="1">
      <c r="A77" s="50">
        <v>3</v>
      </c>
      <c r="B77" s="179"/>
      <c r="C77" s="180"/>
      <c r="D77" s="181" t="s">
        <v>34</v>
      </c>
      <c r="E77" s="182"/>
      <c r="F77" s="183"/>
      <c r="G77" s="104"/>
      <c r="H77" s="105"/>
      <c r="I77" s="106"/>
      <c r="J77" s="107"/>
      <c r="K77" s="121"/>
      <c r="L77" s="121"/>
      <c r="M77" s="121"/>
      <c r="N77" s="105"/>
      <c r="O77" s="106"/>
      <c r="P77" s="107"/>
    </row>
    <row r="78" spans="1:16" s="1" customFormat="1" ht="32.25" customHeight="1" hidden="1">
      <c r="A78" s="52" t="s">
        <v>72</v>
      </c>
      <c r="B78" s="141" t="s">
        <v>85</v>
      </c>
      <c r="C78" s="141"/>
      <c r="D78" s="184" t="s">
        <v>84</v>
      </c>
      <c r="E78" s="185"/>
      <c r="F78" s="186"/>
      <c r="G78" s="121" t="s">
        <v>53</v>
      </c>
      <c r="H78" s="187" t="s">
        <v>40</v>
      </c>
      <c r="I78" s="187"/>
      <c r="J78" s="187"/>
      <c r="K78" s="108"/>
      <c r="L78" s="109"/>
      <c r="M78" s="109">
        <f>K78+L78</f>
        <v>0</v>
      </c>
      <c r="N78" s="188">
        <v>567.6</v>
      </c>
      <c r="O78" s="188"/>
      <c r="P78" s="188"/>
    </row>
    <row r="79" spans="1:16" s="1" customFormat="1" ht="16.5" customHeight="1" hidden="1">
      <c r="A79" s="53">
        <v>4</v>
      </c>
      <c r="C79" s="54"/>
      <c r="D79" s="110" t="s">
        <v>41</v>
      </c>
      <c r="E79" s="111"/>
      <c r="F79" s="112"/>
      <c r="G79" s="113"/>
      <c r="H79" s="169"/>
      <c r="I79" s="170"/>
      <c r="J79" s="171"/>
      <c r="K79" s="114"/>
      <c r="L79" s="114"/>
      <c r="M79" s="115"/>
      <c r="N79" s="169"/>
      <c r="O79" s="170"/>
      <c r="P79" s="171"/>
    </row>
    <row r="80" spans="1:16" s="1" customFormat="1" ht="48" customHeight="1" hidden="1">
      <c r="A80" s="52" t="s">
        <v>73</v>
      </c>
      <c r="B80" s="141" t="s">
        <v>114</v>
      </c>
      <c r="C80" s="141"/>
      <c r="D80" s="165" t="s">
        <v>105</v>
      </c>
      <c r="E80" s="165"/>
      <c r="F80" s="165"/>
      <c r="G80" s="121" t="s">
        <v>42</v>
      </c>
      <c r="H80" s="187" t="s">
        <v>52</v>
      </c>
      <c r="I80" s="187"/>
      <c r="J80" s="187"/>
      <c r="K80" s="116"/>
      <c r="L80" s="116"/>
      <c r="M80" s="117"/>
      <c r="N80" s="169">
        <v>2.4</v>
      </c>
      <c r="O80" s="170"/>
      <c r="P80" s="171"/>
    </row>
    <row r="81" spans="1:16" s="1" customFormat="1" ht="34.5" customHeight="1">
      <c r="A81" s="52"/>
      <c r="B81" s="248" t="s">
        <v>115</v>
      </c>
      <c r="C81" s="249"/>
      <c r="D81" s="142" t="s">
        <v>130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4"/>
    </row>
    <row r="82" spans="1:16" s="1" customFormat="1" ht="33" customHeight="1">
      <c r="A82" s="45"/>
      <c r="B82" s="248" t="s">
        <v>115</v>
      </c>
      <c r="C82" s="249"/>
      <c r="D82" s="138" t="s">
        <v>133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</row>
    <row r="83" spans="1:16" s="1" customFormat="1" ht="29.25" customHeight="1">
      <c r="A83" s="50">
        <v>1</v>
      </c>
      <c r="C83" s="51"/>
      <c r="D83" s="181" t="s">
        <v>32</v>
      </c>
      <c r="E83" s="182"/>
      <c r="F83" s="183"/>
      <c r="G83" s="104"/>
      <c r="H83" s="105"/>
      <c r="I83" s="106"/>
      <c r="J83" s="107"/>
      <c r="K83" s="121"/>
      <c r="L83" s="121"/>
      <c r="M83" s="121"/>
      <c r="N83" s="105"/>
      <c r="O83" s="106"/>
      <c r="P83" s="107"/>
    </row>
    <row r="84" spans="1:16" s="1" customFormat="1" ht="36" customHeight="1">
      <c r="A84" s="52" t="s">
        <v>70</v>
      </c>
      <c r="B84" s="141" t="s">
        <v>115</v>
      </c>
      <c r="C84" s="141"/>
      <c r="D84" s="189" t="s">
        <v>79</v>
      </c>
      <c r="E84" s="190"/>
      <c r="F84" s="191"/>
      <c r="G84" s="121" t="s">
        <v>54</v>
      </c>
      <c r="H84" s="192" t="s">
        <v>94</v>
      </c>
      <c r="I84" s="193"/>
      <c r="J84" s="194"/>
      <c r="K84" s="121">
        <v>3</v>
      </c>
      <c r="L84" s="121">
        <v>1</v>
      </c>
      <c r="M84" s="121">
        <f>K84+L84</f>
        <v>4</v>
      </c>
      <c r="N84" s="166">
        <v>128</v>
      </c>
      <c r="O84" s="167"/>
      <c r="P84" s="168"/>
    </row>
    <row r="85" spans="1:16" s="1" customFormat="1" ht="81" customHeight="1">
      <c r="A85" s="52" t="s">
        <v>106</v>
      </c>
      <c r="B85" s="141" t="s">
        <v>115</v>
      </c>
      <c r="C85" s="141"/>
      <c r="D85" s="282" t="s">
        <v>107</v>
      </c>
      <c r="E85" s="282"/>
      <c r="F85" s="282"/>
      <c r="G85" s="121" t="s">
        <v>53</v>
      </c>
      <c r="H85" s="166" t="s">
        <v>134</v>
      </c>
      <c r="I85" s="167"/>
      <c r="J85" s="168"/>
      <c r="K85" s="118"/>
      <c r="L85" s="118"/>
      <c r="M85" s="118"/>
      <c r="N85" s="195">
        <v>124.2</v>
      </c>
      <c r="O85" s="195"/>
      <c r="P85" s="195"/>
    </row>
    <row r="86" spans="1:16" s="1" customFormat="1" ht="26.25" customHeight="1">
      <c r="A86" s="50">
        <v>2</v>
      </c>
      <c r="C86" s="86"/>
      <c r="D86" s="96" t="s">
        <v>33</v>
      </c>
      <c r="E86" s="97"/>
      <c r="F86" s="97"/>
      <c r="G86" s="98"/>
      <c r="H86" s="99"/>
      <c r="I86" s="100"/>
      <c r="J86" s="101"/>
      <c r="K86" s="102"/>
      <c r="L86" s="102"/>
      <c r="M86" s="102"/>
      <c r="N86" s="99"/>
      <c r="O86" s="100"/>
      <c r="P86" s="101"/>
    </row>
    <row r="87" spans="1:16" s="1" customFormat="1" ht="51.75" customHeight="1">
      <c r="A87" s="52" t="s">
        <v>71</v>
      </c>
      <c r="B87" s="141" t="s">
        <v>115</v>
      </c>
      <c r="C87" s="141"/>
      <c r="D87" s="184" t="s">
        <v>95</v>
      </c>
      <c r="E87" s="185"/>
      <c r="F87" s="186"/>
      <c r="G87" s="121" t="s">
        <v>54</v>
      </c>
      <c r="H87" s="187" t="s">
        <v>40</v>
      </c>
      <c r="I87" s="187"/>
      <c r="J87" s="187"/>
      <c r="K87" s="121">
        <v>273</v>
      </c>
      <c r="L87" s="121"/>
      <c r="M87" s="121">
        <f>K87+L87</f>
        <v>273</v>
      </c>
      <c r="N87" s="187">
        <v>4</v>
      </c>
      <c r="O87" s="187"/>
      <c r="P87" s="187"/>
    </row>
    <row r="88" spans="1:16" s="1" customFormat="1" ht="33" customHeight="1">
      <c r="A88" s="50">
        <v>3</v>
      </c>
      <c r="B88" s="179"/>
      <c r="C88" s="180"/>
      <c r="D88" s="181" t="s">
        <v>34</v>
      </c>
      <c r="E88" s="182"/>
      <c r="F88" s="183"/>
      <c r="G88" s="104"/>
      <c r="H88" s="105"/>
      <c r="I88" s="106"/>
      <c r="J88" s="107"/>
      <c r="K88" s="121"/>
      <c r="L88" s="121"/>
      <c r="M88" s="121"/>
      <c r="N88" s="105"/>
      <c r="O88" s="106"/>
      <c r="P88" s="107"/>
    </row>
    <row r="89" spans="1:16" s="1" customFormat="1" ht="33.75" customHeight="1">
      <c r="A89" s="52" t="s">
        <v>72</v>
      </c>
      <c r="B89" s="141" t="s">
        <v>115</v>
      </c>
      <c r="C89" s="141"/>
      <c r="D89" s="184" t="s">
        <v>96</v>
      </c>
      <c r="E89" s="185"/>
      <c r="F89" s="186"/>
      <c r="G89" s="121" t="s">
        <v>53</v>
      </c>
      <c r="H89" s="187" t="s">
        <v>40</v>
      </c>
      <c r="I89" s="187"/>
      <c r="J89" s="187"/>
      <c r="K89" s="108"/>
      <c r="L89" s="109"/>
      <c r="M89" s="109">
        <f>K89+L89</f>
        <v>0</v>
      </c>
      <c r="N89" s="188">
        <f>N85/N87</f>
        <v>31.05</v>
      </c>
      <c r="O89" s="188"/>
      <c r="P89" s="188"/>
    </row>
    <row r="90" spans="1:16" s="1" customFormat="1" ht="27.75" customHeight="1">
      <c r="A90" s="53">
        <v>4</v>
      </c>
      <c r="C90" s="54"/>
      <c r="D90" s="110" t="s">
        <v>41</v>
      </c>
      <c r="E90" s="111"/>
      <c r="F90" s="112"/>
      <c r="G90" s="113"/>
      <c r="H90" s="169"/>
      <c r="I90" s="170"/>
      <c r="J90" s="171"/>
      <c r="K90" s="114"/>
      <c r="L90" s="114"/>
      <c r="M90" s="115"/>
      <c r="N90" s="169"/>
      <c r="O90" s="170"/>
      <c r="P90" s="171"/>
    </row>
    <row r="91" spans="1:16" s="1" customFormat="1" ht="48" customHeight="1">
      <c r="A91" s="52" t="s">
        <v>73</v>
      </c>
      <c r="B91" s="141" t="s">
        <v>115</v>
      </c>
      <c r="C91" s="141"/>
      <c r="D91" s="165" t="s">
        <v>97</v>
      </c>
      <c r="E91" s="165"/>
      <c r="F91" s="165"/>
      <c r="G91" s="121" t="s">
        <v>42</v>
      </c>
      <c r="H91" s="166" t="s">
        <v>52</v>
      </c>
      <c r="I91" s="167"/>
      <c r="J91" s="168"/>
      <c r="K91" s="116"/>
      <c r="L91" s="116"/>
      <c r="M91" s="117"/>
      <c r="N91" s="169">
        <f>26.16*100/35.9</f>
        <v>72.8690807799443</v>
      </c>
      <c r="O91" s="170"/>
      <c r="P91" s="171"/>
    </row>
    <row r="92" spans="1:16" s="1" customFormat="1" ht="40.5" customHeight="1">
      <c r="A92" s="52"/>
      <c r="B92" s="248" t="s">
        <v>139</v>
      </c>
      <c r="C92" s="249"/>
      <c r="D92" s="142" t="s">
        <v>145</v>
      </c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4"/>
    </row>
    <row r="93" spans="1:16" s="1" customFormat="1" ht="31.5" customHeight="1">
      <c r="A93" s="45"/>
      <c r="B93" s="248" t="s">
        <v>139</v>
      </c>
      <c r="C93" s="249"/>
      <c r="D93" s="138" t="s">
        <v>164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</row>
    <row r="94" spans="1:16" s="1" customFormat="1" ht="22.5" customHeight="1">
      <c r="A94" s="50">
        <v>1</v>
      </c>
      <c r="C94" s="51"/>
      <c r="D94" s="181" t="s">
        <v>32</v>
      </c>
      <c r="E94" s="182"/>
      <c r="F94" s="183"/>
      <c r="G94" s="104"/>
      <c r="H94" s="105"/>
      <c r="I94" s="106"/>
      <c r="J94" s="107"/>
      <c r="K94" s="123"/>
      <c r="L94" s="123"/>
      <c r="M94" s="123"/>
      <c r="N94" s="105"/>
      <c r="O94" s="106"/>
      <c r="P94" s="107"/>
    </row>
    <row r="95" spans="1:16" s="1" customFormat="1" ht="48" customHeight="1">
      <c r="A95" s="52" t="s">
        <v>70</v>
      </c>
      <c r="B95" s="248" t="s">
        <v>139</v>
      </c>
      <c r="C95" s="249"/>
      <c r="D95" s="317" t="s">
        <v>146</v>
      </c>
      <c r="E95" s="318"/>
      <c r="F95" s="319"/>
      <c r="G95" s="130" t="s">
        <v>53</v>
      </c>
      <c r="H95" s="166" t="s">
        <v>134</v>
      </c>
      <c r="I95" s="167"/>
      <c r="J95" s="168"/>
      <c r="K95" s="123"/>
      <c r="L95" s="123"/>
      <c r="M95" s="123"/>
      <c r="N95" s="166">
        <v>1920.1</v>
      </c>
      <c r="O95" s="167"/>
      <c r="P95" s="168"/>
    </row>
    <row r="96" spans="1:16" s="1" customFormat="1" ht="48" customHeight="1">
      <c r="A96" s="52" t="s">
        <v>106</v>
      </c>
      <c r="B96" s="248" t="s">
        <v>139</v>
      </c>
      <c r="C96" s="249"/>
      <c r="D96" s="316" t="s">
        <v>147</v>
      </c>
      <c r="E96" s="316"/>
      <c r="F96" s="316"/>
      <c r="G96" s="130" t="s">
        <v>53</v>
      </c>
      <c r="H96" s="166" t="s">
        <v>134</v>
      </c>
      <c r="I96" s="167"/>
      <c r="J96" s="168"/>
      <c r="K96" s="118"/>
      <c r="L96" s="118"/>
      <c r="M96" s="118"/>
      <c r="N96" s="195">
        <v>242.2</v>
      </c>
      <c r="O96" s="195"/>
      <c r="P96" s="195"/>
    </row>
    <row r="97" spans="1:16" s="1" customFormat="1" ht="24.75" customHeight="1">
      <c r="A97" s="50">
        <v>2</v>
      </c>
      <c r="C97" s="86"/>
      <c r="D97" s="96" t="s">
        <v>33</v>
      </c>
      <c r="E97" s="97"/>
      <c r="F97" s="97"/>
      <c r="G97" s="98"/>
      <c r="H97" s="99"/>
      <c r="I97" s="100"/>
      <c r="J97" s="101"/>
      <c r="K97" s="102"/>
      <c r="L97" s="102"/>
      <c r="M97" s="102"/>
      <c r="N97" s="99"/>
      <c r="O97" s="100"/>
      <c r="P97" s="101"/>
    </row>
    <row r="98" spans="1:16" s="1" customFormat="1" ht="121.5" customHeight="1">
      <c r="A98" s="52" t="s">
        <v>71</v>
      </c>
      <c r="B98" s="248" t="s">
        <v>139</v>
      </c>
      <c r="C98" s="249"/>
      <c r="D98" s="304" t="s">
        <v>160</v>
      </c>
      <c r="E98" s="312"/>
      <c r="F98" s="313"/>
      <c r="G98" s="130" t="s">
        <v>148</v>
      </c>
      <c r="H98" s="307" t="s">
        <v>153</v>
      </c>
      <c r="I98" s="308"/>
      <c r="J98" s="309"/>
      <c r="K98" s="123">
        <v>273</v>
      </c>
      <c r="L98" s="123"/>
      <c r="M98" s="123">
        <f>K98+L98</f>
        <v>273</v>
      </c>
      <c r="N98" s="187">
        <v>7</v>
      </c>
      <c r="O98" s="187"/>
      <c r="P98" s="187"/>
    </row>
    <row r="99" spans="1:16" s="1" customFormat="1" ht="125.25" customHeight="1">
      <c r="A99" s="52"/>
      <c r="B99" s="248" t="s">
        <v>139</v>
      </c>
      <c r="C99" s="249"/>
      <c r="D99" s="304" t="s">
        <v>161</v>
      </c>
      <c r="E99" s="305"/>
      <c r="F99" s="306"/>
      <c r="G99" s="130" t="s">
        <v>148</v>
      </c>
      <c r="H99" s="307" t="s">
        <v>149</v>
      </c>
      <c r="I99" s="308"/>
      <c r="J99" s="309"/>
      <c r="K99" s="123"/>
      <c r="L99" s="123"/>
      <c r="M99" s="123"/>
      <c r="N99" s="166">
        <v>4</v>
      </c>
      <c r="O99" s="310"/>
      <c r="P99" s="311"/>
    </row>
    <row r="100" spans="1:16" s="1" customFormat="1" ht="21.75" customHeight="1">
      <c r="A100" s="50">
        <v>3</v>
      </c>
      <c r="B100" s="179"/>
      <c r="C100" s="180"/>
      <c r="D100" s="181" t="s">
        <v>34</v>
      </c>
      <c r="E100" s="182"/>
      <c r="F100" s="183"/>
      <c r="G100" s="104"/>
      <c r="H100" s="105"/>
      <c r="I100" s="106"/>
      <c r="J100" s="107"/>
      <c r="K100" s="123"/>
      <c r="L100" s="123"/>
      <c r="M100" s="123"/>
      <c r="N100" s="105"/>
      <c r="O100" s="106"/>
      <c r="P100" s="107"/>
    </row>
    <row r="101" spans="1:16" s="1" customFormat="1" ht="57" customHeight="1">
      <c r="A101" s="52" t="s">
        <v>72</v>
      </c>
      <c r="B101" s="248" t="s">
        <v>139</v>
      </c>
      <c r="C101" s="249"/>
      <c r="D101" s="304" t="s">
        <v>162</v>
      </c>
      <c r="E101" s="312"/>
      <c r="F101" s="313"/>
      <c r="G101" s="130" t="s">
        <v>150</v>
      </c>
      <c r="H101" s="314" t="s">
        <v>151</v>
      </c>
      <c r="I101" s="314"/>
      <c r="J101" s="314"/>
      <c r="K101" s="108"/>
      <c r="L101" s="109"/>
      <c r="M101" s="109">
        <f>K101+L101</f>
        <v>0</v>
      </c>
      <c r="N101" s="315">
        <v>4</v>
      </c>
      <c r="O101" s="315"/>
      <c r="P101" s="315"/>
    </row>
    <row r="102" spans="1:16" s="1" customFormat="1" ht="22.5" customHeight="1">
      <c r="A102" s="53">
        <v>4</v>
      </c>
      <c r="C102" s="54"/>
      <c r="D102" s="110" t="s">
        <v>41</v>
      </c>
      <c r="E102" s="111"/>
      <c r="F102" s="112"/>
      <c r="G102" s="113"/>
      <c r="H102" s="169"/>
      <c r="I102" s="170"/>
      <c r="J102" s="171"/>
      <c r="K102" s="114"/>
      <c r="L102" s="114"/>
      <c r="M102" s="115"/>
      <c r="N102" s="169"/>
      <c r="O102" s="170"/>
      <c r="P102" s="171"/>
    </row>
    <row r="103" spans="1:16" s="1" customFormat="1" ht="74.25" customHeight="1">
      <c r="A103" s="52" t="s">
        <v>73</v>
      </c>
      <c r="B103" s="248" t="s">
        <v>139</v>
      </c>
      <c r="C103" s="249"/>
      <c r="D103" s="304" t="s">
        <v>163</v>
      </c>
      <c r="E103" s="312"/>
      <c r="F103" s="313"/>
      <c r="G103" s="130" t="s">
        <v>42</v>
      </c>
      <c r="H103" s="314" t="s">
        <v>52</v>
      </c>
      <c r="I103" s="314"/>
      <c r="J103" s="314"/>
      <c r="K103" s="116"/>
      <c r="L103" s="116"/>
      <c r="M103" s="117"/>
      <c r="N103" s="169">
        <v>57.1</v>
      </c>
      <c r="O103" s="170"/>
      <c r="P103" s="171"/>
    </row>
    <row r="104" spans="1:16" s="1" customFormat="1" ht="48" customHeight="1">
      <c r="A104" s="124"/>
      <c r="B104" s="125"/>
      <c r="C104" s="125"/>
      <c r="D104" s="126"/>
      <c r="E104" s="126"/>
      <c r="F104" s="126"/>
      <c r="G104" s="127"/>
      <c r="H104" s="127"/>
      <c r="I104" s="127"/>
      <c r="J104" s="127"/>
      <c r="K104" s="128"/>
      <c r="L104" s="128"/>
      <c r="M104" s="128"/>
      <c r="N104" s="129"/>
      <c r="O104" s="129"/>
      <c r="P104" s="129"/>
    </row>
    <row r="105" spans="1:7" s="3" customFormat="1" ht="16.5" customHeight="1">
      <c r="A105" s="19">
        <v>11</v>
      </c>
      <c r="B105" s="281" t="s">
        <v>74</v>
      </c>
      <c r="C105" s="281"/>
      <c r="D105" s="281"/>
      <c r="E105" s="281"/>
      <c r="F105" s="281"/>
      <c r="G105" s="281"/>
    </row>
    <row r="106" spans="1:16" s="1" customFormat="1" ht="9.75" customHeight="1">
      <c r="A106" s="16"/>
      <c r="P106" s="55" t="s">
        <v>15</v>
      </c>
    </row>
    <row r="107" spans="1:16" s="1" customFormat="1" ht="31.5" customHeight="1">
      <c r="A107" s="280" t="s">
        <v>24</v>
      </c>
      <c r="B107" s="223" t="s">
        <v>23</v>
      </c>
      <c r="C107" s="155" t="s">
        <v>43</v>
      </c>
      <c r="D107" s="223" t="s">
        <v>39</v>
      </c>
      <c r="E107" s="175"/>
      <c r="F107" s="176"/>
      <c r="G107" s="151" t="s">
        <v>48</v>
      </c>
      <c r="H107" s="152"/>
      <c r="I107" s="152"/>
      <c r="J107" s="223" t="s">
        <v>51</v>
      </c>
      <c r="K107" s="175"/>
      <c r="L107" s="175"/>
      <c r="M107" s="175"/>
      <c r="N107" s="175"/>
      <c r="O107" s="176"/>
      <c r="P107" s="299" t="s">
        <v>22</v>
      </c>
    </row>
    <row r="108" spans="1:16" s="1" customFormat="1" ht="39" customHeight="1">
      <c r="A108" s="280"/>
      <c r="B108" s="224"/>
      <c r="C108" s="155"/>
      <c r="D108" s="26" t="s">
        <v>29</v>
      </c>
      <c r="E108" s="26" t="s">
        <v>17</v>
      </c>
      <c r="F108" s="26" t="s">
        <v>18</v>
      </c>
      <c r="G108" s="26" t="s">
        <v>29</v>
      </c>
      <c r="H108" s="26" t="s">
        <v>17</v>
      </c>
      <c r="I108" s="26" t="s">
        <v>18</v>
      </c>
      <c r="J108" s="26" t="s">
        <v>29</v>
      </c>
      <c r="K108" s="26" t="s">
        <v>17</v>
      </c>
      <c r="L108" s="26" t="s">
        <v>18</v>
      </c>
      <c r="M108" s="26" t="s">
        <v>29</v>
      </c>
      <c r="N108" s="26" t="s">
        <v>17</v>
      </c>
      <c r="O108" s="26" t="s">
        <v>18</v>
      </c>
      <c r="P108" s="300"/>
    </row>
    <row r="109" spans="1:16" s="1" customFormat="1" ht="15.75">
      <c r="A109" s="27">
        <v>1</v>
      </c>
      <c r="B109" s="29">
        <v>2</v>
      </c>
      <c r="C109" s="26">
        <v>3</v>
      </c>
      <c r="D109" s="30">
        <v>4</v>
      </c>
      <c r="E109" s="41">
        <v>5</v>
      </c>
      <c r="F109" s="41">
        <v>6</v>
      </c>
      <c r="G109" s="41">
        <v>7</v>
      </c>
      <c r="H109" s="41">
        <v>8</v>
      </c>
      <c r="I109" s="41">
        <v>9</v>
      </c>
      <c r="J109" s="41">
        <v>10</v>
      </c>
      <c r="K109" s="24">
        <v>12</v>
      </c>
      <c r="L109" s="28"/>
      <c r="M109" s="28"/>
      <c r="N109" s="41">
        <v>11</v>
      </c>
      <c r="O109" s="41">
        <v>12</v>
      </c>
      <c r="P109" s="41">
        <v>13</v>
      </c>
    </row>
    <row r="110" spans="1:16" s="1" customFormat="1" ht="15.75">
      <c r="A110" s="27"/>
      <c r="B110" s="56" t="s">
        <v>46</v>
      </c>
      <c r="C110" s="57"/>
      <c r="D110" s="30"/>
      <c r="E110" s="41"/>
      <c r="F110" s="41"/>
      <c r="G110" s="41"/>
      <c r="H110" s="41"/>
      <c r="I110" s="41"/>
      <c r="J110" s="41"/>
      <c r="K110" s="24"/>
      <c r="L110" s="28"/>
      <c r="M110" s="28"/>
      <c r="N110" s="41"/>
      <c r="O110" s="41"/>
      <c r="P110" s="41"/>
    </row>
    <row r="111" spans="1:16" s="1" customFormat="1" ht="15" customHeight="1">
      <c r="A111" s="58"/>
      <c r="B111" s="59" t="s">
        <v>49</v>
      </c>
      <c r="C111" s="22"/>
      <c r="D111" s="60"/>
      <c r="E111" s="61"/>
      <c r="F111" s="61"/>
      <c r="G111" s="61"/>
      <c r="H111" s="61"/>
      <c r="I111" s="61"/>
      <c r="J111" s="61"/>
      <c r="K111" s="59"/>
      <c r="L111" s="62"/>
      <c r="M111" s="62"/>
      <c r="N111" s="63"/>
      <c r="O111" s="63"/>
      <c r="P111" s="63"/>
    </row>
    <row r="112" spans="1:16" s="1" customFormat="1" ht="15" customHeight="1">
      <c r="A112" s="58"/>
      <c r="B112" s="59" t="s">
        <v>36</v>
      </c>
      <c r="C112" s="22"/>
      <c r="D112" s="60"/>
      <c r="E112" s="61"/>
      <c r="F112" s="64"/>
      <c r="G112" s="61"/>
      <c r="H112" s="61"/>
      <c r="I112" s="64"/>
      <c r="J112" s="61"/>
      <c r="K112" s="59"/>
      <c r="L112" s="62"/>
      <c r="M112" s="62"/>
      <c r="N112" s="63"/>
      <c r="O112" s="63"/>
      <c r="P112" s="63"/>
    </row>
    <row r="113" spans="1:16" s="1" customFormat="1" ht="15" customHeight="1">
      <c r="A113" s="58"/>
      <c r="B113" s="59" t="s">
        <v>25</v>
      </c>
      <c r="C113" s="22"/>
      <c r="D113" s="25" t="s">
        <v>21</v>
      </c>
      <c r="E113" s="64"/>
      <c r="F113" s="64"/>
      <c r="G113" s="25" t="s">
        <v>21</v>
      </c>
      <c r="H113" s="64"/>
      <c r="I113" s="64"/>
      <c r="J113" s="25" t="s">
        <v>21</v>
      </c>
      <c r="K113" s="59"/>
      <c r="L113" s="62"/>
      <c r="M113" s="62"/>
      <c r="N113" s="63"/>
      <c r="O113" s="63"/>
      <c r="P113" s="63"/>
    </row>
    <row r="114" spans="1:16" s="1" customFormat="1" ht="15" customHeight="1">
      <c r="A114" s="58"/>
      <c r="B114" s="59" t="s">
        <v>50</v>
      </c>
      <c r="C114" s="22"/>
      <c r="D114" s="60"/>
      <c r="E114" s="61"/>
      <c r="F114" s="61"/>
      <c r="G114" s="61"/>
      <c r="H114" s="61"/>
      <c r="I114" s="61"/>
      <c r="J114" s="61"/>
      <c r="K114" s="59"/>
      <c r="L114" s="62"/>
      <c r="M114" s="62"/>
      <c r="N114" s="63"/>
      <c r="O114" s="63"/>
      <c r="P114" s="63"/>
    </row>
    <row r="115" spans="1:16" s="1" customFormat="1" ht="15" customHeight="1">
      <c r="A115" s="58"/>
      <c r="B115" s="59" t="s">
        <v>37</v>
      </c>
      <c r="C115" s="22"/>
      <c r="D115" s="60"/>
      <c r="E115" s="64"/>
      <c r="F115" s="64"/>
      <c r="G115" s="64"/>
      <c r="H115" s="64"/>
      <c r="I115" s="64"/>
      <c r="J115" s="64"/>
      <c r="K115" s="59"/>
      <c r="L115" s="62"/>
      <c r="M115" s="62"/>
      <c r="N115" s="63"/>
      <c r="O115" s="63"/>
      <c r="P115" s="63"/>
    </row>
    <row r="116" spans="1:16" s="1" customFormat="1" ht="15" customHeight="1">
      <c r="A116" s="65"/>
      <c r="B116" s="66"/>
      <c r="C116" s="66"/>
      <c r="D116" s="67"/>
      <c r="E116" s="68"/>
      <c r="F116" s="68"/>
      <c r="G116" s="68"/>
      <c r="H116" s="68"/>
      <c r="I116" s="68"/>
      <c r="J116" s="68"/>
      <c r="K116" s="67"/>
      <c r="L116" s="69"/>
      <c r="M116" s="69"/>
      <c r="N116" s="69"/>
      <c r="O116" s="69"/>
      <c r="P116" s="69"/>
    </row>
    <row r="117" spans="1:16" s="70" customFormat="1" ht="15.75">
      <c r="A117" s="65"/>
      <c r="B117" s="275" t="s">
        <v>47</v>
      </c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</row>
    <row r="118" spans="1:16" s="1" customFormat="1" ht="12.75" customHeight="1">
      <c r="A118" s="16"/>
      <c r="B118" s="273" t="s">
        <v>38</v>
      </c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</row>
    <row r="119" s="1" customFormat="1" ht="18.75" customHeight="1">
      <c r="A119" s="16"/>
    </row>
    <row r="120" spans="1:16" s="1" customFormat="1" ht="38.25" customHeight="1">
      <c r="A120" s="16"/>
      <c r="B120" s="279" t="s">
        <v>77</v>
      </c>
      <c r="C120" s="279"/>
      <c r="D120" s="279"/>
      <c r="K120" s="278"/>
      <c r="L120" s="278"/>
      <c r="N120" s="278" t="s">
        <v>87</v>
      </c>
      <c r="O120" s="278"/>
      <c r="P120" s="278"/>
    </row>
    <row r="121" spans="1:16" s="1" customFormat="1" ht="14.25" customHeight="1">
      <c r="A121" s="16"/>
      <c r="B121" s="273"/>
      <c r="C121" s="274"/>
      <c r="K121" s="277" t="s">
        <v>28</v>
      </c>
      <c r="L121" s="277"/>
      <c r="N121" s="277" t="s">
        <v>27</v>
      </c>
      <c r="O121" s="277"/>
      <c r="P121" s="277"/>
    </row>
    <row r="122" spans="1:16" s="1" customFormat="1" ht="14.25" customHeight="1">
      <c r="A122" s="16"/>
      <c r="N122" s="35"/>
      <c r="O122" s="35"/>
      <c r="P122" s="35"/>
    </row>
    <row r="123" spans="1:2" s="1" customFormat="1" ht="16.5" customHeight="1">
      <c r="A123" s="16"/>
      <c r="B123" s="1" t="s">
        <v>26</v>
      </c>
    </row>
    <row r="124" spans="1:16" s="1" customFormat="1" ht="15.75">
      <c r="A124" s="16"/>
      <c r="B124" s="1" t="s">
        <v>144</v>
      </c>
      <c r="K124" s="278"/>
      <c r="L124" s="278"/>
      <c r="N124" s="278" t="s">
        <v>123</v>
      </c>
      <c r="O124" s="278"/>
      <c r="P124" s="278"/>
    </row>
    <row r="125" spans="1:16" s="1" customFormat="1" ht="15.75">
      <c r="A125" s="16"/>
      <c r="B125" s="71"/>
      <c r="C125" s="71"/>
      <c r="D125" s="71"/>
      <c r="E125" s="71"/>
      <c r="F125" s="71"/>
      <c r="G125" s="71"/>
      <c r="H125" s="71"/>
      <c r="K125" s="277" t="s">
        <v>28</v>
      </c>
      <c r="L125" s="277"/>
      <c r="N125" s="277" t="s">
        <v>27</v>
      </c>
      <c r="O125" s="277"/>
      <c r="P125" s="277"/>
    </row>
    <row r="126" spans="1:8" s="1" customFormat="1" ht="15.75">
      <c r="A126" s="16"/>
      <c r="B126" s="71" t="s">
        <v>108</v>
      </c>
      <c r="C126" s="71"/>
      <c r="D126" s="71"/>
      <c r="E126" s="71"/>
      <c r="F126" s="71"/>
      <c r="G126" s="71"/>
      <c r="H126" s="71"/>
    </row>
    <row r="127" spans="1:8" s="1" customFormat="1" ht="15.75">
      <c r="A127" s="16"/>
      <c r="B127" s="71" t="s">
        <v>109</v>
      </c>
      <c r="C127" s="71"/>
      <c r="D127" s="72"/>
      <c r="E127" s="72"/>
      <c r="F127" s="72"/>
      <c r="G127" s="71"/>
      <c r="H127" s="71"/>
    </row>
    <row r="128" spans="1:8" s="1" customFormat="1" ht="15.75">
      <c r="A128" s="16"/>
      <c r="B128" s="71" t="s">
        <v>110</v>
      </c>
      <c r="C128" s="71"/>
      <c r="D128" s="72"/>
      <c r="E128" s="72"/>
      <c r="F128" s="72"/>
      <c r="G128" s="71"/>
      <c r="H128" s="71"/>
    </row>
    <row r="129" spans="1:8" s="1" customFormat="1" ht="15.75">
      <c r="A129" s="16"/>
      <c r="B129" s="71"/>
      <c r="C129" s="71"/>
      <c r="D129" s="72"/>
      <c r="E129" s="72"/>
      <c r="F129" s="71"/>
      <c r="G129" s="71"/>
      <c r="H129" s="71"/>
    </row>
    <row r="130" spans="2:8" ht="18.75">
      <c r="B130" s="301"/>
      <c r="C130" s="302"/>
      <c r="D130" s="302"/>
      <c r="E130" s="302"/>
      <c r="F130" s="302"/>
      <c r="G130" s="302"/>
      <c r="H130" s="73"/>
    </row>
    <row r="131" spans="2:8" ht="12.75">
      <c r="B131" s="73"/>
      <c r="C131" s="73"/>
      <c r="D131" s="73"/>
      <c r="E131" s="73"/>
      <c r="F131" s="73"/>
      <c r="G131" s="73"/>
      <c r="H131" s="73"/>
    </row>
    <row r="132" spans="2:8" ht="12.75">
      <c r="B132" s="73"/>
      <c r="C132" s="73"/>
      <c r="D132" s="73"/>
      <c r="E132" s="73"/>
      <c r="F132" s="73"/>
      <c r="G132" s="73"/>
      <c r="H132" s="73"/>
    </row>
    <row r="133" spans="2:8" ht="12.75">
      <c r="B133" s="73"/>
      <c r="C133" s="73"/>
      <c r="D133" s="73"/>
      <c r="E133" s="73"/>
      <c r="F133" s="73"/>
      <c r="G133" s="73"/>
      <c r="H133" s="73"/>
    </row>
    <row r="134" spans="2:8" ht="12.75">
      <c r="B134" s="73"/>
      <c r="C134" s="73"/>
      <c r="D134" s="73"/>
      <c r="E134" s="73"/>
      <c r="F134" s="73"/>
      <c r="G134" s="73"/>
      <c r="H134" s="73"/>
    </row>
    <row r="138" spans="2:4" ht="12.75">
      <c r="B138" s="292"/>
      <c r="C138" s="292"/>
      <c r="D138" s="292"/>
    </row>
  </sheetData>
  <sheetProtection/>
  <mergeCells count="225">
    <mergeCell ref="J1:P3"/>
    <mergeCell ref="J4:P4"/>
    <mergeCell ref="J5:P5"/>
    <mergeCell ref="J6:P6"/>
    <mergeCell ref="J8:P8"/>
    <mergeCell ref="J9:P9"/>
    <mergeCell ref="J10:P10"/>
    <mergeCell ref="J11:P11"/>
    <mergeCell ref="L12:P12"/>
    <mergeCell ref="J13:P13"/>
    <mergeCell ref="J14:P14"/>
    <mergeCell ref="J15:P15"/>
    <mergeCell ref="L16:P16"/>
    <mergeCell ref="D17:J17"/>
    <mergeCell ref="D18:M18"/>
    <mergeCell ref="B20:C20"/>
    <mergeCell ref="E20:O20"/>
    <mergeCell ref="B21:C21"/>
    <mergeCell ref="E21:L21"/>
    <mergeCell ref="B23:C23"/>
    <mergeCell ref="E23:O23"/>
    <mergeCell ref="B24:C24"/>
    <mergeCell ref="E24:L24"/>
    <mergeCell ref="B26:C26"/>
    <mergeCell ref="E26:O26"/>
    <mergeCell ref="B27:C27"/>
    <mergeCell ref="E27:F27"/>
    <mergeCell ref="H27:L27"/>
    <mergeCell ref="B29:P29"/>
    <mergeCell ref="B31:M31"/>
    <mergeCell ref="B33:P33"/>
    <mergeCell ref="A34:A35"/>
    <mergeCell ref="B34:P35"/>
    <mergeCell ref="B38:C38"/>
    <mergeCell ref="E38:P38"/>
    <mergeCell ref="B39:C39"/>
    <mergeCell ref="E39:P39"/>
    <mergeCell ref="B40:C40"/>
    <mergeCell ref="E40:P40"/>
    <mergeCell ref="O43:P43"/>
    <mergeCell ref="A44:A45"/>
    <mergeCell ref="B44:B45"/>
    <mergeCell ref="C44:C45"/>
    <mergeCell ref="D44:G45"/>
    <mergeCell ref="H44:J45"/>
    <mergeCell ref="K44:M44"/>
    <mergeCell ref="N44:O45"/>
    <mergeCell ref="P44:P45"/>
    <mergeCell ref="D46:G46"/>
    <mergeCell ref="H46:J46"/>
    <mergeCell ref="N46:O46"/>
    <mergeCell ref="D47:G47"/>
    <mergeCell ref="H47:J47"/>
    <mergeCell ref="N47:O47"/>
    <mergeCell ref="D48:G48"/>
    <mergeCell ref="H48:J48"/>
    <mergeCell ref="N48:O48"/>
    <mergeCell ref="D49:G49"/>
    <mergeCell ref="H49:J49"/>
    <mergeCell ref="N49:O49"/>
    <mergeCell ref="D50:G50"/>
    <mergeCell ref="H50:J50"/>
    <mergeCell ref="N50:O50"/>
    <mergeCell ref="B53:G53"/>
    <mergeCell ref="H53:J53"/>
    <mergeCell ref="N53:O53"/>
    <mergeCell ref="D51:G51"/>
    <mergeCell ref="H51:J51"/>
    <mergeCell ref="N51:O51"/>
    <mergeCell ref="D52:G52"/>
    <mergeCell ref="B55:P55"/>
    <mergeCell ref="N56:P56"/>
    <mergeCell ref="A57:G58"/>
    <mergeCell ref="H57:H58"/>
    <mergeCell ref="I57:J58"/>
    <mergeCell ref="K57:M57"/>
    <mergeCell ref="N57:O58"/>
    <mergeCell ref="P57:P58"/>
    <mergeCell ref="A59:G59"/>
    <mergeCell ref="I59:J59"/>
    <mergeCell ref="N59:O59"/>
    <mergeCell ref="A60:G60"/>
    <mergeCell ref="I60:J60"/>
    <mergeCell ref="N60:O60"/>
    <mergeCell ref="A61:G61"/>
    <mergeCell ref="I61:J61"/>
    <mergeCell ref="N61:O61"/>
    <mergeCell ref="A63:G63"/>
    <mergeCell ref="I63:J63"/>
    <mergeCell ref="N63:O63"/>
    <mergeCell ref="A64:G64"/>
    <mergeCell ref="I64:J64"/>
    <mergeCell ref="N64:O64"/>
    <mergeCell ref="B65:P65"/>
    <mergeCell ref="B67:C67"/>
    <mergeCell ref="D67:F67"/>
    <mergeCell ref="H67:J67"/>
    <mergeCell ref="N67:P67"/>
    <mergeCell ref="B68:C68"/>
    <mergeCell ref="D68:F68"/>
    <mergeCell ref="H68:J68"/>
    <mergeCell ref="N68:P68"/>
    <mergeCell ref="B69:C69"/>
    <mergeCell ref="D69:P69"/>
    <mergeCell ref="B70:C70"/>
    <mergeCell ref="D70:P70"/>
    <mergeCell ref="D71:F71"/>
    <mergeCell ref="B72:C72"/>
    <mergeCell ref="D72:F72"/>
    <mergeCell ref="H72:J72"/>
    <mergeCell ref="N72:P72"/>
    <mergeCell ref="B73:C73"/>
    <mergeCell ref="D73:F73"/>
    <mergeCell ref="H73:J73"/>
    <mergeCell ref="N73:P73"/>
    <mergeCell ref="B74:C74"/>
    <mergeCell ref="B75:C75"/>
    <mergeCell ref="D75:F75"/>
    <mergeCell ref="H75:J75"/>
    <mergeCell ref="N75:P75"/>
    <mergeCell ref="N78:P78"/>
    <mergeCell ref="H79:J79"/>
    <mergeCell ref="N79:P79"/>
    <mergeCell ref="B76:C76"/>
    <mergeCell ref="D76:F76"/>
    <mergeCell ref="H76:J76"/>
    <mergeCell ref="N76:P76"/>
    <mergeCell ref="B77:C77"/>
    <mergeCell ref="D77:F77"/>
    <mergeCell ref="B84:C84"/>
    <mergeCell ref="D84:F84"/>
    <mergeCell ref="H84:J84"/>
    <mergeCell ref="N84:P84"/>
    <mergeCell ref="B80:C80"/>
    <mergeCell ref="D80:F80"/>
    <mergeCell ref="H80:J80"/>
    <mergeCell ref="N80:P80"/>
    <mergeCell ref="D81:P81"/>
    <mergeCell ref="B81:C81"/>
    <mergeCell ref="N89:P89"/>
    <mergeCell ref="B85:C85"/>
    <mergeCell ref="D85:F85"/>
    <mergeCell ref="H85:J85"/>
    <mergeCell ref="N85:P85"/>
    <mergeCell ref="B87:C87"/>
    <mergeCell ref="D87:F87"/>
    <mergeCell ref="H87:J87"/>
    <mergeCell ref="N87:P87"/>
    <mergeCell ref="N90:P90"/>
    <mergeCell ref="B91:C91"/>
    <mergeCell ref="D91:F91"/>
    <mergeCell ref="H91:J91"/>
    <mergeCell ref="N91:P91"/>
    <mergeCell ref="B88:C88"/>
    <mergeCell ref="D88:F88"/>
    <mergeCell ref="B89:C89"/>
    <mergeCell ref="D89:F89"/>
    <mergeCell ref="H89:J89"/>
    <mergeCell ref="N120:P120"/>
    <mergeCell ref="B105:G105"/>
    <mergeCell ref="A107:A108"/>
    <mergeCell ref="B107:B108"/>
    <mergeCell ref="C107:C108"/>
    <mergeCell ref="D107:F107"/>
    <mergeCell ref="G107:I107"/>
    <mergeCell ref="D83:F83"/>
    <mergeCell ref="N121:P121"/>
    <mergeCell ref="K124:L124"/>
    <mergeCell ref="N124:P124"/>
    <mergeCell ref="K125:L125"/>
    <mergeCell ref="N125:P125"/>
    <mergeCell ref="J107:O107"/>
    <mergeCell ref="P107:P108"/>
    <mergeCell ref="B117:P117"/>
    <mergeCell ref="B118:P118"/>
    <mergeCell ref="B130:G130"/>
    <mergeCell ref="B138:D138"/>
    <mergeCell ref="B121:C121"/>
    <mergeCell ref="K121:L121"/>
    <mergeCell ref="K120:L120"/>
    <mergeCell ref="H90:J90"/>
    <mergeCell ref="B120:D120"/>
    <mergeCell ref="B92:C92"/>
    <mergeCell ref="D92:P92"/>
    <mergeCell ref="B93:C93"/>
    <mergeCell ref="H52:J52"/>
    <mergeCell ref="N52:O52"/>
    <mergeCell ref="A62:G62"/>
    <mergeCell ref="I62:J62"/>
    <mergeCell ref="N62:O62"/>
    <mergeCell ref="B82:C82"/>
    <mergeCell ref="D82:P82"/>
    <mergeCell ref="B78:C78"/>
    <mergeCell ref="D78:F78"/>
    <mergeCell ref="H78:J78"/>
    <mergeCell ref="D93:P93"/>
    <mergeCell ref="D94:F94"/>
    <mergeCell ref="B95:C95"/>
    <mergeCell ref="D95:F95"/>
    <mergeCell ref="H95:J95"/>
    <mergeCell ref="N95:P95"/>
    <mergeCell ref="B96:C96"/>
    <mergeCell ref="D96:F96"/>
    <mergeCell ref="H96:J96"/>
    <mergeCell ref="N96:P96"/>
    <mergeCell ref="B98:C98"/>
    <mergeCell ref="D98:F98"/>
    <mergeCell ref="H98:J98"/>
    <mergeCell ref="N98:P98"/>
    <mergeCell ref="B103:C103"/>
    <mergeCell ref="D103:F103"/>
    <mergeCell ref="H103:J103"/>
    <mergeCell ref="N103:P103"/>
    <mergeCell ref="B100:C100"/>
    <mergeCell ref="D100:F100"/>
    <mergeCell ref="B101:C101"/>
    <mergeCell ref="D101:F101"/>
    <mergeCell ref="H101:J101"/>
    <mergeCell ref="N101:P101"/>
    <mergeCell ref="B99:C99"/>
    <mergeCell ref="D99:F99"/>
    <mergeCell ref="H99:J99"/>
    <mergeCell ref="N99:P99"/>
    <mergeCell ref="H102:J102"/>
    <mergeCell ref="N102:P1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rowBreaks count="4" manualBreakCount="4">
    <brk id="37" max="15" man="1"/>
    <brk id="53" max="255" man="1"/>
    <brk id="91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2018-12-19T13:43:51Z</cp:lastPrinted>
  <dcterms:created xsi:type="dcterms:W3CDTF">2002-01-01T02:33:01Z</dcterms:created>
  <dcterms:modified xsi:type="dcterms:W3CDTF">2019-03-29T12:36:56Z</dcterms:modified>
  <cp:category/>
  <cp:version/>
  <cp:contentType/>
  <cp:contentStatus/>
</cp:coreProperties>
</file>