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паспорт" sheetId="1" r:id="rId1"/>
    <sheet name="звіт" sheetId="2" r:id="rId2"/>
    <sheet name="паспорт кредит" sheetId="3" r:id="rId3"/>
    <sheet name="звіт кредит" sheetId="4" r:id="rId4"/>
  </sheets>
  <definedNames/>
  <calcPr fullCalcOnLoad="1"/>
</workbook>
</file>

<file path=xl/sharedStrings.xml><?xml version="1.0" encoding="utf-8"?>
<sst xmlns="http://schemas.openxmlformats.org/spreadsheetml/2006/main" count="640" uniqueCount="243">
  <si>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</si>
  <si>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</si>
  <si>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</si>
  <si>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</si>
  <si>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</si>
  <si>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____________ N ______</t>
  </si>
  <si>
    <t>Паспорт</t>
  </si>
  <si>
    <t>1.</t>
  </si>
  <si>
    <t>(КТПКВК МБ)</t>
  </si>
  <si>
    <t>2.</t>
  </si>
  <si>
    <t>3.</t>
  </si>
  <si>
    <t>(КФКВК)</t>
  </si>
  <si>
    <t>4.</t>
  </si>
  <si>
    <t>5.</t>
  </si>
  <si>
    <t>Підстави для виконання бюджетної програми: __________________________________</t>
  </si>
  <si>
    <t>6.</t>
  </si>
  <si>
    <t>Мета бюджетної програми: __________________________________</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</si>
  <si>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</si>
  <si>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</si>
  <si>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</si>
  <si>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</si>
  <si>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</si>
  <si>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</si>
  <si>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</si>
  <si>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</si>
  <si>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</si>
  <si>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</si>
  <si>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</si>
  <si>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</si>
  <si>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</si>
  <si>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</si>
  <si>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</si>
  <si>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</si>
  <si>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</si>
  <si>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</si>
  <si>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</si>
  <si>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</si>
  <si>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</si>
  <si>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</si>
  <si>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</si>
  <si>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</si>
  <si>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Керівник установи головного розпорядника</t>
  </si>
  <si>
    <t>бюджетних коштів</t>
  </si>
  <si>
    <t>(підпис)</t>
  </si>
  <si>
    <t>(ініціали та прізвище)</t>
  </si>
  <si>
    <t>ПОГОДЖЕНО:</t>
  </si>
  <si>
    <t>Керівник фінансового органу</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</si>
  <si>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</si>
  <si>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</si>
  <si>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</si>
  <si>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</si>
  <si>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</si>
  <si>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</si>
  <si>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</si>
  <si>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</si>
  <si>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</si>
  <si>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</si>
  <si>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</si>
  <si>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</si>
  <si>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</si>
  <si>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</si>
  <si>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</si>
  <si>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</si>
  <si>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</si>
  <si>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</si>
  <si>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</si>
  <si>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</si>
  <si>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</si>
  <si>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</si>
  <si>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</si>
  <si>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</si>
  <si>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Виконавчий комітет Житомирської міської ради Житомирської області</t>
  </si>
  <si>
    <t>Департамент бюджету та фінансів Житомирської міської ради</t>
  </si>
  <si>
    <t>бюджетної програми місцевого бюджету на 2018 рік</t>
  </si>
  <si>
    <t>Обсяг бюджетних призначень / бюджетних асигнувань -  гривень, у тому числі загального фонду - _________ гривень та спеціального фонду - ____________ гривень.</t>
  </si>
  <si>
    <t>Пільгові довгострокові кредити молодим сім'ям та одиноким молодим громадянам на будівництво/придбання житла та їх повернення</t>
  </si>
  <si>
    <t>0218820</t>
  </si>
  <si>
    <t>про виконання паспорта бюджетної програми місцевого бюджету за  2018  рік</t>
  </si>
  <si>
    <t>Житомирське РУ Держмолодьжитла</t>
  </si>
  <si>
    <t>бюджетної програми місцевого бюджету на 2019 рік</t>
  </si>
  <si>
    <t>1.2.</t>
  </si>
  <si>
    <t>1.3.</t>
  </si>
  <si>
    <t>1.1.</t>
  </si>
  <si>
    <t>од.</t>
  </si>
  <si>
    <t>2.1.</t>
  </si>
  <si>
    <t>2.3.</t>
  </si>
  <si>
    <t>2.4.</t>
  </si>
  <si>
    <t>2.5.</t>
  </si>
  <si>
    <t>2.6.</t>
  </si>
  <si>
    <t>2.7.</t>
  </si>
  <si>
    <t>3.1.</t>
  </si>
  <si>
    <t>3.2.</t>
  </si>
  <si>
    <t>3.3.</t>
  </si>
  <si>
    <t>4.1.</t>
  </si>
  <si>
    <t>4.2.</t>
  </si>
  <si>
    <t>4.3.</t>
  </si>
  <si>
    <t>міський голова</t>
  </si>
  <si>
    <t>директор департаменту бюджету та фінансів Житомирської міської ради</t>
  </si>
  <si>
    <t>Д.А. Прохорчук</t>
  </si>
  <si>
    <t>С.І. Сухомлин</t>
  </si>
  <si>
    <t>2.2.</t>
  </si>
  <si>
    <t>%</t>
  </si>
  <si>
    <t>0200000</t>
  </si>
  <si>
    <t>0210000</t>
  </si>
  <si>
    <t>0217610</t>
  </si>
  <si>
    <t>Сприяння розвитку малого і середнього підприємництва</t>
  </si>
  <si>
    <t>0411</t>
  </si>
  <si>
    <t>Сприяння розвтику малого і середнього підприємництва</t>
  </si>
  <si>
    <t>Видатки на виконання програми</t>
  </si>
  <si>
    <t>рішення міської ради від 18.12.17р. №881 "Про міський бюджет на 2018р"</t>
  </si>
  <si>
    <t>Видатки на проведення семінарів-трененгів, лекцій, практичних занять</t>
  </si>
  <si>
    <t>Кількість малих і середніх підприємств на 10 тис. наявного населення</t>
  </si>
  <si>
    <t>рішення міської ради від 21.12.2016р №487</t>
  </si>
  <si>
    <t>тис.од.</t>
  </si>
  <si>
    <t>Обсяг реалізованої продукції, робіт і послуг малим і середнім підприємствам</t>
  </si>
  <si>
    <t>Об`єкти інфраструктури підтирмки підприємництва</t>
  </si>
  <si>
    <t>рішення міської ради від 21.12.2016р №487 "Про затвердження Програми розвитку малого і середнього підприємництва у м.Житомирі на 2016- 2018р.р"</t>
  </si>
  <si>
    <t>млн.грн</t>
  </si>
  <si>
    <t>Кількість осіб, які візьмуть участь у семінарах- тренінгах, лекціях, практичних заняттях, навчальних курсах для суб`єктів підприємницької діяльності</t>
  </si>
  <si>
    <t>ос.</t>
  </si>
  <si>
    <t>згідно анкетного опитування</t>
  </si>
  <si>
    <t>Кількість заходів з реалізації програми, що потребують фінансування з міського бюджету</t>
  </si>
  <si>
    <t>розрахунок до кошторису на 2018р</t>
  </si>
  <si>
    <t>Кількість запланованих семінарів- тренінгів, лекцій, практичних занять, навчальних курсів для суб`єктів підприємницької діяльності</t>
  </si>
  <si>
    <t>грн.</t>
  </si>
  <si>
    <t>п.1.2 : п.2.7 : п.2.5</t>
  </si>
  <si>
    <t>Середній обсяг витрат на одного суб`єкта підприємництва (семінари, тренінги інше)</t>
  </si>
  <si>
    <t>Середня вартість одного заходу з реалізації програми за рахунок коштів міського бюджету)</t>
  </si>
  <si>
    <t>п.1.1 : п.2.6</t>
  </si>
  <si>
    <t>Середня вартість одного семінару -тренінгу, лекції, практичного заняття, навчальних курсів для суб`єктів підприємницької діяльності</t>
  </si>
  <si>
    <t xml:space="preserve">п.1.2 : п.2.7 </t>
  </si>
  <si>
    <t>Питома вага обсягу реалізації продукції (робіт, послуг) малим і середнім підприємствам в загальному обсязі реалізації міста</t>
  </si>
  <si>
    <t>рішення міської ради від 21.12.2016р. №487</t>
  </si>
  <si>
    <t>Збільшення кількості представників бізнесу, які планують взяти участь у семінарах - тренінгах, лекціях, практичних заняттях,навчальних курсах для суб`єктів підприємницької діяльності</t>
  </si>
  <si>
    <t>анкетування</t>
  </si>
  <si>
    <t>Підвищення обізнаності школярів, студентів та жителів міста з питань вступу до НЗ, працевлаштування на підприємствах міста</t>
  </si>
  <si>
    <t>Завдання 1. Формування сприятливого правового середовища для розвитку  підприємництва, реформування та вдосконалення системи надання адміністративних послуг суб"єктам господарювання, удосконалення інформаційної, консультативної та ресурсної підтримки суб"єктів господарювання, сприяння формуванню розвинутої інфраструктури підтримки підприємництва</t>
  </si>
  <si>
    <t>Пояснення щодо причин відхилення між касовими видатками (наданими кредитами) та затвердженими у паспорті бюджетної програми  ?????</t>
  </si>
  <si>
    <t>Програма розвитку малого і середнього підприємництва у місті Житомир на 2016 -2018 роки" (зі змінами).</t>
  </si>
  <si>
    <r>
      <rPr>
        <b/>
        <sz val="12"/>
        <color indexed="8"/>
        <rFont val="Times New Roman"/>
        <family val="1"/>
      </rPr>
      <t>Мета бюджетної програми</t>
    </r>
    <r>
      <rPr>
        <sz val="12"/>
        <color indexed="8"/>
        <rFont val="Times New Roman"/>
        <family val="1"/>
      </rPr>
      <t xml:space="preserve">:  створення умов для максимально повної реалізації потенціалу малого і середнього  підприємництва в місті, забезпечення сталого розвитку , зайнятості населення, створення сприятливого інвестиційного клімату, стимулювання і підтримка експорту місцевих компаній на міжнародні ринки. </t>
    </r>
  </si>
  <si>
    <t>Обсяг видатків на виконання заходів з реалізації Програми</t>
  </si>
  <si>
    <t>розрахунок до кошторису на 2019р.</t>
  </si>
  <si>
    <t>Видатки настворення та підтримка єдиної інформаційної платформи</t>
  </si>
  <si>
    <t xml:space="preserve">Видатки на висвітлення через засоби масової інформації різноманітних питань підприємництва </t>
  </si>
  <si>
    <t>Удосконалити інформаційну та ресурсну підтримку суб'єктів малого і середнього бізнесу</t>
  </si>
  <si>
    <t>Налагодити партнерські відносини між міською владою та бізнесом</t>
  </si>
  <si>
    <t>Організація подій, спрямованих на підтримку інноваційних ідей та стартапів</t>
  </si>
  <si>
    <t>Сприяння експортній діяльності МСП</t>
  </si>
  <si>
    <t xml:space="preserve">Завдання бюджетної програми: </t>
  </si>
  <si>
    <t>Створення та підтримка єдиної інформаційної платформи</t>
  </si>
  <si>
    <t>Розробка та видання інформаційних довідників, буклетів,листівок з актуальних питань підприємницької діяльності</t>
  </si>
  <si>
    <t xml:space="preserve">Організація та проведення  "круглих столів",бізнес- форумів, форумів работодавців, ярморків вакансій та інших представницьких заходів, що сприяють підприємницькій діяльності </t>
  </si>
  <si>
    <t>Визначення кращих підприємців міста за підсумками роботи у поточному році та проведення урочистої церемонії нагородження з нагоди Дня підприємця</t>
  </si>
  <si>
    <t>Популяризація робітничих професій, працевлаштування в місті(виготовлення промоційних роликів, організація екскурсій на підприємства для учнів шкіл та професійно- технічних навчальних закладів)</t>
  </si>
  <si>
    <t>Організація та проведення форумів, конференцій, конкурсів "Битва Start-up"</t>
  </si>
  <si>
    <t>Висвітлення через засоби масової інформації різноманітних питань підприємництва (телевїзійні передачі тощо)</t>
  </si>
  <si>
    <t>Організація діяльності "Школи малого і середнього бізнесу"</t>
  </si>
  <si>
    <t>Організація та проведення семінарів- трененгів, "круглих столів", навчальних курсів для суб'єктів господарської діяльності</t>
  </si>
  <si>
    <t>Надання фінансової підтримки суб'єктам малого і середнього підприємництва за рахунок часткового відшкодування відсотків за використання кредитів на реалізацію бізнес- проектів тощо</t>
  </si>
  <si>
    <t xml:space="preserve">Пояснення щодо причин розбіжностей між затвердженими та досягнутими результативними показниками  :  за результатами Doing Business Рейтингу 2018 року, який проводився Офісом ефективного регулювання BRDO місто Житомир посів 3 місце (лідери за компонентом "створення підприємництва)  та за прогресом "створення підприємництва").За результатами четвертого муніципального опитування IRI за індексом частоти корупційних випадків Житомир посів найнижчі позиції, що є одним з найкращих результатів. Завдяки співпраці з Житомирським державним технологічним університетом до участі у навчальних заходах з розвитку підприємницького середовища вдалося залучити значно більшу кількість учасників від запланованої.  </t>
  </si>
  <si>
    <t xml:space="preserve">Пояснення щодо причин розбіжностей між затвердженими та досягнутими результативними показниками:  За рахунок збільшення кількості партнерів при організації та проведенні заходів зменшилися витрати на одного суб'єкта підприємництва та вартості одного заходу програми.  У співпраці з урядовими і неурядовими організаціями вдалося залучити більшу кількість зацікавлених осіб до формування сприятливого середовища для розвитку підприємництва, збільшення кількості самозайнятого населення. </t>
  </si>
  <si>
    <t>Пояснення щодо причин розбіжностей між затвердженими та досягнутими результативними показниками:  У 2018 році  департаментом економічного розвитку міської ради спільно з партнерами організовано та проведено ряд трененгів та семінарів для суб'єктів підприємництва міста. Витрати на навчальні заходи, більшою мірою, покривалися партнерськими організаціями, що дало змогу зменшити  видатки з міського бюджету на 278688,00 грн.Також виникла економія видатків на проведення семінарів-трененгів, лекцій, практичних занять заходів було організовано та профінансовано за рахунок партнерів.</t>
  </si>
  <si>
    <t>Пояснення щодо причин розбіжностей між затвердженими та досягнутими результативними показниками :</t>
  </si>
  <si>
    <t>Чисельність зайнятих працівників на малих та середніх підприємствах</t>
  </si>
  <si>
    <t xml:space="preserve">Аналіз стану виконання результативних показників :  Програма розвитку малого і середнього підприємництва у місті Житомир на 2016 -2018 роках у 2018 році була профінансована на 40 % у зв'язку з тим , що частина заходів було організовано та профінансовано за рахунок партнерів, що дало змогу зменшити видатки із міського бюджету , але це не завадило виконувати на протязі року завдання програми. </t>
  </si>
  <si>
    <t xml:space="preserve">Пояснення щодо причин відхилення між касовими видатками (наданими кредитами) та затвердженими у паспорті бюджетної програми: з метою підтримки розвитку малого і середнього підприємництва у місті Житомирі департаментом економічного розвитку міської ради у 2018 році налагоджено співпрацю з такими організаціями як: Житомирській міський центр зайнятості, Офіс просування експорту Export Promotion Office, Офіс залучення інвестицій UkraineInvest, Програма Polish aid, Щфіс ефективного регулювання BRDO, Фонд Василя Хмельницького K.Fund,фонд Western NIS Enterprise Fund та ін.Ряд заходів було організовано та профінансовано за рахунок партнерів, що дало змогу зменшити видатки із міського бюджету на 278668,0 грн. при цьому досягти поставлених цілей. </t>
  </si>
  <si>
    <t>Залучити до зайняття бізнесом широкі верстви населення, підвищити професійний рівень суб`єктів господарської діяльності</t>
  </si>
  <si>
    <t>Надання фінансово-кредитної та технічної підтримки</t>
  </si>
  <si>
    <t>Проведення комплексу заходів із підтримки місцевого виробника  Made in Zhitomyr (організація ярмарків, виготовлення медійної та друкованої промоційної продукції)</t>
  </si>
  <si>
    <t>Налагодження співпраці з Офісом просування експорту Export Promotion Offis. Сприяння участі суб`єктів МСП в торгових місцях,виставках.</t>
  </si>
  <si>
    <r>
      <rPr>
        <b/>
        <sz val="12"/>
        <color indexed="8"/>
        <rFont val="Times New Roman"/>
        <family val="1"/>
      </rPr>
      <t xml:space="preserve">Підстави для виконання бюджетної програми: </t>
    </r>
    <r>
      <rPr>
        <sz val="12"/>
        <color indexed="8"/>
        <rFont val="Times New Roman"/>
        <family val="1"/>
      </rPr>
      <t xml:space="preserve">рішення  Житомирської міської ради від  18.12.2018 № 1297   "Про бюджет Житомирської міської об`єднаної територіальної громади (бюджет міста Житомира) на 2019р."; рішення міської ради від 18.12.2018 р. № 1292 про затвердження Програми розвитку малого і середнього підприємництва у місті Житомир на 2019-2021 роки, проект  Концепції інтегрованого розвитку м. Житомир до 2030 року.
</t>
    </r>
  </si>
  <si>
    <t>Програми розвитку малого і середнього підприємництва у місті Житомир на 2019-2021 роки</t>
  </si>
  <si>
    <t>рішення міської ради від 18.12.18р. №1297 "Про бюджет Житомирської міської об`єднаної територіальної громади (бюджет міста Житомира) на 2019р."</t>
  </si>
  <si>
    <t>Завдання 1</t>
  </si>
  <si>
    <t>Удосконалити інформаційну та ресурсну підтримку суб`єктів малого і середнього бізнесу</t>
  </si>
  <si>
    <t>Видатки на розробку та видання інформаційних довідників, буклетів,листівок з актуальних питань підприємницької діяльності</t>
  </si>
  <si>
    <t>розроблено та надруковано інформаційний довідник</t>
  </si>
  <si>
    <t>розрахунок до кошторису</t>
  </si>
  <si>
    <t>кількість публікацій у ЗМІ</t>
  </si>
  <si>
    <t>кількість відеосюжетів</t>
  </si>
  <si>
    <t>ефективність</t>
  </si>
  <si>
    <t>середня вартість довідника</t>
  </si>
  <si>
    <t>п.1.2 : п.2.1</t>
  </si>
  <si>
    <t>кількість розповсюджених довідників</t>
  </si>
  <si>
    <t>кількість виданих до розповсюджених</t>
  </si>
  <si>
    <t>наповненість актуальною інформацією платформи</t>
  </si>
  <si>
    <t xml:space="preserve">статистичні дані </t>
  </si>
  <si>
    <t>відсоток поінформованих субєктів господарської діяльності</t>
  </si>
  <si>
    <t>кількість МСП до кількості переглядів</t>
  </si>
  <si>
    <t>Завдання 2</t>
  </si>
  <si>
    <t>Видатки на організацію діяльності "Школа малого і середнього бізнесу"</t>
  </si>
  <si>
    <t xml:space="preserve">Рішення міської ради </t>
  </si>
  <si>
    <t xml:space="preserve">Видатки на організацію та проведення семінарів-трененгів, "круглих столів", навчальних курсів для суб`єктів </t>
  </si>
  <si>
    <t>Видатки на проведення комплексу заходів із підтримки місцевого виробника Made in Zhitomyr (Організація ярмарків, виготовлення медійної та друкованої промоційної продукції)</t>
  </si>
  <si>
    <t>2.3</t>
  </si>
  <si>
    <t>осіб</t>
  </si>
  <si>
    <t>Кількість малих і середніх підприємств на 10 тис. населення</t>
  </si>
  <si>
    <t xml:space="preserve">Кількість проведених семінарів-трененгів, "круглих столів", навчальних курсів для суб`єктів </t>
  </si>
  <si>
    <t xml:space="preserve">Кількість учасників семінарів-трененгів, "круглих столів", навчальних курсів для суб`єктів </t>
  </si>
  <si>
    <t>п 1.2 : п 2:2</t>
  </si>
  <si>
    <t>п 1.2 : п 2.3 : п2:2</t>
  </si>
  <si>
    <t xml:space="preserve">Середня вартість 1 семінару-трененгу, "круглого столу", навчального курсу для суб`єктів </t>
  </si>
  <si>
    <t xml:space="preserve">Середні витрати на 1 учасника семінару-трененгу, "круглого столу", навчального курсу для суб`єктів   </t>
  </si>
  <si>
    <t>збільшення кількості залучених до зайняття бізнесом</t>
  </si>
  <si>
    <t>відсоток від загальної кількості субєктів господарювання</t>
  </si>
  <si>
    <t>підвищити професійний рівень суб`єктів господарської діяльності</t>
  </si>
  <si>
    <t>Завдання 3</t>
  </si>
  <si>
    <t>Надання фінансово- кредитної та технічної підтримки</t>
  </si>
  <si>
    <t>Видатки на фінансової  підтримки суб`єктам малого і середнього підприємництва</t>
  </si>
  <si>
    <t>промоційно-інформаційний відеоролик</t>
  </si>
  <si>
    <t xml:space="preserve">кількість звернень від МСП </t>
  </si>
  <si>
    <t>Положення про кредитування</t>
  </si>
  <si>
    <t>відсоток поінформованості</t>
  </si>
  <si>
    <t xml:space="preserve">від загальної кількості субєктів господарювання </t>
  </si>
  <si>
    <t>Завдання 4</t>
  </si>
  <si>
    <t>Видатки на організацію та проведення "круглих столів", бізнес-форумів, форумів работодавців, ярмарків вакансій та ін.</t>
  </si>
  <si>
    <t>Видатки на визначення кращих підприємців міста за підсумками роботи у поточному році та проведення урочистої церемонії її нагородження з нагоди Дня підприємця</t>
  </si>
  <si>
    <t>Видатки на популяризацію робітничих професій, працевлаштування в місті</t>
  </si>
  <si>
    <t>кількість проведених круглих столів", бізнес-форумів, форумів работодавців, ярмарків вакансій та ін.</t>
  </si>
  <si>
    <t>кількість учасників круглих столів", бізнес-форумів, форумів работодавців, ярмарків вакансій та ін.</t>
  </si>
  <si>
    <t>кількість працевлаштованих</t>
  </si>
  <si>
    <t>кількість відвідувачів</t>
  </si>
  <si>
    <t>згідно з приблизним підрахунокм</t>
  </si>
  <si>
    <t>кількість встановлених контактів зацікавлених сторін</t>
  </si>
  <si>
    <t>Завдання 5</t>
  </si>
  <si>
    <t>1</t>
  </si>
  <si>
    <t>2</t>
  </si>
  <si>
    <t>кількість учасників, що взяли участь у форумі, конференції, конкурсіі "Битва Start-up"</t>
  </si>
  <si>
    <t>кількість суб'єктів господарювання</t>
  </si>
  <si>
    <t>статистичні дані</t>
  </si>
  <si>
    <t>3</t>
  </si>
  <si>
    <t>кількості субєктів господарювання</t>
  </si>
  <si>
    <t>4</t>
  </si>
  <si>
    <t>п.2.1 : п.2.2х100</t>
  </si>
  <si>
    <t>Завдання 6</t>
  </si>
  <si>
    <t>Налагодження співпраці з Офісом просування експорту.Сприяння участі суб`єктів МСП в торгових місцях,виставках.</t>
  </si>
  <si>
    <t>збільшення кількості експортоорієнтованих підприємств</t>
  </si>
  <si>
    <t>згідно проведеного анкетування</t>
  </si>
  <si>
    <t>вихід на зовнішні ринки (кількість підприємців)</t>
  </si>
  <si>
    <r>
      <rPr>
        <b/>
        <sz val="12"/>
        <color indexed="8"/>
        <rFont val="Times New Roman"/>
        <family val="1"/>
      </rPr>
      <t>Обсяг бюджетних призначень</t>
    </r>
    <r>
      <rPr>
        <sz val="12"/>
        <color indexed="8"/>
        <rFont val="Times New Roman"/>
        <family val="1"/>
      </rPr>
      <t xml:space="preserve"> / бюджетних асигнувань -  800000,0 гривень, у тому числі загального фонду -800000,0 гривень та спеціального фонду - 0,0 гривень.</t>
    </r>
  </si>
  <si>
    <t xml:space="preserve">участь у торгових місцях/виставках </t>
  </si>
  <si>
    <t>Наказ / розпорядчий документ           04.02.2019 р. № 135</t>
  </si>
  <si>
    <t>04.02.2019 р.  N 7-Д</t>
  </si>
</sst>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quot;₴&quot;"/>
    <numFmt numFmtId="178" formatCode="#,##0.0"/>
  </numFmts>
  <fonts count="60">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Cyr"/>
      <family val="0"/>
    </font>
    <font>
      <b/>
      <sz val="12"/>
      <name val="Times New Roman"/>
      <family val="1"/>
    </font>
    <font>
      <sz val="12"/>
      <name val="Times New Roman"/>
      <family val="1"/>
    </font>
    <font>
      <sz val="12"/>
      <name val="Arial Cyr"/>
      <family val="0"/>
    </font>
    <font>
      <sz val="10"/>
      <name val="Times New Roman"/>
      <family val="1"/>
    </font>
    <font>
      <sz val="11"/>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sz val="10"/>
      <color indexed="8"/>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sz val="10"/>
      <color theme="1"/>
      <name val="Calibri"/>
      <family val="2"/>
    </font>
    <font>
      <sz val="12"/>
      <color theme="1"/>
      <name val="Calibri"/>
      <family val="2"/>
    </font>
    <font>
      <sz val="11"/>
      <color rgb="FF000000"/>
      <name val="Times New Roman"/>
      <family val="1"/>
    </font>
    <font>
      <sz val="12"/>
      <color theme="1"/>
      <name val="Times New Roman"/>
      <family val="1"/>
    </font>
    <font>
      <sz val="10"/>
      <color theme="1"/>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47">
    <xf numFmtId="0" fontId="0" fillId="0" borderId="0" xfId="0" applyFont="1" applyAlignment="1">
      <alignment/>
    </xf>
    <xf numFmtId="0" fontId="49" fillId="0" borderId="0" xfId="0" applyFont="1" applyAlignment="1">
      <alignment vertical="center" wrapText="1"/>
    </xf>
    <xf numFmtId="0" fontId="0" fillId="0" borderId="0" xfId="0" applyAlignment="1">
      <alignment vertical="center" wrapText="1"/>
    </xf>
    <xf numFmtId="0" fontId="49" fillId="0" borderId="0" xfId="0" applyFont="1" applyAlignment="1">
      <alignment horizontal="center" vertical="center" wrapText="1"/>
    </xf>
    <xf numFmtId="0" fontId="49" fillId="0" borderId="0" xfId="0" applyFont="1" applyAlignment="1">
      <alignment/>
    </xf>
    <xf numFmtId="0" fontId="50" fillId="0" borderId="0" xfId="0" applyFont="1" applyAlignment="1">
      <alignment/>
    </xf>
    <xf numFmtId="0" fontId="50" fillId="0" borderId="0" xfId="0" applyFont="1" applyAlignment="1">
      <alignment vertical="center" wrapText="1"/>
    </xf>
    <xf numFmtId="0" fontId="49" fillId="0" borderId="10" xfId="0" applyFont="1" applyBorder="1" applyAlignment="1">
      <alignment horizontal="center" vertical="center" wrapText="1"/>
    </xf>
    <xf numFmtId="0" fontId="51" fillId="0" borderId="0" xfId="0" applyFont="1" applyAlignment="1">
      <alignment horizontal="center" vertical="top" wrapText="1"/>
    </xf>
    <xf numFmtId="0" fontId="51" fillId="0" borderId="0" xfId="0" applyFont="1" applyAlignment="1">
      <alignment horizontal="center" vertical="center" wrapText="1"/>
    </xf>
    <xf numFmtId="0" fontId="49" fillId="0" borderId="11" xfId="0" applyFont="1" applyBorder="1" applyAlignment="1">
      <alignment horizontal="center" vertical="center" wrapText="1"/>
    </xf>
    <xf numFmtId="0" fontId="49" fillId="0" borderId="11" xfId="0" applyFont="1" applyBorder="1" applyAlignment="1">
      <alignment vertical="center" wrapText="1"/>
    </xf>
    <xf numFmtId="0" fontId="50" fillId="0" borderId="0" xfId="0" applyFont="1" applyBorder="1" applyAlignment="1">
      <alignment/>
    </xf>
    <xf numFmtId="0" fontId="49" fillId="0" borderId="10" xfId="0" applyFont="1" applyBorder="1" applyAlignment="1">
      <alignment vertical="center" wrapText="1"/>
    </xf>
    <xf numFmtId="0" fontId="52" fillId="0" borderId="11" xfId="0" applyFont="1" applyBorder="1" applyAlignment="1">
      <alignment vertical="center" wrapText="1"/>
    </xf>
    <xf numFmtId="0" fontId="53" fillId="0" borderId="0" xfId="0" applyFont="1" applyAlignment="1">
      <alignment horizontal="center" vertical="top" wrapText="1"/>
    </xf>
    <xf numFmtId="0" fontId="0" fillId="0" borderId="10" xfId="0" applyBorder="1" applyAlignment="1">
      <alignment/>
    </xf>
    <xf numFmtId="0" fontId="49" fillId="0" borderId="0" xfId="0" applyFont="1" applyAlignment="1">
      <alignment vertical="center" wrapText="1"/>
    </xf>
    <xf numFmtId="0" fontId="51" fillId="0" borderId="0" xfId="0" applyFont="1" applyAlignment="1">
      <alignment horizontal="center" vertical="top" wrapText="1"/>
    </xf>
    <xf numFmtId="0" fontId="49" fillId="0" borderId="10" xfId="0" applyFont="1" applyBorder="1" applyAlignment="1">
      <alignment horizontal="center" vertical="center" wrapText="1"/>
    </xf>
    <xf numFmtId="0" fontId="49" fillId="0" borderId="0" xfId="0" applyFont="1" applyAlignment="1">
      <alignment horizontal="center" vertical="center" wrapText="1"/>
    </xf>
    <xf numFmtId="0" fontId="49" fillId="0" borderId="11" xfId="0" applyFont="1" applyBorder="1" applyAlignment="1">
      <alignment horizontal="center" vertical="center" wrapText="1"/>
    </xf>
    <xf numFmtId="49" fontId="49" fillId="0" borderId="10" xfId="0" applyNumberFormat="1" applyFont="1" applyBorder="1" applyAlignment="1">
      <alignment horizontal="center" vertical="center" wrapText="1"/>
    </xf>
    <xf numFmtId="0" fontId="49" fillId="0" borderId="0" xfId="0" applyFont="1" applyAlignment="1">
      <alignment horizontal="center" vertical="center" wrapText="1"/>
    </xf>
    <xf numFmtId="0" fontId="51" fillId="0" borderId="0" xfId="0" applyFont="1" applyAlignment="1">
      <alignment horizontal="center" vertical="top" wrapText="1"/>
    </xf>
    <xf numFmtId="0" fontId="49" fillId="0" borderId="0" xfId="0" applyFont="1" applyAlignment="1">
      <alignment vertical="center" wrapText="1"/>
    </xf>
    <xf numFmtId="0" fontId="49"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0" fillId="0" borderId="10" xfId="0" applyBorder="1" applyAlignment="1">
      <alignment/>
    </xf>
    <xf numFmtId="0" fontId="49"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6" fillId="33" borderId="11" xfId="0" applyFont="1" applyFill="1" applyBorder="1" applyAlignment="1">
      <alignment horizontal="center" vertical="center" wrapText="1"/>
    </xf>
    <xf numFmtId="0" fontId="6" fillId="34" borderId="12" xfId="0" applyFont="1" applyFill="1" applyBorder="1" applyAlignment="1">
      <alignment horizontal="left" vertical="center" wrapText="1"/>
    </xf>
    <xf numFmtId="0" fontId="8" fillId="34" borderId="11" xfId="0" applyFont="1" applyFill="1" applyBorder="1" applyAlignment="1">
      <alignment vertical="center" wrapText="1"/>
    </xf>
    <xf numFmtId="0" fontId="6" fillId="33" borderId="11" xfId="0" applyFont="1" applyFill="1" applyBorder="1" applyAlignment="1">
      <alignment horizontal="left" vertical="center" wrapText="1"/>
    </xf>
    <xf numFmtId="0" fontId="50" fillId="0" borderId="11" xfId="0" applyFont="1" applyBorder="1" applyAlignment="1">
      <alignment/>
    </xf>
    <xf numFmtId="0" fontId="6" fillId="34" borderId="11" xfId="0" applyFont="1" applyFill="1" applyBorder="1" applyAlignment="1">
      <alignment horizontal="left" vertical="center" wrapText="1"/>
    </xf>
    <xf numFmtId="0" fontId="54" fillId="0" borderId="13" xfId="0" applyFont="1" applyBorder="1" applyAlignment="1">
      <alignment vertical="center" wrapText="1"/>
    </xf>
    <xf numFmtId="0" fontId="8" fillId="34" borderId="11" xfId="0" applyFont="1" applyFill="1" applyBorder="1" applyAlignment="1">
      <alignment vertical="top" wrapText="1"/>
    </xf>
    <xf numFmtId="0" fontId="55" fillId="0" borderId="11" xfId="0" applyFont="1" applyBorder="1" applyAlignment="1">
      <alignment horizontal="center" vertical="center" wrapText="1"/>
    </xf>
    <xf numFmtId="0" fontId="6" fillId="34" borderId="11" xfId="0" applyFont="1" applyFill="1" applyBorder="1" applyAlignment="1">
      <alignment horizontal="center" vertical="center" wrapText="1"/>
    </xf>
    <xf numFmtId="0" fontId="7" fillId="0" borderId="11" xfId="0" applyFont="1" applyBorder="1" applyAlignment="1">
      <alignment vertical="center" wrapText="1"/>
    </xf>
    <xf numFmtId="0" fontId="9" fillId="34" borderId="11" xfId="0" applyFont="1" applyFill="1" applyBorder="1" applyAlignment="1">
      <alignment horizontal="left" vertical="center" wrapText="1"/>
    </xf>
    <xf numFmtId="0" fontId="6" fillId="34" borderId="11" xfId="0" applyFont="1" applyFill="1" applyBorder="1" applyAlignment="1">
      <alignment horizontal="left" vertical="top" wrapText="1"/>
    </xf>
    <xf numFmtId="0" fontId="49" fillId="0" borderId="11" xfId="0" applyFont="1" applyBorder="1" applyAlignment="1">
      <alignment horizontal="center" vertical="center" wrapText="1"/>
    </xf>
    <xf numFmtId="0" fontId="49" fillId="0" borderId="11" xfId="0" applyFont="1" applyBorder="1" applyAlignment="1">
      <alignment vertical="top" wrapText="1"/>
    </xf>
    <xf numFmtId="176" fontId="49" fillId="0" borderId="11" xfId="0" applyNumberFormat="1" applyFont="1" applyBorder="1" applyAlignment="1">
      <alignment horizontal="center" vertical="center" wrapText="1"/>
    </xf>
    <xf numFmtId="0" fontId="49" fillId="0" borderId="11" xfId="0" applyNumberFormat="1" applyFont="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9" fillId="34" borderId="11" xfId="0" applyFont="1" applyFill="1" applyBorder="1" applyAlignment="1">
      <alignment horizontal="left" vertical="top" wrapText="1"/>
    </xf>
    <xf numFmtId="0" fontId="49" fillId="0" borderId="11" xfId="0" applyFont="1" applyBorder="1" applyAlignment="1">
      <alignment horizontal="left" vertical="center" wrapText="1"/>
    </xf>
    <xf numFmtId="0" fontId="49" fillId="0" borderId="11" xfId="0" applyFont="1" applyBorder="1" applyAlignment="1">
      <alignment horizontal="center" vertical="center" wrapText="1"/>
    </xf>
    <xf numFmtId="0" fontId="10" fillId="0" borderId="12" xfId="0" applyFont="1" applyBorder="1" applyAlignment="1">
      <alignment horizontal="left" vertical="distributed" wrapText="1"/>
    </xf>
    <xf numFmtId="176" fontId="10" fillId="0" borderId="11" xfId="0" applyNumberFormat="1" applyFont="1" applyBorder="1" applyAlignment="1">
      <alignment horizontal="left" vertical="distributed" wrapText="1"/>
    </xf>
    <xf numFmtId="176" fontId="10" fillId="0" borderId="13" xfId="0" applyNumberFormat="1" applyFont="1" applyBorder="1" applyAlignment="1">
      <alignment horizontal="center" vertical="distributed" wrapText="1"/>
    </xf>
    <xf numFmtId="176" fontId="56" fillId="0" borderId="11" xfId="0" applyNumberFormat="1" applyFont="1" applyBorder="1" applyAlignment="1">
      <alignment horizontal="center" vertical="center" wrapText="1"/>
    </xf>
    <xf numFmtId="0" fontId="8" fillId="33" borderId="12" xfId="0" applyFont="1" applyFill="1" applyBorder="1" applyAlignment="1">
      <alignment horizontal="center" vertical="center" wrapText="1"/>
    </xf>
    <xf numFmtId="0" fontId="6" fillId="34" borderId="12" xfId="0" applyFont="1" applyFill="1" applyBorder="1" applyAlignment="1">
      <alignment horizontal="left" vertical="top" wrapText="1"/>
    </xf>
    <xf numFmtId="176" fontId="0" fillId="0" borderId="11" xfId="0" applyNumberFormat="1" applyBorder="1" applyAlignment="1">
      <alignment horizontal="center" vertical="center" wrapText="1"/>
    </xf>
    <xf numFmtId="176" fontId="0" fillId="0" borderId="13" xfId="0" applyNumberFormat="1" applyBorder="1" applyAlignment="1">
      <alignment horizontal="center" vertical="center" wrapText="1"/>
    </xf>
    <xf numFmtId="176" fontId="50" fillId="0" borderId="11" xfId="0" applyNumberFormat="1" applyFont="1" applyBorder="1" applyAlignment="1">
      <alignment horizontal="center" vertical="center"/>
    </xf>
    <xf numFmtId="176" fontId="6" fillId="33" borderId="11" xfId="0" applyNumberFormat="1" applyFont="1" applyFill="1" applyBorder="1" applyAlignment="1">
      <alignment horizontal="center" vertical="center" wrapText="1"/>
    </xf>
    <xf numFmtId="176" fontId="6" fillId="33" borderId="13" xfId="0" applyNumberFormat="1" applyFont="1" applyFill="1" applyBorder="1" applyAlignment="1">
      <alignment horizontal="center" vertical="center" wrapText="1"/>
    </xf>
    <xf numFmtId="0" fontId="49" fillId="0" borderId="11" xfId="0" applyFont="1" applyBorder="1" applyAlignment="1">
      <alignment horizontal="center" vertical="center" wrapText="1"/>
    </xf>
    <xf numFmtId="176" fontId="55" fillId="0" borderId="11" xfId="0" applyNumberFormat="1" applyFont="1" applyBorder="1" applyAlignment="1">
      <alignment horizontal="center" vertical="center" wrapText="1"/>
    </xf>
    <xf numFmtId="176" fontId="55" fillId="0" borderId="13" xfId="0" applyNumberFormat="1" applyFont="1" applyBorder="1" applyAlignment="1">
      <alignment horizontal="center" vertical="center" wrapText="1"/>
    </xf>
    <xf numFmtId="176" fontId="57" fillId="0" borderId="11" xfId="0" applyNumberFormat="1" applyFont="1" applyBorder="1" applyAlignment="1">
      <alignment horizontal="center" vertical="center"/>
    </xf>
    <xf numFmtId="0" fontId="49" fillId="0" borderId="11" xfId="0" applyFont="1" applyBorder="1" applyAlignment="1">
      <alignment horizontal="center" vertical="center" wrapText="1"/>
    </xf>
    <xf numFmtId="49" fontId="49" fillId="0" borderId="11" xfId="0" applyNumberFormat="1" applyFont="1" applyBorder="1" applyAlignment="1">
      <alignment horizontal="center" vertical="center" wrapText="1"/>
    </xf>
    <xf numFmtId="0" fontId="49" fillId="0" borderId="11" xfId="0" applyFont="1" applyBorder="1" applyAlignment="1">
      <alignment horizontal="center" vertical="top" wrapText="1"/>
    </xf>
    <xf numFmtId="0" fontId="9" fillId="0" borderId="11" xfId="0" applyFont="1" applyFill="1" applyBorder="1" applyAlignment="1">
      <alignment horizontal="left" vertical="center" wrapText="1"/>
    </xf>
    <xf numFmtId="0" fontId="49"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0" xfId="0" applyFont="1" applyAlignment="1">
      <alignment horizontal="center" vertical="top" wrapText="1"/>
    </xf>
    <xf numFmtId="0" fontId="49" fillId="0" borderId="11" xfId="0" applyFont="1" applyBorder="1" applyAlignment="1">
      <alignment horizontal="lef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50" fillId="0" borderId="11" xfId="0" applyNumberFormat="1" applyFont="1" applyBorder="1" applyAlignment="1">
      <alignment horizontal="center" vertical="center"/>
    </xf>
    <xf numFmtId="0" fontId="55" fillId="0" borderId="11" xfId="0" applyNumberFormat="1" applyFont="1" applyBorder="1" applyAlignment="1">
      <alignment horizontal="center" vertical="center" wrapText="1"/>
    </xf>
    <xf numFmtId="0" fontId="55" fillId="0" borderId="13" xfId="0" applyNumberFormat="1" applyFont="1" applyBorder="1" applyAlignment="1">
      <alignment horizontal="center" vertical="center" wrapText="1"/>
    </xf>
    <xf numFmtId="0" fontId="6" fillId="0" borderId="11" xfId="0" applyFont="1" applyFill="1" applyBorder="1" applyAlignment="1">
      <alignment horizontal="center"/>
    </xf>
    <xf numFmtId="0" fontId="8" fillId="0" borderId="11" xfId="0" applyFont="1" applyFill="1" applyBorder="1" applyAlignment="1">
      <alignment horizontal="center" vertical="center" wrapText="1"/>
    </xf>
    <xf numFmtId="0" fontId="50" fillId="0" borderId="11" xfId="0" applyFont="1" applyBorder="1" applyAlignment="1">
      <alignment horizontal="center" vertical="center"/>
    </xf>
    <xf numFmtId="0" fontId="7"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9" fillId="34"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176" fontId="6" fillId="34" borderId="11" xfId="0" applyNumberFormat="1" applyFont="1" applyFill="1" applyBorder="1" applyAlignment="1">
      <alignment horizontal="center" vertical="center" wrapText="1"/>
    </xf>
    <xf numFmtId="49" fontId="9" fillId="33"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left" wrapText="1"/>
    </xf>
    <xf numFmtId="0" fontId="6" fillId="0" borderId="11" xfId="0" applyFont="1" applyFill="1" applyBorder="1" applyAlignment="1">
      <alignment horizontal="left" vertical="top" wrapText="1"/>
    </xf>
    <xf numFmtId="0" fontId="57" fillId="0" borderId="11" xfId="0" applyFont="1" applyFill="1" applyBorder="1" applyAlignment="1">
      <alignment horizontal="left" vertical="center" wrapText="1"/>
    </xf>
    <xf numFmtId="0" fontId="8" fillId="33" borderId="12" xfId="0" applyFont="1" applyFill="1" applyBorder="1" applyAlignment="1">
      <alignment horizontal="center" vertical="top" wrapText="1"/>
    </xf>
    <xf numFmtId="0" fontId="57" fillId="0" borderId="11" xfId="0" applyFont="1" applyFill="1" applyBorder="1" applyAlignment="1">
      <alignment horizontal="left" vertical="top" wrapText="1"/>
    </xf>
    <xf numFmtId="0" fontId="9" fillId="0" borderId="12" xfId="0" applyFont="1" applyFill="1" applyBorder="1" applyAlignment="1">
      <alignment horizontal="center" vertical="center" wrapText="1"/>
    </xf>
    <xf numFmtId="0" fontId="9" fillId="33" borderId="12" xfId="0" applyFont="1" applyFill="1" applyBorder="1" applyAlignment="1">
      <alignment horizontal="center" vertical="top" wrapText="1"/>
    </xf>
    <xf numFmtId="9" fontId="6" fillId="0" borderId="11" xfId="56" applyFont="1" applyFill="1" applyBorder="1" applyAlignment="1">
      <alignment horizontal="center" vertical="center" wrapText="1"/>
    </xf>
    <xf numFmtId="9" fontId="9" fillId="33" borderId="12" xfId="56" applyFont="1" applyFill="1" applyBorder="1" applyAlignment="1">
      <alignment horizontal="center" vertical="center" wrapText="1"/>
    </xf>
    <xf numFmtId="9" fontId="9" fillId="0" borderId="12" xfId="56" applyFont="1" applyFill="1" applyBorder="1" applyAlignment="1">
      <alignment horizontal="center" vertical="center" wrapText="1"/>
    </xf>
    <xf numFmtId="49" fontId="6" fillId="0" borderId="11" xfId="56"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178" fontId="49" fillId="0" borderId="11" xfId="0" applyNumberFormat="1" applyFont="1" applyBorder="1" applyAlignment="1">
      <alignment horizontal="center" vertical="center" wrapText="1"/>
    </xf>
    <xf numFmtId="9" fontId="6" fillId="0" borderId="11" xfId="56" applyFont="1" applyFill="1" applyBorder="1" applyAlignment="1">
      <alignment horizontal="left" vertical="center" wrapText="1"/>
    </xf>
    <xf numFmtId="49" fontId="57" fillId="0" borderId="11" xfId="0" applyNumberFormat="1" applyFont="1" applyFill="1" applyBorder="1" applyAlignment="1">
      <alignment horizontal="center" vertical="center" wrapText="1"/>
    </xf>
    <xf numFmtId="0" fontId="50" fillId="0" borderId="10" xfId="0" applyFont="1" applyBorder="1" applyAlignment="1">
      <alignment horizontal="left"/>
    </xf>
    <xf numFmtId="0" fontId="51" fillId="0" borderId="14" xfId="0" applyFont="1" applyBorder="1" applyAlignment="1">
      <alignment horizontal="center" vertical="top" wrapText="1"/>
    </xf>
    <xf numFmtId="0" fontId="49" fillId="0" borderId="0" xfId="0" applyFont="1" applyAlignment="1">
      <alignment vertical="center" wrapText="1"/>
    </xf>
    <xf numFmtId="0" fontId="49" fillId="0" borderId="0" xfId="0" applyFont="1" applyAlignment="1">
      <alignment horizontal="left" vertical="center" wrapText="1"/>
    </xf>
    <xf numFmtId="0" fontId="0" fillId="0" borderId="0" xfId="0" applyAlignment="1">
      <alignment vertical="center" wrapText="1"/>
    </xf>
    <xf numFmtId="0" fontId="49" fillId="0" borderId="10" xfId="0" applyFont="1" applyBorder="1" applyAlignment="1">
      <alignment horizontal="left" vertical="center" wrapText="1"/>
    </xf>
    <xf numFmtId="0" fontId="51" fillId="0" borderId="0" xfId="0" applyFont="1" applyAlignment="1">
      <alignment horizontal="center" vertical="top"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49" fillId="0" borderId="0" xfId="0" applyFont="1" applyAlignment="1">
      <alignment horizontal="left" vertical="top" wrapText="1"/>
    </xf>
    <xf numFmtId="0" fontId="49" fillId="0" borderId="12" xfId="0" applyFont="1" applyBorder="1" applyAlignment="1">
      <alignment horizontal="left" vertical="center" wrapText="1"/>
    </xf>
    <xf numFmtId="0" fontId="49" fillId="0" borderId="15" xfId="0" applyFont="1" applyBorder="1" applyAlignment="1">
      <alignment horizontal="left" vertical="center" wrapText="1"/>
    </xf>
    <xf numFmtId="0" fontId="49" fillId="0" borderId="13" xfId="0" applyFont="1" applyBorder="1" applyAlignment="1">
      <alignment horizontal="left" vertical="center" wrapText="1"/>
    </xf>
    <xf numFmtId="0" fontId="49" fillId="0" borderId="0" xfId="0" applyFont="1" applyAlignment="1">
      <alignment horizontal="left" wrapText="1"/>
    </xf>
    <xf numFmtId="0" fontId="58" fillId="0" borderId="10" xfId="0" applyFont="1" applyBorder="1" applyAlignment="1">
      <alignment horizontal="center"/>
    </xf>
    <xf numFmtId="0" fontId="49" fillId="0" borderId="0" xfId="0" applyFont="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top" wrapText="1"/>
    </xf>
    <xf numFmtId="0" fontId="49" fillId="0" borderId="15" xfId="0" applyFont="1" applyBorder="1" applyAlignment="1">
      <alignment horizontal="center" vertical="top" wrapText="1"/>
    </xf>
    <xf numFmtId="0" fontId="49" fillId="0" borderId="13" xfId="0" applyFont="1" applyBorder="1" applyAlignment="1">
      <alignment horizontal="center" vertical="top" wrapText="1"/>
    </xf>
    <xf numFmtId="0" fontId="59" fillId="0" borderId="0" xfId="0" applyFont="1" applyAlignment="1">
      <alignment vertical="top" wrapText="1"/>
    </xf>
    <xf numFmtId="0" fontId="49" fillId="0" borderId="0" xfId="0" applyFont="1" applyAlignment="1">
      <alignment vertical="top" wrapText="1"/>
    </xf>
    <xf numFmtId="0" fontId="0" fillId="0" borderId="0" xfId="0" applyAlignment="1">
      <alignment vertical="top" wrapText="1"/>
    </xf>
    <xf numFmtId="0" fontId="59" fillId="0" borderId="0" xfId="0" applyFont="1" applyAlignment="1">
      <alignment horizontal="center" vertical="center"/>
    </xf>
    <xf numFmtId="0" fontId="6" fillId="0" borderId="10" xfId="52" applyNumberFormat="1" applyFont="1" applyBorder="1" applyAlignment="1">
      <alignment horizontal="left" wrapText="1"/>
      <protection/>
    </xf>
    <xf numFmtId="0" fontId="5" fillId="0" borderId="10" xfId="52" applyNumberFormat="1" applyFont="1" applyBorder="1" applyAlignment="1">
      <alignment horizontal="left" wrapText="1"/>
      <protection/>
    </xf>
    <xf numFmtId="0" fontId="0" fillId="0" borderId="10" xfId="0" applyBorder="1" applyAlignment="1">
      <alignment horizontal="center"/>
    </xf>
    <xf numFmtId="0" fontId="0" fillId="0" borderId="10" xfId="0" applyFont="1" applyBorder="1" applyAlignment="1">
      <alignment/>
    </xf>
    <xf numFmtId="0" fontId="51" fillId="0" borderId="0" xfId="0" applyFont="1" applyBorder="1" applyAlignment="1">
      <alignment horizontal="center" vertical="top" wrapText="1"/>
    </xf>
    <xf numFmtId="0" fontId="49" fillId="0" borderId="12" xfId="0" applyFont="1" applyBorder="1" applyAlignment="1">
      <alignment horizontal="left" vertical="top" wrapText="1"/>
    </xf>
    <xf numFmtId="0" fontId="49" fillId="0" borderId="15" xfId="0" applyFont="1" applyBorder="1" applyAlignment="1">
      <alignment horizontal="left" vertical="top" wrapText="1"/>
    </xf>
    <xf numFmtId="0" fontId="49" fillId="0" borderId="13" xfId="0" applyFont="1" applyBorder="1" applyAlignment="1">
      <alignment horizontal="left" vertical="top" wrapText="1"/>
    </xf>
    <xf numFmtId="0" fontId="49" fillId="0" borderId="10" xfId="0" applyFont="1" applyBorder="1" applyAlignment="1">
      <alignment horizontal="center" vertical="center" wrapText="1"/>
    </xf>
    <xf numFmtId="0" fontId="40" fillId="0" borderId="10" xfId="0" applyFont="1" applyBorder="1" applyAlignment="1">
      <alignment/>
    </xf>
    <xf numFmtId="0" fontId="40"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Dod5kochtor"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56"/>
  <sheetViews>
    <sheetView tabSelected="1" view="pageBreakPreview" zoomScale="93" zoomScaleSheetLayoutView="93" zoomScalePageLayoutView="0" workbookViewId="0" topLeftCell="A1">
      <selection activeCell="D4" sqref="D4"/>
    </sheetView>
  </sheetViews>
  <sheetFormatPr defaultColWidth="21.57421875" defaultRowHeight="15"/>
  <cols>
    <col min="1" max="1" width="5.140625" style="5" customWidth="1"/>
    <col min="2" max="2" width="31.28125" style="5" customWidth="1"/>
    <col min="3" max="3" width="19.28125" style="5" customWidth="1"/>
    <col min="4" max="4" width="22.28125" style="5" customWidth="1"/>
    <col min="5" max="6" width="21.57421875" style="5" customWidth="1"/>
    <col min="7" max="7" width="21.421875" style="5" customWidth="1"/>
    <col min="8" max="13" width="21.57421875" style="5" hidden="1" customWidth="1"/>
    <col min="14" max="16384" width="21.57421875" style="5" customWidth="1"/>
  </cols>
  <sheetData>
    <row r="1" spans="1:5" ht="15.75">
      <c r="A1" s="1"/>
      <c r="E1" s="1" t="s">
        <v>0</v>
      </c>
    </row>
    <row r="2" spans="1:7" ht="15.75">
      <c r="A2" s="1"/>
      <c r="E2" s="125" t="s">
        <v>241</v>
      </c>
      <c r="F2" s="125"/>
      <c r="G2" s="125"/>
    </row>
    <row r="3" spans="1:7" ht="15.75">
      <c r="A3" s="1"/>
      <c r="B3" s="1"/>
      <c r="E3" s="126" t="s">
        <v>71</v>
      </c>
      <c r="F3" s="126"/>
      <c r="G3" s="126"/>
    </row>
    <row r="4" spans="1:7" ht="15" customHeight="1">
      <c r="A4" s="1"/>
      <c r="E4" s="113" t="s">
        <v>2</v>
      </c>
      <c r="F4" s="113"/>
      <c r="G4" s="113"/>
    </row>
    <row r="5" spans="1:5" ht="15.75">
      <c r="A5" s="1"/>
      <c r="E5" s="1" t="s">
        <v>3</v>
      </c>
    </row>
    <row r="6" spans="1:7" ht="15.75">
      <c r="A6" s="1"/>
      <c r="B6" s="1"/>
      <c r="E6" s="126" t="s">
        <v>72</v>
      </c>
      <c r="F6" s="126"/>
      <c r="G6" s="126"/>
    </row>
    <row r="7" spans="1:7" ht="15" customHeight="1">
      <c r="A7" s="1"/>
      <c r="E7" s="113" t="s">
        <v>4</v>
      </c>
      <c r="F7" s="113"/>
      <c r="G7" s="113"/>
    </row>
    <row r="8" spans="1:7" ht="15.75">
      <c r="A8" s="1"/>
      <c r="E8" s="115" t="s">
        <v>242</v>
      </c>
      <c r="F8" s="115"/>
      <c r="G8" s="115"/>
    </row>
    <row r="11" spans="1:7" ht="15.75">
      <c r="A11" s="135" t="s">
        <v>6</v>
      </c>
      <c r="B11" s="135"/>
      <c r="C11" s="135"/>
      <c r="D11" s="135"/>
      <c r="E11" s="135"/>
      <c r="F11" s="135"/>
      <c r="G11" s="135"/>
    </row>
    <row r="12" spans="1:7" ht="15.75">
      <c r="A12" s="135" t="s">
        <v>79</v>
      </c>
      <c r="B12" s="135"/>
      <c r="C12" s="135"/>
      <c r="D12" s="135"/>
      <c r="E12" s="135"/>
      <c r="F12" s="135"/>
      <c r="G12" s="135"/>
    </row>
    <row r="15" spans="1:7" ht="15.75">
      <c r="A15" s="127" t="s">
        <v>7</v>
      </c>
      <c r="B15" s="7">
        <v>200000</v>
      </c>
      <c r="C15" s="127"/>
      <c r="D15" s="117" t="s">
        <v>71</v>
      </c>
      <c r="E15" s="117"/>
      <c r="F15" s="117"/>
      <c r="G15" s="117"/>
    </row>
    <row r="16" spans="1:7" ht="15">
      <c r="A16" s="127"/>
      <c r="B16" s="8" t="s">
        <v>8</v>
      </c>
      <c r="C16" s="127"/>
      <c r="D16" s="118" t="s">
        <v>48</v>
      </c>
      <c r="E16" s="118"/>
      <c r="F16" s="118"/>
      <c r="G16" s="118"/>
    </row>
    <row r="17" spans="1:7" ht="15.75">
      <c r="A17" s="127" t="s">
        <v>9</v>
      </c>
      <c r="B17" s="7">
        <v>210000</v>
      </c>
      <c r="C17" s="127"/>
      <c r="D17" s="117" t="s">
        <v>71</v>
      </c>
      <c r="E17" s="117"/>
      <c r="F17" s="117"/>
      <c r="G17" s="117"/>
    </row>
    <row r="18" spans="1:7" ht="10.5" customHeight="1">
      <c r="A18" s="127"/>
      <c r="B18" s="8" t="s">
        <v>8</v>
      </c>
      <c r="C18" s="127"/>
      <c r="D18" s="113" t="s">
        <v>47</v>
      </c>
      <c r="E18" s="113"/>
      <c r="F18" s="113"/>
      <c r="G18" s="113"/>
    </row>
    <row r="19" spans="1:13" ht="24" customHeight="1">
      <c r="A19" s="127" t="s">
        <v>10</v>
      </c>
      <c r="B19" s="22" t="s">
        <v>104</v>
      </c>
      <c r="C19" s="22" t="s">
        <v>106</v>
      </c>
      <c r="D19" s="136" t="s">
        <v>105</v>
      </c>
      <c r="E19" s="137"/>
      <c r="F19" s="137"/>
      <c r="G19" s="137"/>
      <c r="H19" s="137"/>
      <c r="I19" s="137"/>
      <c r="J19" s="137"/>
      <c r="K19" s="137"/>
      <c r="L19" s="137"/>
      <c r="M19" s="137"/>
    </row>
    <row r="20" spans="1:7" ht="15">
      <c r="A20" s="127"/>
      <c r="B20" s="9" t="s">
        <v>8</v>
      </c>
      <c r="C20" s="9" t="s">
        <v>11</v>
      </c>
      <c r="D20" s="118" t="s">
        <v>49</v>
      </c>
      <c r="E20" s="118"/>
      <c r="F20" s="118"/>
      <c r="G20" s="118"/>
    </row>
    <row r="21" spans="1:7" ht="42" customHeight="1">
      <c r="A21" s="3" t="s">
        <v>12</v>
      </c>
      <c r="B21" s="119" t="s">
        <v>239</v>
      </c>
      <c r="C21" s="115"/>
      <c r="D21" s="115"/>
      <c r="E21" s="115"/>
      <c r="F21" s="115"/>
      <c r="G21" s="115"/>
    </row>
    <row r="22" spans="1:7" ht="67.5" customHeight="1">
      <c r="A22" s="3" t="s">
        <v>13</v>
      </c>
      <c r="B22" s="120" t="s">
        <v>170</v>
      </c>
      <c r="C22" s="121"/>
      <c r="D22" s="121"/>
      <c r="E22" s="121"/>
      <c r="F22" s="121"/>
      <c r="G22" s="121"/>
    </row>
    <row r="23" spans="1:7" ht="51.75" customHeight="1">
      <c r="A23" s="76" t="s">
        <v>15</v>
      </c>
      <c r="B23" s="120" t="s">
        <v>139</v>
      </c>
      <c r="C23" s="121"/>
      <c r="D23" s="121"/>
      <c r="E23" s="121"/>
      <c r="F23" s="121"/>
      <c r="G23" s="121"/>
    </row>
    <row r="24" spans="1:7" ht="21" customHeight="1">
      <c r="A24" s="3" t="s">
        <v>17</v>
      </c>
      <c r="B24" s="132" t="s">
        <v>148</v>
      </c>
      <c r="C24" s="133"/>
      <c r="D24" s="133"/>
      <c r="E24" s="134"/>
      <c r="F24" s="134"/>
      <c r="G24" s="134"/>
    </row>
    <row r="25" ht="6" customHeight="1">
      <c r="A25" s="4"/>
    </row>
    <row r="26" ht="5.25" customHeight="1">
      <c r="A26" s="4"/>
    </row>
    <row r="27" spans="1:7" ht="31.5">
      <c r="A27" s="10" t="s">
        <v>19</v>
      </c>
      <c r="B27" s="129" t="s">
        <v>20</v>
      </c>
      <c r="C27" s="130"/>
      <c r="D27" s="130"/>
      <c r="E27" s="130"/>
      <c r="F27" s="130"/>
      <c r="G27" s="131"/>
    </row>
    <row r="28" spans="1:7" ht="15.75" customHeight="1">
      <c r="A28" s="73">
        <v>1</v>
      </c>
      <c r="B28" s="122" t="s">
        <v>144</v>
      </c>
      <c r="C28" s="123"/>
      <c r="D28" s="123"/>
      <c r="E28" s="123"/>
      <c r="F28" s="123"/>
      <c r="G28" s="124"/>
    </row>
    <row r="29" spans="1:7" ht="15.75" customHeight="1">
      <c r="A29" s="74">
        <v>2</v>
      </c>
      <c r="B29" s="122" t="s">
        <v>166</v>
      </c>
      <c r="C29" s="123"/>
      <c r="D29" s="123"/>
      <c r="E29" s="123"/>
      <c r="F29" s="123"/>
      <c r="G29" s="124"/>
    </row>
    <row r="30" spans="1:7" ht="15.75" customHeight="1">
      <c r="A30" s="74">
        <v>3</v>
      </c>
      <c r="B30" s="122" t="s">
        <v>167</v>
      </c>
      <c r="C30" s="123"/>
      <c r="D30" s="123"/>
      <c r="E30" s="123"/>
      <c r="F30" s="123"/>
      <c r="G30" s="124"/>
    </row>
    <row r="31" spans="1:7" ht="15.75" customHeight="1">
      <c r="A31" s="73">
        <v>4</v>
      </c>
      <c r="B31" s="122" t="s">
        <v>145</v>
      </c>
      <c r="C31" s="123"/>
      <c r="D31" s="123"/>
      <c r="E31" s="123"/>
      <c r="F31" s="123"/>
      <c r="G31" s="124"/>
    </row>
    <row r="32" spans="1:7" ht="15.75" customHeight="1">
      <c r="A32" s="73">
        <v>5</v>
      </c>
      <c r="B32" s="122" t="s">
        <v>146</v>
      </c>
      <c r="C32" s="123"/>
      <c r="D32" s="123"/>
      <c r="E32" s="123"/>
      <c r="F32" s="123"/>
      <c r="G32" s="124"/>
    </row>
    <row r="33" spans="1:7" ht="15.75" customHeight="1">
      <c r="A33" s="73">
        <v>6</v>
      </c>
      <c r="B33" s="122" t="s">
        <v>147</v>
      </c>
      <c r="C33" s="123"/>
      <c r="D33" s="123"/>
      <c r="E33" s="123"/>
      <c r="F33" s="123"/>
      <c r="G33" s="124"/>
    </row>
    <row r="34" ht="15.75">
      <c r="A34" s="4"/>
    </row>
    <row r="35" spans="1:7" ht="15.75">
      <c r="A35" s="127" t="s">
        <v>21</v>
      </c>
      <c r="B35" s="115" t="s">
        <v>22</v>
      </c>
      <c r="C35" s="115"/>
      <c r="D35" s="115"/>
      <c r="E35" s="115"/>
      <c r="F35" s="115"/>
      <c r="G35" s="115"/>
    </row>
    <row r="36" spans="1:2" ht="15.75">
      <c r="A36" s="127"/>
      <c r="B36" s="1" t="s">
        <v>23</v>
      </c>
    </row>
    <row r="37" ht="15.75" hidden="1">
      <c r="A37" s="4"/>
    </row>
    <row r="38" ht="16.5" customHeight="1" hidden="1">
      <c r="A38" s="4"/>
    </row>
    <row r="39" spans="1:6" ht="31.5">
      <c r="A39" s="10" t="s">
        <v>19</v>
      </c>
      <c r="B39" s="10" t="s">
        <v>24</v>
      </c>
      <c r="C39" s="10" t="s">
        <v>25</v>
      </c>
      <c r="D39" s="10" t="s">
        <v>26</v>
      </c>
      <c r="E39" s="10" t="s">
        <v>27</v>
      </c>
      <c r="F39" s="10" t="s">
        <v>28</v>
      </c>
    </row>
    <row r="40" spans="1:6" ht="15.75">
      <c r="A40" s="10">
        <v>1</v>
      </c>
      <c r="B40" s="10">
        <v>2</v>
      </c>
      <c r="C40" s="10">
        <v>3</v>
      </c>
      <c r="D40" s="10">
        <v>4</v>
      </c>
      <c r="E40" s="10">
        <v>5</v>
      </c>
      <c r="F40" s="10">
        <v>6</v>
      </c>
    </row>
    <row r="41" spans="1:6" ht="39.75" customHeight="1">
      <c r="A41" s="10">
        <v>1</v>
      </c>
      <c r="B41" s="43" t="s">
        <v>149</v>
      </c>
      <c r="C41" s="46">
        <v>20000</v>
      </c>
      <c r="D41" s="46">
        <v>0</v>
      </c>
      <c r="E41" s="46">
        <v>0</v>
      </c>
      <c r="F41" s="46">
        <f aca="true" t="shared" si="0" ref="F41:F52">SUM(C41+D41)</f>
        <v>20000</v>
      </c>
    </row>
    <row r="42" spans="1:6" ht="82.5" customHeight="1">
      <c r="A42" s="65">
        <v>2</v>
      </c>
      <c r="B42" s="43" t="s">
        <v>150</v>
      </c>
      <c r="C42" s="46">
        <v>50000</v>
      </c>
      <c r="D42" s="46">
        <v>0</v>
      </c>
      <c r="E42" s="46">
        <v>0</v>
      </c>
      <c r="F42" s="46">
        <f t="shared" si="0"/>
        <v>50000</v>
      </c>
    </row>
    <row r="43" spans="1:6" ht="82.5" customHeight="1">
      <c r="A43" s="65">
        <v>3</v>
      </c>
      <c r="B43" s="43" t="s">
        <v>155</v>
      </c>
      <c r="C43" s="46">
        <v>50000</v>
      </c>
      <c r="D43" s="46">
        <v>0</v>
      </c>
      <c r="E43" s="46">
        <v>0</v>
      </c>
      <c r="F43" s="46">
        <f t="shared" si="0"/>
        <v>50000</v>
      </c>
    </row>
    <row r="44" spans="1:6" ht="37.5" customHeight="1">
      <c r="A44" s="65">
        <v>4</v>
      </c>
      <c r="B44" s="43" t="s">
        <v>156</v>
      </c>
      <c r="C44" s="46">
        <v>200000</v>
      </c>
      <c r="D44" s="46">
        <v>0</v>
      </c>
      <c r="E44" s="46">
        <v>0</v>
      </c>
      <c r="F44" s="46">
        <f t="shared" si="0"/>
        <v>200000</v>
      </c>
    </row>
    <row r="45" spans="1:6" ht="81" customHeight="1">
      <c r="A45" s="65">
        <v>5</v>
      </c>
      <c r="B45" s="43" t="s">
        <v>157</v>
      </c>
      <c r="C45" s="46">
        <v>60000</v>
      </c>
      <c r="D45" s="46">
        <v>0</v>
      </c>
      <c r="E45" s="46">
        <v>0</v>
      </c>
      <c r="F45" s="46">
        <f t="shared" si="0"/>
        <v>60000</v>
      </c>
    </row>
    <row r="46" spans="1:6" ht="114.75" customHeight="1">
      <c r="A46" s="65">
        <v>6</v>
      </c>
      <c r="B46" s="43" t="s">
        <v>168</v>
      </c>
      <c r="C46" s="46">
        <v>40000</v>
      </c>
      <c r="D46" s="46">
        <v>0</v>
      </c>
      <c r="E46" s="46">
        <v>0</v>
      </c>
      <c r="F46" s="46">
        <f t="shared" si="0"/>
        <v>40000</v>
      </c>
    </row>
    <row r="47" spans="1:6" ht="114.75" customHeight="1">
      <c r="A47" s="65">
        <v>7</v>
      </c>
      <c r="B47" s="43" t="s">
        <v>158</v>
      </c>
      <c r="C47" s="46">
        <v>10000</v>
      </c>
      <c r="D47" s="46">
        <v>0</v>
      </c>
      <c r="E47" s="46">
        <v>0</v>
      </c>
      <c r="F47" s="46">
        <f t="shared" si="0"/>
        <v>10000</v>
      </c>
    </row>
    <row r="48" spans="1:6" ht="150.75" customHeight="1">
      <c r="A48" s="65">
        <v>8</v>
      </c>
      <c r="B48" s="43" t="s">
        <v>151</v>
      </c>
      <c r="C48" s="46">
        <v>200000</v>
      </c>
      <c r="D48" s="46">
        <v>0</v>
      </c>
      <c r="E48" s="46">
        <v>0</v>
      </c>
      <c r="F48" s="46">
        <f t="shared" si="0"/>
        <v>200000</v>
      </c>
    </row>
    <row r="49" spans="1:6" ht="117" customHeight="1">
      <c r="A49" s="65">
        <v>9</v>
      </c>
      <c r="B49" s="43" t="s">
        <v>152</v>
      </c>
      <c r="C49" s="46">
        <v>50000</v>
      </c>
      <c r="D49" s="46">
        <v>0</v>
      </c>
      <c r="E49" s="46">
        <v>0</v>
      </c>
      <c r="F49" s="46">
        <f t="shared" si="0"/>
        <v>50000</v>
      </c>
    </row>
    <row r="50" spans="1:6" ht="162" customHeight="1">
      <c r="A50" s="65">
        <v>10</v>
      </c>
      <c r="B50" s="43" t="s">
        <v>153</v>
      </c>
      <c r="C50" s="46">
        <v>20000</v>
      </c>
      <c r="D50" s="46">
        <v>0</v>
      </c>
      <c r="E50" s="46">
        <v>0</v>
      </c>
      <c r="F50" s="46">
        <f t="shared" si="0"/>
        <v>20000</v>
      </c>
    </row>
    <row r="51" spans="1:6" ht="50.25" customHeight="1">
      <c r="A51" s="65">
        <v>11</v>
      </c>
      <c r="B51" s="43" t="s">
        <v>154</v>
      </c>
      <c r="C51" s="46">
        <v>50000</v>
      </c>
      <c r="D51" s="46">
        <v>0</v>
      </c>
      <c r="E51" s="46">
        <v>0</v>
      </c>
      <c r="F51" s="46">
        <f t="shared" si="0"/>
        <v>50000</v>
      </c>
    </row>
    <row r="52" spans="1:6" ht="84.75" customHeight="1">
      <c r="A52" s="65">
        <v>12</v>
      </c>
      <c r="B52" s="43" t="s">
        <v>169</v>
      </c>
      <c r="C52" s="46">
        <v>50000</v>
      </c>
      <c r="D52" s="46">
        <v>0</v>
      </c>
      <c r="E52" s="46">
        <v>0</v>
      </c>
      <c r="F52" s="46">
        <f t="shared" si="0"/>
        <v>50000</v>
      </c>
    </row>
    <row r="53" spans="1:6" ht="15.75">
      <c r="A53" s="128" t="s">
        <v>28</v>
      </c>
      <c r="B53" s="128"/>
      <c r="C53" s="46">
        <f>SUM(C41:C52)</f>
        <v>800000</v>
      </c>
      <c r="D53" s="46">
        <f>SUM(D41:D51)</f>
        <v>0</v>
      </c>
      <c r="E53" s="46">
        <f>SUM(E41:E51)</f>
        <v>0</v>
      </c>
      <c r="F53" s="46">
        <f>SUM(F41:F52)</f>
        <v>800000</v>
      </c>
    </row>
    <row r="54" ht="15.75">
      <c r="A54" s="4"/>
    </row>
    <row r="55" ht="15.75">
      <c r="A55" s="4"/>
    </row>
    <row r="56" spans="1:7" ht="15.75">
      <c r="A56" s="127" t="s">
        <v>29</v>
      </c>
      <c r="B56" s="115" t="s">
        <v>30</v>
      </c>
      <c r="C56" s="115"/>
      <c r="D56" s="115"/>
      <c r="E56" s="115"/>
      <c r="F56" s="115"/>
      <c r="G56" s="115"/>
    </row>
    <row r="57" spans="1:2" ht="15.75">
      <c r="A57" s="127"/>
      <c r="B57" s="1" t="s">
        <v>23</v>
      </c>
    </row>
    <row r="58" ht="15.75">
      <c r="A58" s="4"/>
    </row>
    <row r="59" ht="15.75">
      <c r="A59" s="4"/>
    </row>
    <row r="60" spans="2:5" ht="31.5">
      <c r="B60" s="10" t="s">
        <v>31</v>
      </c>
      <c r="C60" s="10" t="s">
        <v>25</v>
      </c>
      <c r="D60" s="10" t="s">
        <v>26</v>
      </c>
      <c r="E60" s="10" t="s">
        <v>28</v>
      </c>
    </row>
    <row r="61" spans="2:5" ht="15.75">
      <c r="B61" s="10">
        <v>1</v>
      </c>
      <c r="C61" s="10">
        <v>2</v>
      </c>
      <c r="D61" s="10">
        <v>3</v>
      </c>
      <c r="E61" s="10">
        <v>4</v>
      </c>
    </row>
    <row r="62" spans="2:5" ht="63.75" customHeight="1">
      <c r="B62" s="11" t="s">
        <v>171</v>
      </c>
      <c r="C62" s="46">
        <v>800000</v>
      </c>
      <c r="D62" s="46">
        <v>0</v>
      </c>
      <c r="E62" s="46">
        <f>SUM(C62:D62)</f>
        <v>800000</v>
      </c>
    </row>
    <row r="63" spans="2:5" ht="15.75">
      <c r="B63" s="11"/>
      <c r="C63" s="46"/>
      <c r="D63" s="46"/>
      <c r="E63" s="46"/>
    </row>
    <row r="64" spans="2:5" ht="15.75">
      <c r="B64" s="11" t="s">
        <v>28</v>
      </c>
      <c r="C64" s="46">
        <f>SUM(C62:C63)</f>
        <v>800000</v>
      </c>
      <c r="D64" s="46">
        <f>SUM(D62:D63)</f>
        <v>0</v>
      </c>
      <c r="E64" s="46">
        <f>SUM(E62:E63)</f>
        <v>800000</v>
      </c>
    </row>
    <row r="65" ht="15.75">
      <c r="A65" s="4"/>
    </row>
    <row r="66" ht="15.75">
      <c r="A66" s="4"/>
    </row>
    <row r="67" spans="1:7" ht="15.75">
      <c r="A67" s="3" t="s">
        <v>32</v>
      </c>
      <c r="B67" s="115" t="s">
        <v>33</v>
      </c>
      <c r="C67" s="115"/>
      <c r="D67" s="115"/>
      <c r="E67" s="115"/>
      <c r="F67" s="115"/>
      <c r="G67" s="115"/>
    </row>
    <row r="68" ht="15.75">
      <c r="A68" s="4"/>
    </row>
    <row r="69" ht="15.75">
      <c r="A69" s="4"/>
    </row>
    <row r="70" spans="1:7" ht="46.5" customHeight="1">
      <c r="A70" s="10" t="s">
        <v>19</v>
      </c>
      <c r="B70" s="10" t="s">
        <v>34</v>
      </c>
      <c r="C70" s="10" t="s">
        <v>35</v>
      </c>
      <c r="D70" s="10" t="s">
        <v>36</v>
      </c>
      <c r="E70" s="10" t="s">
        <v>25</v>
      </c>
      <c r="F70" s="10" t="s">
        <v>26</v>
      </c>
      <c r="G70" s="10" t="s">
        <v>28</v>
      </c>
    </row>
    <row r="71" spans="1:7" ht="15.75">
      <c r="A71" s="10">
        <v>1</v>
      </c>
      <c r="B71" s="10">
        <v>2</v>
      </c>
      <c r="C71" s="10">
        <v>3</v>
      </c>
      <c r="D71" s="10">
        <v>4</v>
      </c>
      <c r="E71" s="10">
        <v>5</v>
      </c>
      <c r="F71" s="10">
        <v>6</v>
      </c>
      <c r="G71" s="10">
        <v>7</v>
      </c>
    </row>
    <row r="72" spans="1:7" ht="89.25">
      <c r="A72" s="75"/>
      <c r="B72" s="32" t="s">
        <v>140</v>
      </c>
      <c r="C72" s="31" t="s">
        <v>124</v>
      </c>
      <c r="D72" s="38" t="s">
        <v>172</v>
      </c>
      <c r="E72" s="60">
        <v>800000</v>
      </c>
      <c r="F72" s="61">
        <v>0</v>
      </c>
      <c r="G72" s="62">
        <f>SUM(E72+F72)</f>
        <v>800000</v>
      </c>
    </row>
    <row r="73" spans="1:7" ht="15.75">
      <c r="A73" s="75"/>
      <c r="B73" s="75" t="s">
        <v>173</v>
      </c>
      <c r="C73" s="75"/>
      <c r="D73" s="74"/>
      <c r="E73" s="74"/>
      <c r="F73" s="74"/>
      <c r="G73" s="74"/>
    </row>
    <row r="74" spans="1:7" ht="51.75" customHeight="1">
      <c r="A74" s="75"/>
      <c r="B74" s="77" t="s">
        <v>174</v>
      </c>
      <c r="C74" s="75"/>
      <c r="D74" s="10"/>
      <c r="E74" s="10"/>
      <c r="F74" s="10"/>
      <c r="G74" s="10"/>
    </row>
    <row r="75" spans="1:7" ht="24.75" customHeight="1">
      <c r="A75" s="75">
        <v>1</v>
      </c>
      <c r="B75" s="52" t="s">
        <v>37</v>
      </c>
      <c r="C75" s="75"/>
      <c r="D75" s="74"/>
      <c r="E75" s="74"/>
      <c r="F75" s="74"/>
      <c r="G75" s="74"/>
    </row>
    <row r="76" spans="1:7" ht="54.75" customHeight="1">
      <c r="A76" s="75" t="s">
        <v>82</v>
      </c>
      <c r="B76" s="34" t="s">
        <v>142</v>
      </c>
      <c r="C76" s="31" t="s">
        <v>124</v>
      </c>
      <c r="D76" s="58" t="s">
        <v>141</v>
      </c>
      <c r="E76" s="63">
        <v>20000</v>
      </c>
      <c r="F76" s="64">
        <v>0</v>
      </c>
      <c r="G76" s="62">
        <f>SUM(E76+F76)</f>
        <v>20000</v>
      </c>
    </row>
    <row r="77" spans="1:7" ht="85.5" customHeight="1">
      <c r="A77" s="75" t="s">
        <v>80</v>
      </c>
      <c r="B77" s="43" t="s">
        <v>175</v>
      </c>
      <c r="C77" s="31" t="s">
        <v>124</v>
      </c>
      <c r="D77" s="58" t="s">
        <v>141</v>
      </c>
      <c r="E77" s="63">
        <v>50000</v>
      </c>
      <c r="F77" s="64">
        <v>0</v>
      </c>
      <c r="G77" s="62">
        <f>SUM(E77+F77)</f>
        <v>50000</v>
      </c>
    </row>
    <row r="78" spans="1:7" ht="69" customHeight="1">
      <c r="A78" s="75" t="s">
        <v>81</v>
      </c>
      <c r="B78" s="34" t="s">
        <v>143</v>
      </c>
      <c r="C78" s="31" t="s">
        <v>124</v>
      </c>
      <c r="D78" s="58" t="s">
        <v>141</v>
      </c>
      <c r="E78" s="63">
        <v>50000</v>
      </c>
      <c r="F78" s="64">
        <v>0</v>
      </c>
      <c r="G78" s="62">
        <f>SUM(E78+F78)</f>
        <v>50000</v>
      </c>
    </row>
    <row r="79" spans="1:7" ht="18" customHeight="1">
      <c r="A79" s="75">
        <v>2</v>
      </c>
      <c r="B79" s="43" t="s">
        <v>38</v>
      </c>
      <c r="C79" s="31"/>
      <c r="D79" s="58"/>
      <c r="E79" s="63"/>
      <c r="F79" s="64"/>
      <c r="G79" s="62"/>
    </row>
    <row r="80" spans="1:7" ht="44.25" customHeight="1">
      <c r="A80" s="78" t="s">
        <v>84</v>
      </c>
      <c r="B80" s="79" t="s">
        <v>176</v>
      </c>
      <c r="C80" s="78" t="s">
        <v>83</v>
      </c>
      <c r="D80" s="80" t="s">
        <v>177</v>
      </c>
      <c r="E80" s="81">
        <v>500</v>
      </c>
      <c r="F80" s="82">
        <v>0</v>
      </c>
      <c r="G80" s="83">
        <f>SUM(E80:F80)</f>
        <v>500</v>
      </c>
    </row>
    <row r="81" spans="1:7" ht="43.5" customHeight="1">
      <c r="A81" s="78" t="s">
        <v>100</v>
      </c>
      <c r="B81" s="79" t="s">
        <v>178</v>
      </c>
      <c r="C81" s="78" t="s">
        <v>83</v>
      </c>
      <c r="D81" s="80" t="s">
        <v>177</v>
      </c>
      <c r="E81" s="84">
        <v>12</v>
      </c>
      <c r="F81" s="85">
        <v>0</v>
      </c>
      <c r="G81" s="83">
        <f>SUM(E81:F81)</f>
        <v>12</v>
      </c>
    </row>
    <row r="82" spans="1:7" ht="39" customHeight="1">
      <c r="A82" s="78" t="s">
        <v>85</v>
      </c>
      <c r="B82" s="79" t="s">
        <v>179</v>
      </c>
      <c r="C82" s="78" t="s">
        <v>83</v>
      </c>
      <c r="D82" s="80" t="s">
        <v>177</v>
      </c>
      <c r="E82" s="84">
        <v>8</v>
      </c>
      <c r="F82" s="85">
        <v>0</v>
      </c>
      <c r="G82" s="83">
        <f>SUM(E82:F82)</f>
        <v>8</v>
      </c>
    </row>
    <row r="83" spans="1:7" ht="19.5" customHeight="1">
      <c r="A83" s="75">
        <v>3</v>
      </c>
      <c r="B83" s="43" t="s">
        <v>180</v>
      </c>
      <c r="C83" s="31"/>
      <c r="D83" s="58"/>
      <c r="E83" s="66"/>
      <c r="F83" s="67"/>
      <c r="G83" s="68"/>
    </row>
    <row r="84" spans="1:7" ht="33" customHeight="1">
      <c r="A84" s="86" t="s">
        <v>90</v>
      </c>
      <c r="B84" s="79" t="s">
        <v>181</v>
      </c>
      <c r="C84" s="78" t="s">
        <v>124</v>
      </c>
      <c r="D84" s="78" t="s">
        <v>182</v>
      </c>
      <c r="E84" s="62">
        <v>100</v>
      </c>
      <c r="F84" s="62">
        <v>0</v>
      </c>
      <c r="G84" s="62">
        <f>SUM(E84:F84)</f>
        <v>100</v>
      </c>
    </row>
    <row r="85" spans="1:7" ht="36.75" customHeight="1">
      <c r="A85" s="86" t="s">
        <v>91</v>
      </c>
      <c r="B85" s="79" t="s">
        <v>183</v>
      </c>
      <c r="C85" s="78" t="s">
        <v>101</v>
      </c>
      <c r="D85" s="87" t="s">
        <v>184</v>
      </c>
      <c r="E85" s="88">
        <v>100</v>
      </c>
      <c r="F85" s="88">
        <v>0</v>
      </c>
      <c r="G85" s="83">
        <f>SUM(E85:F85)</f>
        <v>100</v>
      </c>
    </row>
    <row r="86" spans="1:7" ht="21.75" customHeight="1">
      <c r="A86" s="75">
        <v>4</v>
      </c>
      <c r="B86" s="36" t="s">
        <v>40</v>
      </c>
      <c r="C86" s="39"/>
      <c r="D86" s="37"/>
      <c r="E86" s="35"/>
      <c r="F86" s="35"/>
      <c r="G86" s="35"/>
    </row>
    <row r="87" spans="1:7" ht="45.75" customHeight="1">
      <c r="A87" s="90" t="s">
        <v>93</v>
      </c>
      <c r="B87" s="79" t="s">
        <v>185</v>
      </c>
      <c r="C87" s="78" t="s">
        <v>101</v>
      </c>
      <c r="D87" s="78" t="s">
        <v>186</v>
      </c>
      <c r="E87" s="88">
        <v>100</v>
      </c>
      <c r="F87" s="88">
        <v>0</v>
      </c>
      <c r="G87" s="88">
        <f>SUM(E87:F87)</f>
        <v>100</v>
      </c>
    </row>
    <row r="88" spans="1:7" ht="47.25" customHeight="1">
      <c r="A88" s="90" t="s">
        <v>94</v>
      </c>
      <c r="B88" s="79" t="s">
        <v>187</v>
      </c>
      <c r="C88" s="78" t="s">
        <v>101</v>
      </c>
      <c r="D88" s="91" t="s">
        <v>188</v>
      </c>
      <c r="E88" s="88">
        <v>30</v>
      </c>
      <c r="F88" s="88">
        <v>0</v>
      </c>
      <c r="G88" s="88">
        <f>SUM(E88:F88)</f>
        <v>30</v>
      </c>
    </row>
    <row r="89" spans="1:7" ht="26.25" customHeight="1">
      <c r="A89" s="75"/>
      <c r="B89" s="40" t="s">
        <v>189</v>
      </c>
      <c r="C89" s="39"/>
      <c r="D89" s="33"/>
      <c r="E89" s="41"/>
      <c r="F89" s="41"/>
      <c r="G89" s="35"/>
    </row>
    <row r="90" spans="1:7" ht="68.25" customHeight="1">
      <c r="A90" s="75"/>
      <c r="B90" s="97" t="s">
        <v>166</v>
      </c>
      <c r="C90" s="39"/>
      <c r="D90" s="33"/>
      <c r="E90" s="41"/>
      <c r="F90" s="41"/>
      <c r="G90" s="35"/>
    </row>
    <row r="91" spans="1:7" ht="18" customHeight="1">
      <c r="A91" s="75">
        <v>1</v>
      </c>
      <c r="B91" s="36" t="s">
        <v>37</v>
      </c>
      <c r="C91" s="39"/>
      <c r="D91" s="33"/>
      <c r="E91" s="41"/>
      <c r="F91" s="41"/>
      <c r="G91" s="35"/>
    </row>
    <row r="92" spans="1:7" ht="50.25" customHeight="1">
      <c r="A92" s="75" t="s">
        <v>82</v>
      </c>
      <c r="B92" s="79" t="s">
        <v>190</v>
      </c>
      <c r="C92" s="78" t="s">
        <v>124</v>
      </c>
      <c r="D92" s="92" t="s">
        <v>191</v>
      </c>
      <c r="E92" s="60">
        <v>200000</v>
      </c>
      <c r="F92" s="60">
        <v>0</v>
      </c>
      <c r="G92" s="62">
        <f>SUM(E92:F92)</f>
        <v>200000</v>
      </c>
    </row>
    <row r="93" spans="1:7" ht="68.25" customHeight="1">
      <c r="A93" s="75"/>
      <c r="B93" s="97" t="s">
        <v>192</v>
      </c>
      <c r="C93" s="78" t="s">
        <v>124</v>
      </c>
      <c r="D93" s="92" t="s">
        <v>191</v>
      </c>
      <c r="E93" s="93">
        <v>60000</v>
      </c>
      <c r="F93" s="93">
        <v>0</v>
      </c>
      <c r="G93" s="62">
        <f>SUM(E93:F93)</f>
        <v>60000</v>
      </c>
    </row>
    <row r="94" spans="1:7" ht="116.25" customHeight="1">
      <c r="A94" s="75"/>
      <c r="B94" s="97" t="s">
        <v>193</v>
      </c>
      <c r="C94" s="78" t="s">
        <v>124</v>
      </c>
      <c r="D94" s="92" t="s">
        <v>191</v>
      </c>
      <c r="E94" s="93">
        <v>40000</v>
      </c>
      <c r="F94" s="93">
        <v>0</v>
      </c>
      <c r="G94" s="62">
        <f>SUM(E94:F94)</f>
        <v>40000</v>
      </c>
    </row>
    <row r="95" spans="1:7" ht="15.75">
      <c r="A95" s="75">
        <v>2</v>
      </c>
      <c r="B95" s="52" t="s">
        <v>38</v>
      </c>
      <c r="C95" s="75"/>
      <c r="D95" s="10"/>
      <c r="E95" s="10"/>
      <c r="F95" s="10"/>
      <c r="G95" s="10"/>
    </row>
    <row r="96" spans="1:7" ht="35.25" customHeight="1">
      <c r="A96" s="95" t="s">
        <v>84</v>
      </c>
      <c r="B96" s="97" t="s">
        <v>196</v>
      </c>
      <c r="C96" s="78" t="s">
        <v>83</v>
      </c>
      <c r="D96" s="92" t="s">
        <v>191</v>
      </c>
      <c r="E96" s="40">
        <v>94</v>
      </c>
      <c r="F96" s="40">
        <v>0</v>
      </c>
      <c r="G96" s="29">
        <f>SUM(E96:F96)</f>
        <v>94</v>
      </c>
    </row>
    <row r="97" spans="1:7" ht="51.75" customHeight="1">
      <c r="A97" s="95" t="s">
        <v>100</v>
      </c>
      <c r="B97" s="97" t="s">
        <v>197</v>
      </c>
      <c r="C97" s="78" t="s">
        <v>83</v>
      </c>
      <c r="D97" s="94" t="s">
        <v>177</v>
      </c>
      <c r="E97" s="40">
        <v>4</v>
      </c>
      <c r="F97" s="40">
        <v>0</v>
      </c>
      <c r="G97" s="74">
        <f>SUM(E97:F97)</f>
        <v>4</v>
      </c>
    </row>
    <row r="98" spans="1:7" ht="52.5" customHeight="1">
      <c r="A98" s="95" t="s">
        <v>194</v>
      </c>
      <c r="B98" s="97" t="s">
        <v>198</v>
      </c>
      <c r="C98" s="78" t="s">
        <v>195</v>
      </c>
      <c r="D98" s="94" t="s">
        <v>120</v>
      </c>
      <c r="E98" s="40">
        <v>135</v>
      </c>
      <c r="F98" s="40">
        <v>0</v>
      </c>
      <c r="G98" s="74">
        <f>SUM(E98:F98)</f>
        <v>135</v>
      </c>
    </row>
    <row r="99" spans="1:7" ht="15.75">
      <c r="A99" s="75">
        <v>3</v>
      </c>
      <c r="B99" s="36" t="s">
        <v>180</v>
      </c>
      <c r="C99" s="40"/>
      <c r="D99" s="40"/>
      <c r="E99" s="40"/>
      <c r="F99" s="40"/>
      <c r="G99" s="29"/>
    </row>
    <row r="100" spans="1:7" ht="67.5" customHeight="1">
      <c r="A100" s="75"/>
      <c r="B100" s="97" t="s">
        <v>201</v>
      </c>
      <c r="C100" s="78" t="s">
        <v>124</v>
      </c>
      <c r="D100" s="92" t="s">
        <v>199</v>
      </c>
      <c r="E100" s="93">
        <v>15000</v>
      </c>
      <c r="F100" s="93">
        <v>0</v>
      </c>
      <c r="G100" s="46">
        <f>SUM(E100:F100)</f>
        <v>15000</v>
      </c>
    </row>
    <row r="101" spans="1:7" ht="65.25" customHeight="1">
      <c r="A101" s="75"/>
      <c r="B101" s="97" t="s">
        <v>202</v>
      </c>
      <c r="C101" s="78" t="s">
        <v>124</v>
      </c>
      <c r="D101" s="92" t="s">
        <v>200</v>
      </c>
      <c r="E101" s="93">
        <v>111.1</v>
      </c>
      <c r="F101" s="93">
        <v>0</v>
      </c>
      <c r="G101" s="46">
        <f>SUM(E101:F101)</f>
        <v>111.1</v>
      </c>
    </row>
    <row r="102" spans="1:7" ht="15.75">
      <c r="A102" s="75">
        <v>4</v>
      </c>
      <c r="B102" s="52" t="s">
        <v>40</v>
      </c>
      <c r="C102" s="40"/>
      <c r="D102" s="40"/>
      <c r="E102" s="40"/>
      <c r="F102" s="40"/>
      <c r="G102" s="29"/>
    </row>
    <row r="103" spans="1:7" ht="39" customHeight="1">
      <c r="A103" s="89" t="s">
        <v>93</v>
      </c>
      <c r="B103" s="100" t="s">
        <v>203</v>
      </c>
      <c r="C103" s="78" t="s">
        <v>101</v>
      </c>
      <c r="D103" s="99" t="s">
        <v>204</v>
      </c>
      <c r="E103" s="40"/>
      <c r="F103" s="40"/>
      <c r="G103" s="29"/>
    </row>
    <row r="104" spans="1:7" ht="51" customHeight="1">
      <c r="A104" s="89" t="s">
        <v>94</v>
      </c>
      <c r="B104" s="100" t="s">
        <v>205</v>
      </c>
      <c r="C104" s="78" t="s">
        <v>101</v>
      </c>
      <c r="D104" s="99" t="s">
        <v>204</v>
      </c>
      <c r="E104" s="10"/>
      <c r="F104" s="10"/>
      <c r="G104" s="10"/>
    </row>
    <row r="105" spans="1:7" ht="15.75">
      <c r="A105" s="75"/>
      <c r="B105" s="40" t="s">
        <v>206</v>
      </c>
      <c r="C105" s="40"/>
      <c r="D105" s="40"/>
      <c r="E105" s="29"/>
      <c r="F105" s="29"/>
      <c r="G105" s="29"/>
    </row>
    <row r="106" spans="1:7" ht="38.25" customHeight="1">
      <c r="A106" s="75"/>
      <c r="B106" s="97" t="s">
        <v>207</v>
      </c>
      <c r="C106" s="43"/>
      <c r="D106" s="43"/>
      <c r="E106" s="29"/>
      <c r="F106" s="29"/>
      <c r="G106" s="29"/>
    </row>
    <row r="107" spans="1:7" ht="21" customHeight="1">
      <c r="A107" s="75">
        <v>1</v>
      </c>
      <c r="B107" s="97" t="s">
        <v>37</v>
      </c>
      <c r="C107" s="43"/>
      <c r="D107" s="59"/>
      <c r="E107" s="74"/>
      <c r="F107" s="74"/>
      <c r="G107" s="74"/>
    </row>
    <row r="108" spans="1:7" ht="56.25" customHeight="1">
      <c r="A108" s="90" t="s">
        <v>82</v>
      </c>
      <c r="B108" s="97" t="s">
        <v>208</v>
      </c>
      <c r="C108" s="78" t="s">
        <v>124</v>
      </c>
      <c r="D108" s="92" t="s">
        <v>191</v>
      </c>
      <c r="E108" s="46">
        <v>10000</v>
      </c>
      <c r="F108" s="46">
        <v>0</v>
      </c>
      <c r="G108" s="46">
        <f>SUM(E108:F108)</f>
        <v>10000</v>
      </c>
    </row>
    <row r="109" spans="1:7" ht="19.5" customHeight="1">
      <c r="A109" s="75">
        <v>2</v>
      </c>
      <c r="B109" s="97" t="s">
        <v>38</v>
      </c>
      <c r="C109" s="43"/>
      <c r="D109" s="43"/>
      <c r="E109" s="74"/>
      <c r="F109" s="74"/>
      <c r="G109" s="74"/>
    </row>
    <row r="110" spans="1:7" ht="38.25" customHeight="1">
      <c r="A110" s="90" t="s">
        <v>84</v>
      </c>
      <c r="B110" s="79" t="s">
        <v>209</v>
      </c>
      <c r="C110" s="78" t="s">
        <v>83</v>
      </c>
      <c r="D110" s="92" t="s">
        <v>177</v>
      </c>
      <c r="E110" s="74">
        <v>1</v>
      </c>
      <c r="F110" s="74">
        <v>0</v>
      </c>
      <c r="G110" s="74">
        <f>SUM(E110:F110)</f>
        <v>1</v>
      </c>
    </row>
    <row r="111" spans="1:7" ht="18.75" customHeight="1">
      <c r="A111" s="90">
        <v>3</v>
      </c>
      <c r="B111" s="79" t="s">
        <v>39</v>
      </c>
      <c r="C111" s="78"/>
      <c r="D111" s="92"/>
      <c r="E111" s="74"/>
      <c r="F111" s="74"/>
      <c r="G111" s="74"/>
    </row>
    <row r="112" spans="1:7" ht="38.25" customHeight="1">
      <c r="A112" s="90" t="s">
        <v>90</v>
      </c>
      <c r="B112" s="79" t="s">
        <v>210</v>
      </c>
      <c r="C112" s="78" t="s">
        <v>83</v>
      </c>
      <c r="D112" s="101" t="s">
        <v>211</v>
      </c>
      <c r="E112" s="74">
        <v>2</v>
      </c>
      <c r="F112" s="74">
        <v>0</v>
      </c>
      <c r="G112" s="74">
        <v>2</v>
      </c>
    </row>
    <row r="113" spans="1:7" ht="19.5" customHeight="1">
      <c r="A113" s="75">
        <v>4</v>
      </c>
      <c r="B113" s="97" t="s">
        <v>40</v>
      </c>
      <c r="C113" s="43"/>
      <c r="D113" s="43"/>
      <c r="E113" s="74"/>
      <c r="F113" s="74"/>
      <c r="G113" s="74"/>
    </row>
    <row r="114" spans="1:7" ht="45.75" customHeight="1">
      <c r="A114" s="75" t="s">
        <v>93</v>
      </c>
      <c r="B114" s="79" t="s">
        <v>212</v>
      </c>
      <c r="C114" s="78" t="s">
        <v>101</v>
      </c>
      <c r="D114" s="102" t="s">
        <v>213</v>
      </c>
      <c r="E114" s="74">
        <v>5</v>
      </c>
      <c r="F114" s="74">
        <v>0</v>
      </c>
      <c r="G114" s="74">
        <v>5</v>
      </c>
    </row>
    <row r="115" spans="1:7" ht="24" customHeight="1">
      <c r="A115" s="75"/>
      <c r="B115" s="78" t="s">
        <v>214</v>
      </c>
      <c r="C115" s="43"/>
      <c r="D115" s="43"/>
      <c r="E115" s="74"/>
      <c r="F115" s="74"/>
      <c r="G115" s="74"/>
    </row>
    <row r="116" spans="1:7" ht="48.75" customHeight="1">
      <c r="A116" s="75"/>
      <c r="B116" s="97" t="s">
        <v>145</v>
      </c>
      <c r="C116" s="43"/>
      <c r="D116" s="43"/>
      <c r="E116" s="74"/>
      <c r="F116" s="74"/>
      <c r="G116" s="74"/>
    </row>
    <row r="117" spans="1:7" ht="80.25" customHeight="1">
      <c r="A117" s="95" t="s">
        <v>82</v>
      </c>
      <c r="B117" s="97" t="s">
        <v>215</v>
      </c>
      <c r="C117" s="78" t="s">
        <v>124</v>
      </c>
      <c r="D117" s="92" t="s">
        <v>191</v>
      </c>
      <c r="E117" s="46">
        <v>20000</v>
      </c>
      <c r="F117" s="46">
        <v>0</v>
      </c>
      <c r="G117" s="46">
        <f>SUM(E117:F117)</f>
        <v>20000</v>
      </c>
    </row>
    <row r="118" spans="1:7" ht="114.75" customHeight="1">
      <c r="A118" s="95" t="s">
        <v>80</v>
      </c>
      <c r="B118" s="97" t="s">
        <v>216</v>
      </c>
      <c r="C118" s="78" t="s">
        <v>124</v>
      </c>
      <c r="D118" s="92" t="s">
        <v>191</v>
      </c>
      <c r="E118" s="46">
        <v>50000</v>
      </c>
      <c r="F118" s="46">
        <v>0</v>
      </c>
      <c r="G118" s="46">
        <f>SUM(E118:F118)</f>
        <v>50000</v>
      </c>
    </row>
    <row r="119" spans="1:7" ht="51" customHeight="1">
      <c r="A119" s="95" t="s">
        <v>81</v>
      </c>
      <c r="B119" s="97" t="s">
        <v>217</v>
      </c>
      <c r="C119" s="78" t="s">
        <v>124</v>
      </c>
      <c r="D119" s="92" t="s">
        <v>191</v>
      </c>
      <c r="E119" s="46">
        <v>20000</v>
      </c>
      <c r="F119" s="46">
        <v>0</v>
      </c>
      <c r="G119" s="46">
        <f>SUM(E119:F119)</f>
        <v>20000</v>
      </c>
    </row>
    <row r="120" spans="1:7" ht="21.75" customHeight="1">
      <c r="A120" s="75">
        <v>2</v>
      </c>
      <c r="B120" s="79" t="s">
        <v>38</v>
      </c>
      <c r="C120" s="43"/>
      <c r="D120" s="43"/>
      <c r="E120" s="74"/>
      <c r="F120" s="74"/>
      <c r="G120" s="74"/>
    </row>
    <row r="121" spans="1:7" ht="63" customHeight="1">
      <c r="A121" s="95" t="s">
        <v>84</v>
      </c>
      <c r="B121" s="97" t="s">
        <v>218</v>
      </c>
      <c r="C121" s="78" t="s">
        <v>83</v>
      </c>
      <c r="D121" s="92" t="s">
        <v>177</v>
      </c>
      <c r="E121" s="74">
        <v>2</v>
      </c>
      <c r="F121" s="74">
        <v>0</v>
      </c>
      <c r="G121" s="74">
        <f>SUM(E121:F121)</f>
        <v>2</v>
      </c>
    </row>
    <row r="122" spans="1:7" ht="72" customHeight="1">
      <c r="A122" s="95" t="s">
        <v>100</v>
      </c>
      <c r="B122" s="97" t="s">
        <v>219</v>
      </c>
      <c r="C122" s="78" t="s">
        <v>83</v>
      </c>
      <c r="D122" s="92" t="s">
        <v>120</v>
      </c>
      <c r="E122" s="74">
        <v>115</v>
      </c>
      <c r="F122" s="74">
        <v>0</v>
      </c>
      <c r="G122" s="74">
        <f>SUM(E122:F122)</f>
        <v>115</v>
      </c>
    </row>
    <row r="123" spans="1:7" ht="19.5" customHeight="1">
      <c r="A123" s="75">
        <v>3</v>
      </c>
      <c r="B123" s="79" t="s">
        <v>180</v>
      </c>
      <c r="C123" s="43"/>
      <c r="D123" s="43"/>
      <c r="E123" s="74"/>
      <c r="F123" s="74"/>
      <c r="G123" s="74"/>
    </row>
    <row r="124" spans="1:7" ht="34.5" customHeight="1">
      <c r="A124" s="103" t="s">
        <v>90</v>
      </c>
      <c r="B124" s="110" t="s">
        <v>220</v>
      </c>
      <c r="C124" s="103" t="s">
        <v>195</v>
      </c>
      <c r="D124" s="104" t="s">
        <v>120</v>
      </c>
      <c r="E124" s="74">
        <v>160</v>
      </c>
      <c r="F124" s="74">
        <v>0</v>
      </c>
      <c r="G124" s="74">
        <f>SUM(E124:F124)</f>
        <v>160</v>
      </c>
    </row>
    <row r="125" spans="1:7" ht="33" customHeight="1">
      <c r="A125" s="103" t="s">
        <v>91</v>
      </c>
      <c r="B125" s="110" t="s">
        <v>221</v>
      </c>
      <c r="C125" s="103" t="s">
        <v>195</v>
      </c>
      <c r="D125" s="105" t="s">
        <v>222</v>
      </c>
      <c r="E125" s="74">
        <v>2100</v>
      </c>
      <c r="F125" s="74">
        <v>0</v>
      </c>
      <c r="G125" s="74">
        <f>SUM(E125:F125)</f>
        <v>2100</v>
      </c>
    </row>
    <row r="126" spans="1:7" ht="19.5" customHeight="1">
      <c r="A126" s="106">
        <v>4</v>
      </c>
      <c r="B126" s="110" t="s">
        <v>40</v>
      </c>
      <c r="C126" s="103"/>
      <c r="D126" s="105"/>
      <c r="E126" s="74"/>
      <c r="F126" s="74"/>
      <c r="G126" s="74"/>
    </row>
    <row r="127" spans="1:7" ht="34.5" customHeight="1">
      <c r="A127" s="95" t="s">
        <v>93</v>
      </c>
      <c r="B127" s="79" t="s">
        <v>223</v>
      </c>
      <c r="C127" s="78" t="s">
        <v>83</v>
      </c>
      <c r="D127" s="92" t="s">
        <v>120</v>
      </c>
      <c r="E127" s="74">
        <v>650</v>
      </c>
      <c r="F127" s="74">
        <v>0</v>
      </c>
      <c r="G127" s="74">
        <f>SUM(E127:F127)</f>
        <v>650</v>
      </c>
    </row>
    <row r="128" spans="1:7" ht="21" customHeight="1">
      <c r="A128" s="95"/>
      <c r="B128" s="78" t="s">
        <v>224</v>
      </c>
      <c r="C128" s="78"/>
      <c r="D128" s="92"/>
      <c r="E128" s="74"/>
      <c r="F128" s="74"/>
      <c r="G128" s="74"/>
    </row>
    <row r="129" spans="1:7" ht="52.5" customHeight="1">
      <c r="A129" s="95"/>
      <c r="B129" s="97" t="s">
        <v>146</v>
      </c>
      <c r="C129" s="78"/>
      <c r="D129" s="92"/>
      <c r="E129" s="74"/>
      <c r="F129" s="74"/>
      <c r="G129" s="74"/>
    </row>
    <row r="130" spans="1:7" ht="17.25" customHeight="1">
      <c r="A130" s="95" t="s">
        <v>225</v>
      </c>
      <c r="B130" s="79" t="s">
        <v>37</v>
      </c>
      <c r="C130" s="78"/>
      <c r="D130" s="92"/>
      <c r="E130" s="74"/>
      <c r="F130" s="74"/>
      <c r="G130" s="74"/>
    </row>
    <row r="131" spans="1:7" ht="50.25" customHeight="1">
      <c r="A131" s="95" t="s">
        <v>82</v>
      </c>
      <c r="B131" s="97" t="s">
        <v>154</v>
      </c>
      <c r="C131" s="78" t="s">
        <v>124</v>
      </c>
      <c r="D131" s="58" t="s">
        <v>191</v>
      </c>
      <c r="E131" s="46">
        <v>50000</v>
      </c>
      <c r="F131" s="46">
        <v>0</v>
      </c>
      <c r="G131" s="46">
        <f>SUM(E131:F131)</f>
        <v>50000</v>
      </c>
    </row>
    <row r="132" spans="1:7" ht="17.25" customHeight="1">
      <c r="A132" s="95" t="s">
        <v>226</v>
      </c>
      <c r="B132" s="79" t="s">
        <v>38</v>
      </c>
      <c r="C132" s="78"/>
      <c r="D132" s="58"/>
      <c r="E132" s="74"/>
      <c r="F132" s="74"/>
      <c r="G132" s="74"/>
    </row>
    <row r="133" spans="1:7" ht="51" customHeight="1">
      <c r="A133" s="95" t="s">
        <v>84</v>
      </c>
      <c r="B133" s="79" t="s">
        <v>227</v>
      </c>
      <c r="C133" s="78" t="s">
        <v>83</v>
      </c>
      <c r="D133" s="107" t="s">
        <v>177</v>
      </c>
      <c r="E133" s="74">
        <v>300</v>
      </c>
      <c r="F133" s="74">
        <v>0</v>
      </c>
      <c r="G133" s="74">
        <f>SUM(E133:F133)</f>
        <v>300</v>
      </c>
    </row>
    <row r="134" spans="1:7" ht="32.25" customHeight="1">
      <c r="A134" s="95" t="s">
        <v>100</v>
      </c>
      <c r="B134" s="79" t="s">
        <v>228</v>
      </c>
      <c r="C134" s="78" t="s">
        <v>119</v>
      </c>
      <c r="D134" s="58" t="s">
        <v>229</v>
      </c>
      <c r="E134" s="74">
        <v>30000</v>
      </c>
      <c r="F134" s="74">
        <v>0</v>
      </c>
      <c r="G134" s="74">
        <f>SUM(E134:F134)</f>
        <v>30000</v>
      </c>
    </row>
    <row r="135" spans="1:7" ht="17.25" customHeight="1">
      <c r="A135" s="95" t="s">
        <v>230</v>
      </c>
      <c r="B135" s="96" t="s">
        <v>39</v>
      </c>
      <c r="C135" s="78"/>
      <c r="D135" s="58"/>
      <c r="E135" s="74"/>
      <c r="F135" s="74"/>
      <c r="G135" s="74"/>
    </row>
    <row r="136" spans="1:7" ht="39" customHeight="1">
      <c r="A136" s="95" t="s">
        <v>90</v>
      </c>
      <c r="B136" s="98" t="s">
        <v>203</v>
      </c>
      <c r="C136" s="78" t="s">
        <v>195</v>
      </c>
      <c r="D136" s="107" t="s">
        <v>231</v>
      </c>
      <c r="E136" s="74">
        <v>50</v>
      </c>
      <c r="F136" s="74">
        <v>0</v>
      </c>
      <c r="G136" s="74">
        <f>SUM(E136:F136)</f>
        <v>50</v>
      </c>
    </row>
    <row r="137" spans="1:7" ht="17.25" customHeight="1">
      <c r="A137" s="95" t="s">
        <v>232</v>
      </c>
      <c r="B137" s="79" t="s">
        <v>40</v>
      </c>
      <c r="C137" s="78"/>
      <c r="D137" s="58"/>
      <c r="E137" s="74"/>
      <c r="F137" s="74"/>
      <c r="G137" s="74"/>
    </row>
    <row r="138" spans="1:7" ht="49.5" customHeight="1">
      <c r="A138" s="95" t="s">
        <v>93</v>
      </c>
      <c r="B138" s="100" t="s">
        <v>205</v>
      </c>
      <c r="C138" s="78" t="s">
        <v>101</v>
      </c>
      <c r="D138" s="108" t="s">
        <v>233</v>
      </c>
      <c r="E138" s="74">
        <v>1</v>
      </c>
      <c r="F138" s="74">
        <v>0</v>
      </c>
      <c r="G138" s="74">
        <f>SUM(E138:F138)</f>
        <v>1</v>
      </c>
    </row>
    <row r="139" spans="1:7" ht="17.25" customHeight="1">
      <c r="A139" s="95"/>
      <c r="B139" s="78" t="s">
        <v>234</v>
      </c>
      <c r="C139" s="78"/>
      <c r="D139" s="92"/>
      <c r="E139" s="74"/>
      <c r="F139" s="74"/>
      <c r="G139" s="74"/>
    </row>
    <row r="140" spans="1:7" ht="33" customHeight="1">
      <c r="A140" s="111"/>
      <c r="B140" s="97" t="s">
        <v>147</v>
      </c>
      <c r="C140" s="78"/>
      <c r="D140" s="58"/>
      <c r="E140" s="74"/>
      <c r="F140" s="74"/>
      <c r="G140" s="74"/>
    </row>
    <row r="141" spans="1:7" ht="17.25" customHeight="1">
      <c r="A141" s="95" t="s">
        <v>225</v>
      </c>
      <c r="B141" s="79" t="s">
        <v>37</v>
      </c>
      <c r="C141" s="78"/>
      <c r="D141" s="58"/>
      <c r="E141" s="74"/>
      <c r="F141" s="74"/>
      <c r="G141" s="74"/>
    </row>
    <row r="142" spans="1:7" ht="68.25" customHeight="1">
      <c r="A142" s="95" t="s">
        <v>82</v>
      </c>
      <c r="B142" s="97" t="s">
        <v>235</v>
      </c>
      <c r="C142" s="78" t="s">
        <v>124</v>
      </c>
      <c r="D142" s="58" t="s">
        <v>191</v>
      </c>
      <c r="E142" s="109">
        <v>50000</v>
      </c>
      <c r="F142" s="109">
        <v>0</v>
      </c>
      <c r="G142" s="109">
        <v>50000</v>
      </c>
    </row>
    <row r="143" spans="1:7" ht="17.25" customHeight="1">
      <c r="A143" s="95" t="s">
        <v>226</v>
      </c>
      <c r="B143" s="79" t="s">
        <v>38</v>
      </c>
      <c r="C143" s="78"/>
      <c r="D143" s="58"/>
      <c r="E143" s="74"/>
      <c r="F143" s="74"/>
      <c r="G143" s="74"/>
    </row>
    <row r="144" spans="1:7" ht="32.25" customHeight="1">
      <c r="A144" s="95" t="s">
        <v>84</v>
      </c>
      <c r="B144" s="79" t="s">
        <v>240</v>
      </c>
      <c r="C144" s="78" t="s">
        <v>83</v>
      </c>
      <c r="D144" s="58" t="s">
        <v>191</v>
      </c>
      <c r="E144" s="74">
        <v>2</v>
      </c>
      <c r="F144" s="74">
        <v>0</v>
      </c>
      <c r="G144" s="74">
        <f>SUM(E144:F144)</f>
        <v>2</v>
      </c>
    </row>
    <row r="145" spans="1:7" ht="17.25" customHeight="1">
      <c r="A145" s="95" t="s">
        <v>230</v>
      </c>
      <c r="B145" s="96" t="s">
        <v>39</v>
      </c>
      <c r="C145" s="78"/>
      <c r="D145" s="58"/>
      <c r="E145" s="74"/>
      <c r="F145" s="74"/>
      <c r="G145" s="74"/>
    </row>
    <row r="146" spans="1:7" ht="48.75" customHeight="1">
      <c r="A146" s="95" t="s">
        <v>90</v>
      </c>
      <c r="B146" s="97" t="s">
        <v>236</v>
      </c>
      <c r="C146" s="78" t="s">
        <v>83</v>
      </c>
      <c r="D146" s="107" t="s">
        <v>237</v>
      </c>
      <c r="E146" s="74">
        <v>10</v>
      </c>
      <c r="F146" s="74">
        <v>0</v>
      </c>
      <c r="G146" s="74">
        <f>SUM(E146:F146)</f>
        <v>10</v>
      </c>
    </row>
    <row r="147" spans="1:7" ht="17.25" customHeight="1">
      <c r="A147" s="95" t="s">
        <v>232</v>
      </c>
      <c r="B147" s="79" t="s">
        <v>40</v>
      </c>
      <c r="C147" s="78"/>
      <c r="D147" s="58"/>
      <c r="E147" s="74"/>
      <c r="F147" s="74"/>
      <c r="G147" s="74"/>
    </row>
    <row r="148" spans="1:7" ht="36.75" customHeight="1">
      <c r="A148" s="90" t="s">
        <v>93</v>
      </c>
      <c r="B148" s="97" t="s">
        <v>238</v>
      </c>
      <c r="C148" s="78" t="s">
        <v>83</v>
      </c>
      <c r="D148" s="107" t="s">
        <v>237</v>
      </c>
      <c r="E148" s="29">
        <v>1</v>
      </c>
      <c r="F148" s="29">
        <v>0</v>
      </c>
      <c r="G148" s="29">
        <f>SUM(E148:F148)</f>
        <v>1</v>
      </c>
    </row>
    <row r="149" ht="15.75">
      <c r="A149" s="4"/>
    </row>
    <row r="150" ht="15.75">
      <c r="A150" s="4"/>
    </row>
    <row r="151" spans="1:4" ht="15.75">
      <c r="A151" s="114"/>
      <c r="B151" s="114"/>
      <c r="C151" s="114"/>
      <c r="D151" s="1"/>
    </row>
    <row r="152" spans="1:7" ht="15.75">
      <c r="A152" s="114" t="s">
        <v>96</v>
      </c>
      <c r="B152" s="114"/>
      <c r="C152" s="114"/>
      <c r="D152" s="13"/>
      <c r="E152" s="12"/>
      <c r="F152" s="112" t="s">
        <v>99</v>
      </c>
      <c r="G152" s="112"/>
    </row>
    <row r="153" spans="1:7" ht="15.75">
      <c r="A153" s="6"/>
      <c r="B153" s="3"/>
      <c r="D153" s="8" t="s">
        <v>43</v>
      </c>
      <c r="F153" s="113" t="s">
        <v>44</v>
      </c>
      <c r="G153" s="113"/>
    </row>
    <row r="154" spans="1:4" ht="15.75">
      <c r="A154" s="115" t="s">
        <v>45</v>
      </c>
      <c r="B154" s="115"/>
      <c r="C154" s="3"/>
      <c r="D154" s="3"/>
    </row>
    <row r="155" spans="1:7" ht="15.75" customHeight="1">
      <c r="A155" s="115" t="s">
        <v>97</v>
      </c>
      <c r="B155" s="115"/>
      <c r="C155" s="116"/>
      <c r="D155" s="13"/>
      <c r="E155" s="12"/>
      <c r="F155" s="112" t="s">
        <v>98</v>
      </c>
      <c r="G155" s="112"/>
    </row>
    <row r="156" spans="1:7" ht="15.75">
      <c r="A156" s="1"/>
      <c r="B156" s="3"/>
      <c r="C156" s="3"/>
      <c r="D156" s="8" t="s">
        <v>43</v>
      </c>
      <c r="F156" s="113" t="s">
        <v>44</v>
      </c>
      <c r="G156" s="113"/>
    </row>
  </sheetData>
  <sheetProtection/>
  <mergeCells count="44">
    <mergeCell ref="A15:A16"/>
    <mergeCell ref="C15:C16"/>
    <mergeCell ref="A17:A18"/>
    <mergeCell ref="C17:C18"/>
    <mergeCell ref="A19:A20"/>
    <mergeCell ref="A11:G11"/>
    <mergeCell ref="A12:G12"/>
    <mergeCell ref="D16:G16"/>
    <mergeCell ref="D15:G15"/>
    <mergeCell ref="D19:M19"/>
    <mergeCell ref="A56:A57"/>
    <mergeCell ref="A35:A36"/>
    <mergeCell ref="A53:B53"/>
    <mergeCell ref="B23:G23"/>
    <mergeCell ref="B27:G27"/>
    <mergeCell ref="B28:G28"/>
    <mergeCell ref="B32:G32"/>
    <mergeCell ref="B35:G35"/>
    <mergeCell ref="B56:G56"/>
    <mergeCell ref="B24:G24"/>
    <mergeCell ref="E2:G2"/>
    <mergeCell ref="E3:G3"/>
    <mergeCell ref="E4:G4"/>
    <mergeCell ref="E6:G6"/>
    <mergeCell ref="E7:G7"/>
    <mergeCell ref="E8:G8"/>
    <mergeCell ref="B67:G67"/>
    <mergeCell ref="D17:G17"/>
    <mergeCell ref="D18:G18"/>
    <mergeCell ref="D20:G20"/>
    <mergeCell ref="B21:G21"/>
    <mergeCell ref="B22:G22"/>
    <mergeCell ref="B31:G31"/>
    <mergeCell ref="B33:G33"/>
    <mergeCell ref="B29:G29"/>
    <mergeCell ref="B30:G30"/>
    <mergeCell ref="F152:G152"/>
    <mergeCell ref="F153:G153"/>
    <mergeCell ref="A151:C151"/>
    <mergeCell ref="A152:C152"/>
    <mergeCell ref="F155:G155"/>
    <mergeCell ref="F156:G156"/>
    <mergeCell ref="A154:B154"/>
    <mergeCell ref="A155:C155"/>
  </mergeCells>
  <printOptions/>
  <pageMargins left="0.1968503937007874" right="0.15748031496062992" top="0.5118110236220472" bottom="0.2755905511811024" header="0.31496062992125984" footer="0.31496062992125984"/>
  <pageSetup horizontalDpi="600" verticalDpi="600" orientation="landscape" paperSize="9" scale="60" r:id="rId1"/>
  <rowBreaks count="8" manualBreakCount="8">
    <brk id="34" max="255" man="1"/>
    <brk id="47" max="255" man="1"/>
    <brk id="55" max="255" man="1"/>
    <brk id="77" max="255" man="1"/>
    <brk id="93" max="255" man="1"/>
    <brk id="108" max="255" man="1"/>
    <brk id="124" max="255" man="1"/>
    <brk id="144" max="255" man="1"/>
  </rowBreaks>
</worksheet>
</file>

<file path=xl/worksheets/sheet2.xml><?xml version="1.0" encoding="utf-8"?>
<worksheet xmlns="http://schemas.openxmlformats.org/spreadsheetml/2006/main" xmlns:r="http://schemas.openxmlformats.org/officeDocument/2006/relationships">
  <dimension ref="A1:M85"/>
  <sheetViews>
    <sheetView zoomScalePageLayoutView="0" workbookViewId="0" topLeftCell="A37">
      <selection activeCell="B45" sqref="B45:K45"/>
    </sheetView>
  </sheetViews>
  <sheetFormatPr defaultColWidth="13.7109375" defaultRowHeight="15"/>
  <cols>
    <col min="1" max="1" width="5.8515625" style="0" customWidth="1"/>
    <col min="2" max="2" width="24.57421875" style="0" customWidth="1"/>
    <col min="3" max="3" width="11.28125" style="0" customWidth="1"/>
    <col min="4" max="4" width="17.421875" style="0" customWidth="1"/>
    <col min="5" max="5" width="9.57421875" style="0" customWidth="1"/>
    <col min="6" max="6" width="12.140625" style="0" customWidth="1"/>
    <col min="7" max="7" width="9.57421875" style="0" customWidth="1"/>
    <col min="8" max="8" width="13.7109375" style="0" customWidth="1"/>
    <col min="9" max="9" width="12.421875" style="0" customWidth="1"/>
    <col min="10" max="10" width="11.7109375" style="0" customWidth="1"/>
    <col min="11" max="11" width="12.140625" style="0" customWidth="1"/>
    <col min="12" max="13" width="11.8515625" style="0" customWidth="1"/>
  </cols>
  <sheetData>
    <row r="1" spans="1:13" ht="15.75">
      <c r="A1" s="135" t="s">
        <v>50</v>
      </c>
      <c r="B1" s="135"/>
      <c r="C1" s="135"/>
      <c r="D1" s="135"/>
      <c r="E1" s="135"/>
      <c r="F1" s="135"/>
      <c r="G1" s="135"/>
      <c r="H1" s="135"/>
      <c r="I1" s="135"/>
      <c r="J1" s="135"/>
      <c r="K1" s="135"/>
      <c r="L1" s="135"/>
      <c r="M1" s="135"/>
    </row>
    <row r="2" spans="1:13" ht="15.75">
      <c r="A2" s="135" t="s">
        <v>77</v>
      </c>
      <c r="B2" s="135"/>
      <c r="C2" s="135"/>
      <c r="D2" s="135"/>
      <c r="E2" s="135"/>
      <c r="F2" s="135"/>
      <c r="G2" s="135"/>
      <c r="H2" s="135"/>
      <c r="I2" s="135"/>
      <c r="J2" s="135"/>
      <c r="K2" s="135"/>
      <c r="L2" s="135"/>
      <c r="M2" s="135"/>
    </row>
    <row r="3" spans="1:13" ht="15.75">
      <c r="A3" s="127" t="s">
        <v>7</v>
      </c>
      <c r="B3" s="22" t="s">
        <v>102</v>
      </c>
      <c r="C3" s="1"/>
      <c r="E3" s="139" t="s">
        <v>71</v>
      </c>
      <c r="F3" s="139"/>
      <c r="G3" s="139"/>
      <c r="H3" s="139"/>
      <c r="I3" s="139"/>
      <c r="J3" s="139"/>
      <c r="K3" s="139"/>
      <c r="L3" s="139"/>
      <c r="M3" s="139"/>
    </row>
    <row r="4" spans="1:13" ht="15" customHeight="1">
      <c r="A4" s="127"/>
      <c r="B4" s="8" t="s">
        <v>8</v>
      </c>
      <c r="C4" s="1"/>
      <c r="E4" s="118" t="s">
        <v>48</v>
      </c>
      <c r="F4" s="118"/>
      <c r="G4" s="118"/>
      <c r="H4" s="118"/>
      <c r="I4" s="118"/>
      <c r="J4" s="118"/>
      <c r="K4" s="118"/>
      <c r="L4" s="118"/>
      <c r="M4" s="118"/>
    </row>
    <row r="5" spans="1:13" ht="15.75">
      <c r="A5" s="127" t="s">
        <v>9</v>
      </c>
      <c r="B5" s="22" t="s">
        <v>103</v>
      </c>
      <c r="C5" s="1"/>
      <c r="E5" s="139" t="s">
        <v>71</v>
      </c>
      <c r="F5" s="139"/>
      <c r="G5" s="139"/>
      <c r="H5" s="139"/>
      <c r="I5" s="139"/>
      <c r="J5" s="139"/>
      <c r="K5" s="139"/>
      <c r="L5" s="139"/>
      <c r="M5" s="139"/>
    </row>
    <row r="6" spans="1:13" ht="15" customHeight="1">
      <c r="A6" s="127"/>
      <c r="B6" s="8" t="s">
        <v>8</v>
      </c>
      <c r="C6" s="1"/>
      <c r="E6" s="140" t="s">
        <v>47</v>
      </c>
      <c r="F6" s="140"/>
      <c r="G6" s="140"/>
      <c r="H6" s="140"/>
      <c r="I6" s="140"/>
      <c r="J6" s="140"/>
      <c r="K6" s="140"/>
      <c r="L6" s="140"/>
      <c r="M6" s="140"/>
    </row>
    <row r="7" spans="1:13" ht="21.75" customHeight="1">
      <c r="A7" s="127" t="s">
        <v>10</v>
      </c>
      <c r="B7" s="22" t="s">
        <v>104</v>
      </c>
      <c r="C7" s="7">
        <v>411</v>
      </c>
      <c r="E7" s="136" t="s">
        <v>107</v>
      </c>
      <c r="F7" s="137"/>
      <c r="G7" s="137"/>
      <c r="H7" s="137"/>
      <c r="I7" s="137"/>
      <c r="J7" s="137"/>
      <c r="K7" s="137"/>
      <c r="L7" s="137"/>
      <c r="M7" s="137"/>
    </row>
    <row r="8" spans="1:13" ht="15" customHeight="1">
      <c r="A8" s="127"/>
      <c r="B8" s="9" t="s">
        <v>8</v>
      </c>
      <c r="C8" s="9" t="s">
        <v>11</v>
      </c>
      <c r="E8" s="118" t="s">
        <v>49</v>
      </c>
      <c r="F8" s="118"/>
      <c r="G8" s="118"/>
      <c r="H8" s="118"/>
      <c r="I8" s="118"/>
      <c r="J8" s="118"/>
      <c r="K8" s="118"/>
      <c r="L8" s="118"/>
      <c r="M8" s="118"/>
    </row>
    <row r="9" spans="1:4" ht="15.75">
      <c r="A9" s="127" t="s">
        <v>12</v>
      </c>
      <c r="B9" s="114" t="s">
        <v>51</v>
      </c>
      <c r="C9" s="114"/>
      <c r="D9" s="114"/>
    </row>
    <row r="10" spans="1:4" ht="15.75">
      <c r="A10" s="127"/>
      <c r="B10" s="114" t="s">
        <v>23</v>
      </c>
      <c r="C10" s="114"/>
      <c r="D10" s="114"/>
    </row>
    <row r="11" ht="15.75">
      <c r="A11" s="4"/>
    </row>
    <row r="12" ht="15.75">
      <c r="A12" s="4"/>
    </row>
    <row r="14" spans="2:10" ht="15.75">
      <c r="B14" s="128" t="s">
        <v>52</v>
      </c>
      <c r="C14" s="128"/>
      <c r="D14" s="128"/>
      <c r="E14" s="128" t="s">
        <v>53</v>
      </c>
      <c r="F14" s="128"/>
      <c r="G14" s="128"/>
      <c r="H14" s="128" t="s">
        <v>54</v>
      </c>
      <c r="I14" s="128"/>
      <c r="J14" s="128"/>
    </row>
    <row r="15" spans="2:10" ht="31.5">
      <c r="B15" s="10" t="s">
        <v>55</v>
      </c>
      <c r="C15" s="10" t="s">
        <v>56</v>
      </c>
      <c r="D15" s="10" t="s">
        <v>57</v>
      </c>
      <c r="E15" s="10" t="s">
        <v>55</v>
      </c>
      <c r="F15" s="10" t="s">
        <v>56</v>
      </c>
      <c r="G15" s="10" t="s">
        <v>57</v>
      </c>
      <c r="H15" s="10" t="s">
        <v>55</v>
      </c>
      <c r="I15" s="10" t="s">
        <v>56</v>
      </c>
      <c r="J15" s="10" t="s">
        <v>57</v>
      </c>
    </row>
    <row r="16" spans="2:10" ht="15.75">
      <c r="B16" s="10">
        <v>1</v>
      </c>
      <c r="C16" s="10">
        <v>2</v>
      </c>
      <c r="D16" s="10">
        <v>3</v>
      </c>
      <c r="E16" s="10">
        <v>4</v>
      </c>
      <c r="F16" s="10">
        <v>5</v>
      </c>
      <c r="G16" s="10">
        <v>6</v>
      </c>
      <c r="H16" s="10">
        <v>7</v>
      </c>
      <c r="I16" s="10">
        <v>8</v>
      </c>
      <c r="J16" s="10">
        <v>9</v>
      </c>
    </row>
    <row r="17" spans="2:10" ht="15.75">
      <c r="B17" s="46">
        <v>462569</v>
      </c>
      <c r="C17" s="46"/>
      <c r="D17" s="46">
        <f>SUM(C17+B17)</f>
        <v>462569</v>
      </c>
      <c r="E17" s="46">
        <v>183901.03</v>
      </c>
      <c r="F17" s="46"/>
      <c r="G17" s="46">
        <f>SUM(E17+F17)</f>
        <v>183901.03</v>
      </c>
      <c r="H17" s="46">
        <f>SUM(E17-B17)</f>
        <v>-278667.97</v>
      </c>
      <c r="I17" s="47"/>
      <c r="J17" s="46">
        <f>SUM(H17+I17)</f>
        <v>-278667.97</v>
      </c>
    </row>
    <row r="18" spans="2:10" ht="15.75">
      <c r="B18" s="46"/>
      <c r="C18" s="46"/>
      <c r="D18" s="46"/>
      <c r="E18" s="46"/>
      <c r="F18" s="46"/>
      <c r="G18" s="46"/>
      <c r="H18" s="46"/>
      <c r="I18" s="47"/>
      <c r="J18" s="47"/>
    </row>
    <row r="19" spans="2:10" ht="15.75">
      <c r="B19" s="46"/>
      <c r="C19" s="46"/>
      <c r="D19" s="46"/>
      <c r="E19" s="46"/>
      <c r="F19" s="46"/>
      <c r="G19" s="46"/>
      <c r="H19" s="46"/>
      <c r="I19" s="47"/>
      <c r="J19" s="47"/>
    </row>
    <row r="20" spans="1:10" ht="15.75">
      <c r="A20" s="4"/>
      <c r="B20" s="46"/>
      <c r="C20" s="46"/>
      <c r="D20" s="46"/>
      <c r="E20" s="46"/>
      <c r="F20" s="46"/>
      <c r="G20" s="46"/>
      <c r="H20" s="46"/>
      <c r="I20" s="47"/>
      <c r="J20" s="47"/>
    </row>
    <row r="21" ht="15.75">
      <c r="A21" s="4"/>
    </row>
    <row r="22" spans="1:13" ht="15.75">
      <c r="A22" s="127" t="s">
        <v>13</v>
      </c>
      <c r="B22" s="115" t="s">
        <v>22</v>
      </c>
      <c r="C22" s="115"/>
      <c r="D22" s="115"/>
      <c r="E22" s="115"/>
      <c r="F22" s="115"/>
      <c r="G22" s="115"/>
      <c r="H22" s="115"/>
      <c r="I22" s="115"/>
      <c r="J22" s="115"/>
      <c r="K22" s="115"/>
      <c r="L22" s="115"/>
      <c r="M22" s="115"/>
    </row>
    <row r="23" spans="1:2" ht="15.75">
      <c r="A23" s="127"/>
      <c r="B23" s="1" t="s">
        <v>23</v>
      </c>
    </row>
    <row r="24" ht="15.75">
      <c r="A24" s="4"/>
    </row>
    <row r="25" spans="1:11" ht="79.5" customHeight="1">
      <c r="A25" s="128" t="s">
        <v>67</v>
      </c>
      <c r="B25" s="128" t="s">
        <v>66</v>
      </c>
      <c r="C25" s="128" t="s">
        <v>52</v>
      </c>
      <c r="D25" s="128"/>
      <c r="E25" s="128"/>
      <c r="F25" s="128" t="s">
        <v>53</v>
      </c>
      <c r="G25" s="128"/>
      <c r="H25" s="128"/>
      <c r="I25" s="128" t="s">
        <v>54</v>
      </c>
      <c r="J25" s="128"/>
      <c r="K25" s="128"/>
    </row>
    <row r="26" spans="1:11" ht="47.25">
      <c r="A26" s="128"/>
      <c r="B26" s="128"/>
      <c r="C26" s="50" t="s">
        <v>55</v>
      </c>
      <c r="D26" s="10" t="s">
        <v>56</v>
      </c>
      <c r="E26" s="10" t="s">
        <v>57</v>
      </c>
      <c r="F26" s="10" t="s">
        <v>55</v>
      </c>
      <c r="G26" s="10" t="s">
        <v>56</v>
      </c>
      <c r="H26" s="10" t="s">
        <v>57</v>
      </c>
      <c r="I26" s="10" t="s">
        <v>55</v>
      </c>
      <c r="J26" s="10" t="s">
        <v>56</v>
      </c>
      <c r="K26" s="10" t="s">
        <v>57</v>
      </c>
    </row>
    <row r="27" spans="1:11" ht="15.75">
      <c r="A27" s="10">
        <v>1</v>
      </c>
      <c r="B27" s="10">
        <v>2</v>
      </c>
      <c r="C27" s="10">
        <v>3</v>
      </c>
      <c r="D27" s="10">
        <v>4</v>
      </c>
      <c r="E27" s="10">
        <v>5</v>
      </c>
      <c r="F27" s="10">
        <v>6</v>
      </c>
      <c r="G27" s="10">
        <v>7</v>
      </c>
      <c r="H27" s="10">
        <v>8</v>
      </c>
      <c r="I27" s="10">
        <v>9</v>
      </c>
      <c r="J27" s="10">
        <v>10</v>
      </c>
      <c r="K27" s="10">
        <v>11</v>
      </c>
    </row>
    <row r="28" spans="1:11" ht="396">
      <c r="A28" s="10"/>
      <c r="B28" s="54" t="s">
        <v>136</v>
      </c>
      <c r="C28" s="55">
        <v>462569</v>
      </c>
      <c r="D28" s="56">
        <v>0</v>
      </c>
      <c r="E28" s="46">
        <f>SUM(C28+D28)</f>
        <v>462569</v>
      </c>
      <c r="F28" s="46">
        <v>183901.03</v>
      </c>
      <c r="G28" s="46">
        <v>0</v>
      </c>
      <c r="H28" s="46">
        <f>SUM(F28+G28)</f>
        <v>183901.03</v>
      </c>
      <c r="I28" s="46">
        <f>SUM(F28-C28)</f>
        <v>-278667.97</v>
      </c>
      <c r="J28" s="46">
        <v>0</v>
      </c>
      <c r="K28" s="46">
        <f>SUM(I28+J28)</f>
        <v>-278667.97</v>
      </c>
    </row>
    <row r="29" spans="1:11" ht="15.75">
      <c r="A29" s="10"/>
      <c r="B29" s="11"/>
      <c r="C29" s="10"/>
      <c r="D29" s="10"/>
      <c r="E29" s="10"/>
      <c r="F29" s="10"/>
      <c r="G29" s="10"/>
      <c r="H29" s="10"/>
      <c r="I29" s="10"/>
      <c r="J29" s="10"/>
      <c r="K29" s="10"/>
    </row>
    <row r="30" spans="1:11" ht="15.75">
      <c r="A30" s="10"/>
      <c r="B30" s="11"/>
      <c r="C30" s="10"/>
      <c r="D30" s="10"/>
      <c r="E30" s="10"/>
      <c r="F30" s="10"/>
      <c r="G30" s="10"/>
      <c r="H30" s="10"/>
      <c r="I30" s="10"/>
      <c r="J30" s="10"/>
      <c r="K30" s="10"/>
    </row>
    <row r="31" spans="1:11" ht="15.75">
      <c r="A31" s="10"/>
      <c r="B31" s="11" t="s">
        <v>28</v>
      </c>
      <c r="C31" s="10"/>
      <c r="D31" s="10"/>
      <c r="E31" s="10"/>
      <c r="F31" s="10"/>
      <c r="G31" s="10"/>
      <c r="H31" s="10"/>
      <c r="I31" s="10"/>
      <c r="J31" s="10"/>
      <c r="K31" s="10"/>
    </row>
    <row r="32" spans="1:11" ht="48" customHeight="1">
      <c r="A32" s="141" t="s">
        <v>137</v>
      </c>
      <c r="B32" s="142"/>
      <c r="C32" s="142"/>
      <c r="D32" s="142"/>
      <c r="E32" s="142"/>
      <c r="F32" s="142"/>
      <c r="G32" s="142"/>
      <c r="H32" s="142"/>
      <c r="I32" s="142"/>
      <c r="J32" s="142"/>
      <c r="K32" s="143"/>
    </row>
    <row r="33" ht="15.75">
      <c r="A33" s="4"/>
    </row>
    <row r="34" ht="15.75">
      <c r="A34" s="4"/>
    </row>
    <row r="35" spans="1:13" ht="15.75">
      <c r="A35" s="127" t="s">
        <v>15</v>
      </c>
      <c r="B35" s="115" t="s">
        <v>59</v>
      </c>
      <c r="C35" s="115"/>
      <c r="D35" s="115"/>
      <c r="E35" s="115"/>
      <c r="F35" s="115"/>
      <c r="G35" s="115"/>
      <c r="H35" s="115"/>
      <c r="I35" s="115"/>
      <c r="J35" s="115"/>
      <c r="K35" s="115"/>
      <c r="L35" s="115"/>
      <c r="M35" s="115"/>
    </row>
    <row r="36" spans="1:2" ht="15.75">
      <c r="A36" s="127"/>
      <c r="B36" s="1" t="s">
        <v>23</v>
      </c>
    </row>
    <row r="37" ht="8.25" customHeight="1">
      <c r="A37" s="4"/>
    </row>
    <row r="38" ht="6" customHeight="1">
      <c r="A38" s="4"/>
    </row>
    <row r="39" spans="2:11" ht="15.75">
      <c r="B39" s="128" t="s">
        <v>31</v>
      </c>
      <c r="C39" s="128" t="s">
        <v>52</v>
      </c>
      <c r="D39" s="128"/>
      <c r="E39" s="128"/>
      <c r="F39" s="128" t="s">
        <v>53</v>
      </c>
      <c r="G39" s="128"/>
      <c r="H39" s="128"/>
      <c r="I39" s="128" t="s">
        <v>54</v>
      </c>
      <c r="J39" s="128"/>
      <c r="K39" s="128"/>
    </row>
    <row r="40" spans="2:11" ht="49.5" customHeight="1">
      <c r="B40" s="128"/>
      <c r="C40" s="10" t="s">
        <v>55</v>
      </c>
      <c r="D40" s="10" t="s">
        <v>56</v>
      </c>
      <c r="E40" s="10" t="s">
        <v>57</v>
      </c>
      <c r="F40" s="10" t="s">
        <v>55</v>
      </c>
      <c r="G40" s="10" t="s">
        <v>56</v>
      </c>
      <c r="H40" s="10" t="s">
        <v>57</v>
      </c>
      <c r="I40" s="10" t="s">
        <v>55</v>
      </c>
      <c r="J40" s="10" t="s">
        <v>56</v>
      </c>
      <c r="K40" s="10" t="s">
        <v>57</v>
      </c>
    </row>
    <row r="41" spans="2:11" ht="15.75">
      <c r="B41" s="10">
        <v>1</v>
      </c>
      <c r="C41" s="10">
        <v>2</v>
      </c>
      <c r="D41" s="10">
        <v>3</v>
      </c>
      <c r="E41" s="10">
        <v>4</v>
      </c>
      <c r="F41" s="10">
        <v>5</v>
      </c>
      <c r="G41" s="10">
        <v>6</v>
      </c>
      <c r="H41" s="10">
        <v>7</v>
      </c>
      <c r="I41" s="10">
        <v>8</v>
      </c>
      <c r="J41" s="10">
        <v>9</v>
      </c>
      <c r="K41" s="10">
        <v>10</v>
      </c>
    </row>
    <row r="42" spans="2:11" ht="81" customHeight="1">
      <c r="B42" s="45" t="s">
        <v>138</v>
      </c>
      <c r="C42" s="46">
        <v>462569</v>
      </c>
      <c r="D42" s="46">
        <v>0</v>
      </c>
      <c r="E42" s="46">
        <f>SUM(C42+D42)</f>
        <v>462569</v>
      </c>
      <c r="F42" s="46">
        <v>183901.03</v>
      </c>
      <c r="G42" s="46">
        <v>0</v>
      </c>
      <c r="H42" s="46">
        <f>SUM(F42+G42)</f>
        <v>183901.03</v>
      </c>
      <c r="I42" s="46">
        <f>SUM(F42-C42)</f>
        <v>-278667.97</v>
      </c>
      <c r="J42" s="46">
        <v>0</v>
      </c>
      <c r="K42" s="46">
        <f>SUM(I42+J42)</f>
        <v>-278667.97</v>
      </c>
    </row>
    <row r="43" spans="2:11" ht="15.75">
      <c r="B43" s="11"/>
      <c r="C43" s="46"/>
      <c r="D43" s="46"/>
      <c r="E43" s="46"/>
      <c r="F43" s="46"/>
      <c r="G43" s="46"/>
      <c r="H43" s="46"/>
      <c r="I43" s="46"/>
      <c r="J43" s="46"/>
      <c r="K43" s="46"/>
    </row>
    <row r="44" spans="2:11" ht="15.75">
      <c r="B44" s="11" t="s">
        <v>28</v>
      </c>
      <c r="C44" s="46">
        <f>SUM(C42+C43)</f>
        <v>462569</v>
      </c>
      <c r="D44" s="46">
        <v>0</v>
      </c>
      <c r="E44" s="46">
        <f>SUM(E42+E43)</f>
        <v>462569</v>
      </c>
      <c r="F44" s="46">
        <f>SUM(F42+F43)</f>
        <v>183901.03</v>
      </c>
      <c r="G44" s="46">
        <v>0</v>
      </c>
      <c r="H44" s="46">
        <f>SUM(H42+H43)</f>
        <v>183901.03</v>
      </c>
      <c r="I44" s="46">
        <f>SUM(I42+I43)</f>
        <v>-278667.97</v>
      </c>
      <c r="J44" s="46">
        <f>SUM(J42+J43)</f>
        <v>0</v>
      </c>
      <c r="K44" s="46">
        <f>SUM(K42+K43)</f>
        <v>-278667.97</v>
      </c>
    </row>
    <row r="45" spans="2:11" ht="103.5" customHeight="1">
      <c r="B45" s="141" t="s">
        <v>165</v>
      </c>
      <c r="C45" s="142"/>
      <c r="D45" s="142"/>
      <c r="E45" s="142"/>
      <c r="F45" s="142"/>
      <c r="G45" s="142"/>
      <c r="H45" s="142"/>
      <c r="I45" s="142"/>
      <c r="J45" s="142"/>
      <c r="K45" s="143"/>
    </row>
    <row r="46" ht="12" customHeight="1">
      <c r="A46" s="4"/>
    </row>
    <row r="47" ht="12.75" customHeight="1">
      <c r="A47" s="4"/>
    </row>
    <row r="48" spans="1:13" ht="15.75">
      <c r="A48" s="3" t="s">
        <v>17</v>
      </c>
      <c r="B48" s="115" t="s">
        <v>60</v>
      </c>
      <c r="C48" s="115"/>
      <c r="D48" s="115"/>
      <c r="E48" s="115"/>
      <c r="F48" s="115"/>
      <c r="G48" s="115"/>
      <c r="H48" s="115"/>
      <c r="I48" s="115"/>
      <c r="J48" s="115"/>
      <c r="K48" s="115"/>
      <c r="L48" s="115"/>
      <c r="M48" s="115"/>
    </row>
    <row r="49" ht="8.25" customHeight="1">
      <c r="A49" s="4"/>
    </row>
    <row r="50" ht="8.25" customHeight="1">
      <c r="A50" s="4"/>
    </row>
    <row r="51" spans="1:13" ht="31.5" customHeight="1">
      <c r="A51" s="128" t="s">
        <v>68</v>
      </c>
      <c r="B51" s="128" t="s">
        <v>61</v>
      </c>
      <c r="C51" s="128" t="s">
        <v>35</v>
      </c>
      <c r="D51" s="128" t="s">
        <v>36</v>
      </c>
      <c r="E51" s="128" t="s">
        <v>52</v>
      </c>
      <c r="F51" s="128"/>
      <c r="G51" s="128"/>
      <c r="H51" s="128" t="s">
        <v>62</v>
      </c>
      <c r="I51" s="128"/>
      <c r="J51" s="128"/>
      <c r="K51" s="128" t="s">
        <v>54</v>
      </c>
      <c r="L51" s="128"/>
      <c r="M51" s="128"/>
    </row>
    <row r="52" spans="1:13" ht="15.75" customHeight="1">
      <c r="A52" s="128"/>
      <c r="B52" s="128"/>
      <c r="C52" s="128"/>
      <c r="D52" s="128"/>
      <c r="E52" s="128"/>
      <c r="F52" s="128"/>
      <c r="G52" s="128"/>
      <c r="H52" s="128"/>
      <c r="I52" s="128"/>
      <c r="J52" s="128"/>
      <c r="K52" s="128"/>
      <c r="L52" s="128"/>
      <c r="M52" s="128"/>
    </row>
    <row r="53" spans="1:13" ht="25.5">
      <c r="A53" s="128"/>
      <c r="B53" s="128"/>
      <c r="C53" s="128"/>
      <c r="D53" s="128"/>
      <c r="E53" s="50" t="s">
        <v>55</v>
      </c>
      <c r="F53" s="50" t="s">
        <v>56</v>
      </c>
      <c r="G53" s="10" t="s">
        <v>57</v>
      </c>
      <c r="H53" s="50" t="s">
        <v>55</v>
      </c>
      <c r="I53" s="50" t="s">
        <v>56</v>
      </c>
      <c r="J53" s="50" t="s">
        <v>57</v>
      </c>
      <c r="K53" s="50" t="s">
        <v>55</v>
      </c>
      <c r="L53" s="50" t="s">
        <v>56</v>
      </c>
      <c r="M53" s="50" t="s">
        <v>57</v>
      </c>
    </row>
    <row r="54" spans="1:13" ht="15.75">
      <c r="A54" s="10">
        <v>1</v>
      </c>
      <c r="B54" s="10">
        <v>2</v>
      </c>
      <c r="C54" s="10">
        <v>3</v>
      </c>
      <c r="D54" s="10">
        <v>4</v>
      </c>
      <c r="E54" s="10">
        <v>5</v>
      </c>
      <c r="F54" s="10">
        <v>6</v>
      </c>
      <c r="G54" s="10">
        <v>7</v>
      </c>
      <c r="H54" s="10">
        <v>8</v>
      </c>
      <c r="I54" s="10">
        <v>9</v>
      </c>
      <c r="J54" s="10">
        <v>10</v>
      </c>
      <c r="K54" s="10">
        <v>11</v>
      </c>
      <c r="L54" s="10">
        <v>12</v>
      </c>
      <c r="M54" s="10">
        <v>13</v>
      </c>
    </row>
    <row r="55" spans="1:13" ht="15.75">
      <c r="A55" s="10">
        <v>1</v>
      </c>
      <c r="B55" s="11" t="s">
        <v>37</v>
      </c>
      <c r="C55" s="11"/>
      <c r="D55" s="11"/>
      <c r="E55" s="11"/>
      <c r="F55" s="11"/>
      <c r="G55" s="11"/>
      <c r="H55" s="11"/>
      <c r="I55" s="11"/>
      <c r="J55" s="11"/>
      <c r="K55" s="11"/>
      <c r="L55" s="11"/>
      <c r="M55" s="11"/>
    </row>
    <row r="56" spans="1:13" ht="54" customHeight="1">
      <c r="A56" s="30" t="s">
        <v>82</v>
      </c>
      <c r="B56" s="32" t="s">
        <v>108</v>
      </c>
      <c r="C56" s="31" t="s">
        <v>124</v>
      </c>
      <c r="D56" s="38" t="s">
        <v>109</v>
      </c>
      <c r="E56" s="57">
        <v>462569</v>
      </c>
      <c r="F56" s="57">
        <v>0</v>
      </c>
      <c r="G56" s="57">
        <f>SUM(E56+F56)</f>
        <v>462569</v>
      </c>
      <c r="H56" s="57">
        <v>183901.03</v>
      </c>
      <c r="I56" s="57">
        <v>0</v>
      </c>
      <c r="J56" s="57">
        <f>SUM(H56+I56)</f>
        <v>183901.03</v>
      </c>
      <c r="K56" s="57">
        <f>SUM(H56-E56)</f>
        <v>-278667.97</v>
      </c>
      <c r="L56" s="57">
        <v>0</v>
      </c>
      <c r="M56" s="57">
        <f>SUM(K56+L56)</f>
        <v>-278667.97</v>
      </c>
    </row>
    <row r="57" spans="1:13" ht="67.5" customHeight="1">
      <c r="A57" s="30" t="s">
        <v>80</v>
      </c>
      <c r="B57" s="43" t="s">
        <v>110</v>
      </c>
      <c r="C57" s="31" t="s">
        <v>124</v>
      </c>
      <c r="D57" s="58" t="s">
        <v>122</v>
      </c>
      <c r="E57" s="57">
        <v>62700</v>
      </c>
      <c r="F57" s="57">
        <v>0</v>
      </c>
      <c r="G57" s="57">
        <f>SUM(E57+F57)</f>
        <v>62700</v>
      </c>
      <c r="H57" s="57">
        <v>5125</v>
      </c>
      <c r="I57" s="57">
        <v>0</v>
      </c>
      <c r="J57" s="57">
        <f>SUM(H57+I57)</f>
        <v>5125</v>
      </c>
      <c r="K57" s="57">
        <f>SUM(H57-E57)</f>
        <v>-57575</v>
      </c>
      <c r="L57" s="57">
        <v>0</v>
      </c>
      <c r="M57" s="57">
        <f>SUM(K57+L57)</f>
        <v>-57575</v>
      </c>
    </row>
    <row r="58" spans="1:13" ht="66.75" customHeight="1">
      <c r="A58" s="141" t="s">
        <v>161</v>
      </c>
      <c r="B58" s="142"/>
      <c r="C58" s="142"/>
      <c r="D58" s="142"/>
      <c r="E58" s="142"/>
      <c r="F58" s="142"/>
      <c r="G58" s="142"/>
      <c r="H58" s="142"/>
      <c r="I58" s="142"/>
      <c r="J58" s="142"/>
      <c r="K58" s="142"/>
      <c r="L58" s="142"/>
      <c r="M58" s="143"/>
    </row>
    <row r="59" spans="1:13" ht="15.75">
      <c r="A59" s="10">
        <v>2</v>
      </c>
      <c r="B59" s="11" t="s">
        <v>38</v>
      </c>
      <c r="C59" s="11"/>
      <c r="D59" s="11"/>
      <c r="E59" s="11"/>
      <c r="F59" s="11"/>
      <c r="G59" s="11"/>
      <c r="H59" s="11"/>
      <c r="I59" s="11"/>
      <c r="J59" s="11"/>
      <c r="K59" s="11"/>
      <c r="L59" s="11"/>
      <c r="M59" s="11"/>
    </row>
    <row r="60" spans="1:13" ht="64.5" customHeight="1">
      <c r="A60" s="44" t="s">
        <v>84</v>
      </c>
      <c r="B60" s="43" t="s">
        <v>111</v>
      </c>
      <c r="C60" s="39" t="s">
        <v>83</v>
      </c>
      <c r="D60" s="33" t="s">
        <v>112</v>
      </c>
      <c r="E60" s="48">
        <v>94</v>
      </c>
      <c r="F60" s="48">
        <v>0</v>
      </c>
      <c r="G60" s="48">
        <f>SUM(E60+F60)</f>
        <v>94</v>
      </c>
      <c r="H60" s="48">
        <v>94</v>
      </c>
      <c r="I60" s="48">
        <v>0</v>
      </c>
      <c r="J60" s="48">
        <v>94</v>
      </c>
      <c r="K60" s="48">
        <f aca="true" t="shared" si="0" ref="K60:K66">SUM(H60-E60)</f>
        <v>0</v>
      </c>
      <c r="L60" s="48">
        <v>0</v>
      </c>
      <c r="M60" s="48">
        <f aca="true" t="shared" si="1" ref="M60:M66">SUM(K60+L60)</f>
        <v>0</v>
      </c>
    </row>
    <row r="61" spans="1:13" ht="63">
      <c r="A61" s="44" t="s">
        <v>100</v>
      </c>
      <c r="B61" s="36" t="s">
        <v>163</v>
      </c>
      <c r="C61" s="39" t="s">
        <v>113</v>
      </c>
      <c r="D61" s="33" t="s">
        <v>112</v>
      </c>
      <c r="E61" s="46">
        <v>33</v>
      </c>
      <c r="F61" s="46">
        <v>0</v>
      </c>
      <c r="G61" s="46">
        <f aca="true" t="shared" si="2" ref="G61:G66">SUM(E61+F61)</f>
        <v>33</v>
      </c>
      <c r="H61" s="46">
        <v>33</v>
      </c>
      <c r="I61" s="46">
        <v>0</v>
      </c>
      <c r="J61" s="46">
        <f aca="true" t="shared" si="3" ref="J61:J66">SUM(H61+I61)</f>
        <v>33</v>
      </c>
      <c r="K61" s="46">
        <f t="shared" si="0"/>
        <v>0</v>
      </c>
      <c r="L61" s="46">
        <v>0</v>
      </c>
      <c r="M61" s="46">
        <f t="shared" si="1"/>
        <v>0</v>
      </c>
    </row>
    <row r="62" spans="1:13" ht="66.75" customHeight="1">
      <c r="A62" s="44" t="s">
        <v>85</v>
      </c>
      <c r="B62" s="43" t="s">
        <v>114</v>
      </c>
      <c r="C62" s="39" t="s">
        <v>117</v>
      </c>
      <c r="D62" s="33" t="s">
        <v>112</v>
      </c>
      <c r="E62" s="46">
        <v>5500</v>
      </c>
      <c r="F62" s="46">
        <v>0</v>
      </c>
      <c r="G62" s="46">
        <f t="shared" si="2"/>
        <v>5500</v>
      </c>
      <c r="H62" s="46">
        <v>11074</v>
      </c>
      <c r="I62" s="46">
        <v>0</v>
      </c>
      <c r="J62" s="46">
        <f t="shared" si="3"/>
        <v>11074</v>
      </c>
      <c r="K62" s="46">
        <f t="shared" si="0"/>
        <v>5574</v>
      </c>
      <c r="L62" s="46">
        <v>0</v>
      </c>
      <c r="M62" s="46">
        <f t="shared" si="1"/>
        <v>5574</v>
      </c>
    </row>
    <row r="63" spans="1:13" ht="117.75" customHeight="1">
      <c r="A63" s="44" t="s">
        <v>86</v>
      </c>
      <c r="B63" s="36" t="s">
        <v>115</v>
      </c>
      <c r="C63" s="39" t="s">
        <v>83</v>
      </c>
      <c r="D63" s="38" t="s">
        <v>116</v>
      </c>
      <c r="E63" s="48">
        <v>176</v>
      </c>
      <c r="F63" s="48">
        <v>0</v>
      </c>
      <c r="G63" s="53">
        <f t="shared" si="2"/>
        <v>176</v>
      </c>
      <c r="H63" s="48">
        <v>176</v>
      </c>
      <c r="I63" s="48">
        <v>0</v>
      </c>
      <c r="J63" s="70">
        <f t="shared" si="3"/>
        <v>176</v>
      </c>
      <c r="K63" s="70">
        <f t="shared" si="0"/>
        <v>0</v>
      </c>
      <c r="L63" s="70">
        <v>0</v>
      </c>
      <c r="M63" s="70">
        <f t="shared" si="1"/>
        <v>0</v>
      </c>
    </row>
    <row r="64" spans="1:13" ht="131.25" customHeight="1">
      <c r="A64" s="44" t="s">
        <v>87</v>
      </c>
      <c r="B64" s="43" t="s">
        <v>118</v>
      </c>
      <c r="C64" s="39" t="s">
        <v>119</v>
      </c>
      <c r="D64" s="33" t="s">
        <v>120</v>
      </c>
      <c r="E64" s="48">
        <v>150</v>
      </c>
      <c r="F64" s="48">
        <v>0</v>
      </c>
      <c r="G64" s="53">
        <f t="shared" si="2"/>
        <v>150</v>
      </c>
      <c r="H64" s="48">
        <v>330</v>
      </c>
      <c r="I64" s="48">
        <v>0</v>
      </c>
      <c r="J64" s="70">
        <f t="shared" si="3"/>
        <v>330</v>
      </c>
      <c r="K64" s="70">
        <f t="shared" si="0"/>
        <v>180</v>
      </c>
      <c r="L64" s="48">
        <v>0</v>
      </c>
      <c r="M64" s="70">
        <f t="shared" si="1"/>
        <v>180</v>
      </c>
    </row>
    <row r="65" spans="1:13" ht="84.75" customHeight="1">
      <c r="A65" s="44" t="s">
        <v>88</v>
      </c>
      <c r="B65" s="43" t="s">
        <v>121</v>
      </c>
      <c r="C65" s="39" t="s">
        <v>83</v>
      </c>
      <c r="D65" s="33" t="s">
        <v>122</v>
      </c>
      <c r="E65" s="48">
        <v>11</v>
      </c>
      <c r="F65" s="48">
        <v>0</v>
      </c>
      <c r="G65" s="53">
        <f t="shared" si="2"/>
        <v>11</v>
      </c>
      <c r="H65" s="48">
        <v>11</v>
      </c>
      <c r="I65" s="48">
        <v>0</v>
      </c>
      <c r="J65" s="70">
        <f t="shared" si="3"/>
        <v>11</v>
      </c>
      <c r="K65" s="70">
        <f t="shared" si="0"/>
        <v>0</v>
      </c>
      <c r="L65" s="69">
        <v>0</v>
      </c>
      <c r="M65" s="70">
        <f t="shared" si="1"/>
        <v>0</v>
      </c>
    </row>
    <row r="66" spans="1:13" ht="117" customHeight="1">
      <c r="A66" s="44" t="s">
        <v>89</v>
      </c>
      <c r="B66" s="43" t="s">
        <v>123</v>
      </c>
      <c r="C66" s="39" t="s">
        <v>83</v>
      </c>
      <c r="D66" s="33" t="s">
        <v>122</v>
      </c>
      <c r="E66" s="48">
        <v>4</v>
      </c>
      <c r="F66" s="48">
        <v>0</v>
      </c>
      <c r="G66" s="53">
        <f t="shared" si="2"/>
        <v>4</v>
      </c>
      <c r="H66" s="48">
        <v>5</v>
      </c>
      <c r="I66" s="48">
        <v>0</v>
      </c>
      <c r="J66" s="48">
        <f t="shared" si="3"/>
        <v>5</v>
      </c>
      <c r="K66" s="48">
        <f t="shared" si="0"/>
        <v>1</v>
      </c>
      <c r="L66" s="48">
        <v>0</v>
      </c>
      <c r="M66" s="48">
        <f t="shared" si="1"/>
        <v>1</v>
      </c>
    </row>
    <row r="67" spans="1:13" ht="84" customHeight="1">
      <c r="A67" s="141" t="s">
        <v>159</v>
      </c>
      <c r="B67" s="142"/>
      <c r="C67" s="142"/>
      <c r="D67" s="142"/>
      <c r="E67" s="142"/>
      <c r="F67" s="142"/>
      <c r="G67" s="142"/>
      <c r="H67" s="142"/>
      <c r="I67" s="142"/>
      <c r="J67" s="142"/>
      <c r="K67" s="142"/>
      <c r="L67" s="142"/>
      <c r="M67" s="143"/>
    </row>
    <row r="68" spans="1:13" ht="15.75">
      <c r="A68" s="10">
        <v>3</v>
      </c>
      <c r="B68" s="11" t="s">
        <v>39</v>
      </c>
      <c r="C68" s="11"/>
      <c r="D68" s="11"/>
      <c r="E68" s="11"/>
      <c r="F68" s="11"/>
      <c r="G68" s="11"/>
      <c r="H68" s="11"/>
      <c r="I68" s="11"/>
      <c r="J68" s="11"/>
      <c r="K68" s="11"/>
      <c r="L68" s="11"/>
      <c r="M68" s="11"/>
    </row>
    <row r="69" spans="1:13" ht="60">
      <c r="A69" s="44" t="s">
        <v>90</v>
      </c>
      <c r="B69" s="72" t="s">
        <v>126</v>
      </c>
      <c r="C69" s="31" t="s">
        <v>124</v>
      </c>
      <c r="D69" s="40" t="s">
        <v>125</v>
      </c>
      <c r="E69" s="46">
        <v>104.5</v>
      </c>
      <c r="F69" s="46">
        <v>0</v>
      </c>
      <c r="G69" s="46">
        <f>SUM(E69+F69)</f>
        <v>104.5</v>
      </c>
      <c r="H69" s="46">
        <f>SUM(H57/H66/H64)</f>
        <v>3.106060606060606</v>
      </c>
      <c r="I69" s="46">
        <v>0</v>
      </c>
      <c r="J69" s="46">
        <f>SUM(I69+H69)</f>
        <v>3.106060606060606</v>
      </c>
      <c r="K69" s="46">
        <f>SUM(H69-E69)</f>
        <v>-101.39393939393939</v>
      </c>
      <c r="L69" s="46">
        <v>0</v>
      </c>
      <c r="M69" s="46">
        <f>SUM(+K69)</f>
        <v>-101.39393939393939</v>
      </c>
    </row>
    <row r="70" spans="1:13" ht="61.5" customHeight="1">
      <c r="A70" s="44" t="s">
        <v>91</v>
      </c>
      <c r="B70" s="51" t="s">
        <v>127</v>
      </c>
      <c r="C70" s="31" t="s">
        <v>124</v>
      </c>
      <c r="D70" s="40" t="s">
        <v>128</v>
      </c>
      <c r="E70" s="46">
        <f>SUM(E56/E65)</f>
        <v>42051.72727272727</v>
      </c>
      <c r="F70" s="46">
        <v>0</v>
      </c>
      <c r="G70" s="46">
        <f>SUM(E70+F70)</f>
        <v>42051.72727272727</v>
      </c>
      <c r="H70" s="46">
        <f>SUM(H56/H65)</f>
        <v>16718.275454545455</v>
      </c>
      <c r="I70" s="46">
        <v>0</v>
      </c>
      <c r="J70" s="46">
        <f>SUM(+H70)</f>
        <v>16718.275454545455</v>
      </c>
      <c r="K70" s="46">
        <f>SUM(H70-E70)</f>
        <v>-25333.451818181817</v>
      </c>
      <c r="L70" s="46">
        <v>0</v>
      </c>
      <c r="M70" s="46">
        <f>SUM(+K70)</f>
        <v>-25333.451818181817</v>
      </c>
    </row>
    <row r="71" spans="1:13" ht="90">
      <c r="A71" s="44" t="s">
        <v>92</v>
      </c>
      <c r="B71" s="42" t="s">
        <v>129</v>
      </c>
      <c r="C71" s="31" t="s">
        <v>124</v>
      </c>
      <c r="D71" s="40" t="s">
        <v>130</v>
      </c>
      <c r="E71" s="46">
        <v>15.7</v>
      </c>
      <c r="F71" s="46">
        <v>0</v>
      </c>
      <c r="G71" s="46">
        <f>SUM(E71+F71)</f>
        <v>15.7</v>
      </c>
      <c r="H71" s="46">
        <v>1025</v>
      </c>
      <c r="I71" s="46">
        <v>0</v>
      </c>
      <c r="J71" s="46">
        <f>SUM(+H71)</f>
        <v>1025</v>
      </c>
      <c r="K71" s="46">
        <f>SUM(H71-E71)</f>
        <v>1009.3</v>
      </c>
      <c r="L71" s="46">
        <v>0</v>
      </c>
      <c r="M71" s="46">
        <f>SUM(+K71)</f>
        <v>1009.3</v>
      </c>
    </row>
    <row r="72" spans="1:13" ht="68.25" customHeight="1">
      <c r="A72" s="141" t="s">
        <v>160</v>
      </c>
      <c r="B72" s="142"/>
      <c r="C72" s="142"/>
      <c r="D72" s="142"/>
      <c r="E72" s="142"/>
      <c r="F72" s="142"/>
      <c r="G72" s="142"/>
      <c r="H72" s="142"/>
      <c r="I72" s="142"/>
      <c r="J72" s="142"/>
      <c r="K72" s="142"/>
      <c r="L72" s="142"/>
      <c r="M72" s="143"/>
    </row>
    <row r="73" spans="1:13" ht="15.75">
      <c r="A73" s="10">
        <v>4</v>
      </c>
      <c r="B73" s="52" t="s">
        <v>40</v>
      </c>
      <c r="C73" s="11"/>
      <c r="D73" s="11"/>
      <c r="E73" s="11"/>
      <c r="F73" s="11"/>
      <c r="G73" s="11"/>
      <c r="H73" s="11"/>
      <c r="I73" s="11"/>
      <c r="J73" s="11"/>
      <c r="K73" s="11"/>
      <c r="L73" s="11"/>
      <c r="M73" s="11"/>
    </row>
    <row r="74" spans="1:13" ht="101.25" customHeight="1">
      <c r="A74" s="44" t="s">
        <v>93</v>
      </c>
      <c r="B74" s="43" t="s">
        <v>131</v>
      </c>
      <c r="C74" s="44" t="s">
        <v>101</v>
      </c>
      <c r="D74" s="71" t="s">
        <v>132</v>
      </c>
      <c r="E74" s="44">
        <v>30</v>
      </c>
      <c r="F74" s="44">
        <v>0</v>
      </c>
      <c r="G74" s="44">
        <f>SUM(E74+F74)</f>
        <v>30</v>
      </c>
      <c r="H74" s="44">
        <v>30</v>
      </c>
      <c r="I74" s="44">
        <v>0</v>
      </c>
      <c r="J74" s="44">
        <f>SUM(H74+I74)</f>
        <v>30</v>
      </c>
      <c r="K74" s="44">
        <f>SUM(H74-E74)</f>
        <v>0</v>
      </c>
      <c r="L74" s="44">
        <v>0</v>
      </c>
      <c r="M74" s="44">
        <f>SUM(K74+L74)</f>
        <v>0</v>
      </c>
    </row>
    <row r="75" spans="1:13" ht="166.5" customHeight="1">
      <c r="A75" s="44" t="s">
        <v>94</v>
      </c>
      <c r="B75" s="43" t="s">
        <v>133</v>
      </c>
      <c r="C75" s="44" t="s">
        <v>101</v>
      </c>
      <c r="D75" s="49" t="s">
        <v>134</v>
      </c>
      <c r="E75" s="44">
        <v>10</v>
      </c>
      <c r="F75" s="44">
        <v>0</v>
      </c>
      <c r="G75" s="69">
        <f>SUM(E75+F75)</f>
        <v>10</v>
      </c>
      <c r="H75" s="44">
        <v>10</v>
      </c>
      <c r="I75" s="44">
        <v>0</v>
      </c>
      <c r="J75" s="69">
        <f>SUM(H75+I75)</f>
        <v>10</v>
      </c>
      <c r="K75" s="69">
        <f>SUM(H75-E75)</f>
        <v>0</v>
      </c>
      <c r="L75" s="44">
        <v>0</v>
      </c>
      <c r="M75" s="69">
        <f>SUM(K75+L75)</f>
        <v>0</v>
      </c>
    </row>
    <row r="76" spans="1:13" ht="100.5" customHeight="1">
      <c r="A76" s="44" t="s">
        <v>95</v>
      </c>
      <c r="B76" s="43" t="s">
        <v>135</v>
      </c>
      <c r="C76" s="44" t="s">
        <v>101</v>
      </c>
      <c r="D76" s="49" t="s">
        <v>134</v>
      </c>
      <c r="E76" s="44">
        <v>10</v>
      </c>
      <c r="F76" s="44">
        <v>0</v>
      </c>
      <c r="G76" s="69">
        <f>SUM(E76+F76)</f>
        <v>10</v>
      </c>
      <c r="H76" s="44">
        <v>10</v>
      </c>
      <c r="I76" s="44">
        <v>0</v>
      </c>
      <c r="J76" s="69">
        <f>SUM(H76+I76)</f>
        <v>10</v>
      </c>
      <c r="K76" s="69">
        <f>SUM(H76-E76)</f>
        <v>0</v>
      </c>
      <c r="L76" s="44">
        <v>0</v>
      </c>
      <c r="M76" s="69">
        <f>SUM(K76+L76)</f>
        <v>0</v>
      </c>
    </row>
    <row r="77" spans="1:13" ht="23.25" customHeight="1">
      <c r="A77" s="141" t="s">
        <v>162</v>
      </c>
      <c r="B77" s="142"/>
      <c r="C77" s="142"/>
      <c r="D77" s="142"/>
      <c r="E77" s="142"/>
      <c r="F77" s="142"/>
      <c r="G77" s="142"/>
      <c r="H77" s="142"/>
      <c r="I77" s="142"/>
      <c r="J77" s="142"/>
      <c r="K77" s="142"/>
      <c r="L77" s="142"/>
      <c r="M77" s="143"/>
    </row>
    <row r="78" spans="1:13" ht="50.25" customHeight="1">
      <c r="A78" s="141" t="s">
        <v>164</v>
      </c>
      <c r="B78" s="142"/>
      <c r="C78" s="142"/>
      <c r="D78" s="142"/>
      <c r="E78" s="142"/>
      <c r="F78" s="142"/>
      <c r="G78" s="142"/>
      <c r="H78" s="142"/>
      <c r="I78" s="142"/>
      <c r="J78" s="142"/>
      <c r="K78" s="142"/>
      <c r="L78" s="142"/>
      <c r="M78" s="143"/>
    </row>
    <row r="79" ht="15.75">
      <c r="A79" s="4"/>
    </row>
    <row r="80" ht="15.75">
      <c r="A80" s="4"/>
    </row>
    <row r="81" spans="1:13" ht="15.75">
      <c r="A81" s="115" t="s">
        <v>96</v>
      </c>
      <c r="B81" s="115"/>
      <c r="C81" s="115"/>
      <c r="D81" s="115"/>
      <c r="E81" s="115"/>
      <c r="F81" s="115"/>
      <c r="G81" s="115"/>
      <c r="H81" s="16"/>
      <c r="J81" s="138" t="s">
        <v>99</v>
      </c>
      <c r="K81" s="138"/>
      <c r="L81" s="138"/>
      <c r="M81" s="138"/>
    </row>
    <row r="82" spans="1:13" ht="15.75">
      <c r="A82" s="1"/>
      <c r="B82" s="3"/>
      <c r="C82" s="3"/>
      <c r="D82" s="1"/>
      <c r="H82" s="15" t="s">
        <v>43</v>
      </c>
      <c r="J82" s="113" t="s">
        <v>44</v>
      </c>
      <c r="K82" s="113"/>
      <c r="L82" s="113"/>
      <c r="M82" s="113"/>
    </row>
    <row r="83" spans="1:4" ht="15" customHeight="1">
      <c r="A83" s="2"/>
      <c r="D83" s="1"/>
    </row>
    <row r="84" spans="1:13" ht="15.75">
      <c r="A84" s="115" t="s">
        <v>97</v>
      </c>
      <c r="B84" s="115"/>
      <c r="C84" s="115"/>
      <c r="D84" s="115"/>
      <c r="E84" s="115"/>
      <c r="F84" s="115"/>
      <c r="G84" s="115"/>
      <c r="H84" s="16"/>
      <c r="J84" s="138" t="s">
        <v>98</v>
      </c>
      <c r="K84" s="138"/>
      <c r="L84" s="138"/>
      <c r="M84" s="138"/>
    </row>
    <row r="85" spans="1:13" ht="15.75" customHeight="1">
      <c r="A85" s="1"/>
      <c r="B85" s="1"/>
      <c r="C85" s="1"/>
      <c r="D85" s="1"/>
      <c r="E85" s="1"/>
      <c r="F85" s="1"/>
      <c r="G85" s="1"/>
      <c r="H85" s="15" t="s">
        <v>43</v>
      </c>
      <c r="J85" s="113" t="s">
        <v>44</v>
      </c>
      <c r="K85" s="113"/>
      <c r="L85" s="113"/>
      <c r="M85" s="113"/>
    </row>
  </sheetData>
  <sheetProtection/>
  <mergeCells count="51">
    <mergeCell ref="A3:A4"/>
    <mergeCell ref="A5:A6"/>
    <mergeCell ref="A7:A8"/>
    <mergeCell ref="A9:A10"/>
    <mergeCell ref="B9:D9"/>
    <mergeCell ref="B10:D10"/>
    <mergeCell ref="A22:A23"/>
    <mergeCell ref="C25:E25"/>
    <mergeCell ref="F25:H25"/>
    <mergeCell ref="I25:K25"/>
    <mergeCell ref="B22:M22"/>
    <mergeCell ref="A25:A26"/>
    <mergeCell ref="B25:B26"/>
    <mergeCell ref="B39:B40"/>
    <mergeCell ref="C39:E39"/>
    <mergeCell ref="F39:H39"/>
    <mergeCell ref="I39:K39"/>
    <mergeCell ref="B35:M35"/>
    <mergeCell ref="B14:D14"/>
    <mergeCell ref="E14:G14"/>
    <mergeCell ref="H14:J14"/>
    <mergeCell ref="A77:M77"/>
    <mergeCell ref="A78:M78"/>
    <mergeCell ref="D51:D53"/>
    <mergeCell ref="C51:C53"/>
    <mergeCell ref="B51:B53"/>
    <mergeCell ref="A51:A53"/>
    <mergeCell ref="E51:G52"/>
    <mergeCell ref="H51:J52"/>
    <mergeCell ref="A1:M1"/>
    <mergeCell ref="A2:M2"/>
    <mergeCell ref="K51:M52"/>
    <mergeCell ref="A58:M58"/>
    <mergeCell ref="A67:M67"/>
    <mergeCell ref="A72:M72"/>
    <mergeCell ref="B45:K45"/>
    <mergeCell ref="B48:M48"/>
    <mergeCell ref="A32:K32"/>
    <mergeCell ref="A35:A36"/>
    <mergeCell ref="E3:M3"/>
    <mergeCell ref="E4:M4"/>
    <mergeCell ref="E5:M5"/>
    <mergeCell ref="E6:M6"/>
    <mergeCell ref="E8:M8"/>
    <mergeCell ref="E7:M7"/>
    <mergeCell ref="J81:M81"/>
    <mergeCell ref="J82:M82"/>
    <mergeCell ref="A81:G81"/>
    <mergeCell ref="J84:M84"/>
    <mergeCell ref="J85:M85"/>
    <mergeCell ref="A84:G84"/>
  </mergeCells>
  <printOptions/>
  <pageMargins left="0.19" right="0.18" top="0.53" bottom="0.31" header="0.3" footer="0.3"/>
  <pageSetup horizontalDpi="600" verticalDpi="600" orientation="landscape" paperSize="9" scale="82" r:id="rId1"/>
  <rowBreaks count="1" manualBreakCount="1">
    <brk id="35" max="12" man="1"/>
  </rowBreaks>
</worksheet>
</file>

<file path=xl/worksheets/sheet3.xml><?xml version="1.0" encoding="utf-8"?>
<worksheet xmlns="http://schemas.openxmlformats.org/spreadsheetml/2006/main" xmlns:r="http://schemas.openxmlformats.org/officeDocument/2006/relationships">
  <dimension ref="A1:G75"/>
  <sheetViews>
    <sheetView zoomScalePageLayoutView="0" workbookViewId="0" topLeftCell="A13">
      <selection activeCell="B19" sqref="B19"/>
    </sheetView>
  </sheetViews>
  <sheetFormatPr defaultColWidth="21.57421875" defaultRowHeight="15"/>
  <cols>
    <col min="1" max="1" width="6.57421875" style="5" customWidth="1"/>
    <col min="2" max="16384" width="21.57421875" style="5" customWidth="1"/>
  </cols>
  <sheetData>
    <row r="1" spans="1:5" ht="15.75">
      <c r="A1" s="17"/>
      <c r="E1" s="17" t="s">
        <v>0</v>
      </c>
    </row>
    <row r="2" spans="1:7" ht="15.75">
      <c r="A2" s="17"/>
      <c r="E2" s="125" t="s">
        <v>1</v>
      </c>
      <c r="F2" s="125"/>
      <c r="G2" s="125"/>
    </row>
    <row r="3" spans="1:7" ht="15.75">
      <c r="A3" s="17"/>
      <c r="B3" s="17"/>
      <c r="E3" s="126" t="s">
        <v>71</v>
      </c>
      <c r="F3" s="126"/>
      <c r="G3" s="126"/>
    </row>
    <row r="4" spans="1:7" ht="15" customHeight="1">
      <c r="A4" s="17"/>
      <c r="E4" s="113" t="s">
        <v>2</v>
      </c>
      <c r="F4" s="113"/>
      <c r="G4" s="113"/>
    </row>
    <row r="5" spans="1:5" ht="15.75">
      <c r="A5" s="17"/>
      <c r="E5" s="17" t="s">
        <v>3</v>
      </c>
    </row>
    <row r="6" spans="1:7" ht="15.75">
      <c r="A6" s="17"/>
      <c r="B6" s="17"/>
      <c r="E6" s="126" t="s">
        <v>72</v>
      </c>
      <c r="F6" s="126"/>
      <c r="G6" s="126"/>
    </row>
    <row r="7" spans="1:7" ht="15" customHeight="1">
      <c r="A7" s="17"/>
      <c r="E7" s="113" t="s">
        <v>4</v>
      </c>
      <c r="F7" s="113"/>
      <c r="G7" s="113"/>
    </row>
    <row r="8" spans="1:7" ht="15.75">
      <c r="A8" s="17"/>
      <c r="E8" s="115" t="s">
        <v>5</v>
      </c>
      <c r="F8" s="115"/>
      <c r="G8" s="115"/>
    </row>
    <row r="11" spans="1:7" ht="15.75">
      <c r="A11" s="135" t="s">
        <v>6</v>
      </c>
      <c r="B11" s="135"/>
      <c r="C11" s="135"/>
      <c r="D11" s="135"/>
      <c r="E11" s="135"/>
      <c r="F11" s="135"/>
      <c r="G11" s="135"/>
    </row>
    <row r="12" spans="1:7" ht="15.75">
      <c r="A12" s="135" t="s">
        <v>73</v>
      </c>
      <c r="B12" s="135"/>
      <c r="C12" s="135"/>
      <c r="D12" s="135"/>
      <c r="E12" s="135"/>
      <c r="F12" s="135"/>
      <c r="G12" s="135"/>
    </row>
    <row r="15" spans="1:7" ht="15.75">
      <c r="A15" s="127" t="s">
        <v>7</v>
      </c>
      <c r="B15" s="19">
        <v>200000</v>
      </c>
      <c r="C15" s="127"/>
      <c r="D15" s="117" t="s">
        <v>71</v>
      </c>
      <c r="E15" s="117"/>
      <c r="F15" s="117"/>
      <c r="G15" s="117"/>
    </row>
    <row r="16" spans="1:7" ht="15">
      <c r="A16" s="127"/>
      <c r="B16" s="18" t="s">
        <v>8</v>
      </c>
      <c r="C16" s="127"/>
      <c r="D16" s="118" t="s">
        <v>48</v>
      </c>
      <c r="E16" s="118"/>
      <c r="F16" s="118"/>
      <c r="G16" s="118"/>
    </row>
    <row r="17" spans="1:7" ht="15.75">
      <c r="A17" s="127" t="s">
        <v>9</v>
      </c>
      <c r="B17" s="19">
        <v>210000</v>
      </c>
      <c r="C17" s="127"/>
      <c r="D17" s="117" t="s">
        <v>71</v>
      </c>
      <c r="E17" s="117"/>
      <c r="F17" s="117"/>
      <c r="G17" s="117"/>
    </row>
    <row r="18" spans="1:7" ht="15">
      <c r="A18" s="127"/>
      <c r="B18" s="18" t="s">
        <v>8</v>
      </c>
      <c r="C18" s="127"/>
      <c r="D18" s="113" t="s">
        <v>47</v>
      </c>
      <c r="E18" s="113"/>
      <c r="F18" s="113"/>
      <c r="G18" s="113"/>
    </row>
    <row r="19" spans="1:7" ht="33.75" customHeight="1">
      <c r="A19" s="127" t="s">
        <v>10</v>
      </c>
      <c r="B19" s="22" t="s">
        <v>76</v>
      </c>
      <c r="C19" s="19"/>
      <c r="D19" s="144" t="s">
        <v>75</v>
      </c>
      <c r="E19" s="144"/>
      <c r="F19" s="144"/>
      <c r="G19" s="144"/>
    </row>
    <row r="20" spans="1:7" ht="15">
      <c r="A20" s="127"/>
      <c r="B20" s="9" t="s">
        <v>8</v>
      </c>
      <c r="C20" s="9" t="s">
        <v>11</v>
      </c>
      <c r="D20" s="118" t="s">
        <v>49</v>
      </c>
      <c r="E20" s="118"/>
      <c r="F20" s="118"/>
      <c r="G20" s="118"/>
    </row>
    <row r="21" spans="1:7" ht="42" customHeight="1">
      <c r="A21" s="20" t="s">
        <v>12</v>
      </c>
      <c r="B21" s="115" t="s">
        <v>74</v>
      </c>
      <c r="C21" s="115"/>
      <c r="D21" s="115"/>
      <c r="E21" s="115"/>
      <c r="F21" s="115"/>
      <c r="G21" s="115"/>
    </row>
    <row r="22" spans="1:7" ht="15.75">
      <c r="A22" s="20" t="s">
        <v>13</v>
      </c>
      <c r="B22" s="115" t="s">
        <v>14</v>
      </c>
      <c r="C22" s="115"/>
      <c r="D22" s="115"/>
      <c r="E22" s="115"/>
      <c r="F22" s="115"/>
      <c r="G22" s="115"/>
    </row>
    <row r="23" spans="1:7" ht="15.75">
      <c r="A23" s="20" t="s">
        <v>15</v>
      </c>
      <c r="B23" s="115" t="s">
        <v>16</v>
      </c>
      <c r="C23" s="115"/>
      <c r="D23" s="115"/>
      <c r="E23" s="115"/>
      <c r="F23" s="115"/>
      <c r="G23" s="115"/>
    </row>
    <row r="24" spans="1:4" ht="31.5" customHeight="1">
      <c r="A24" s="20" t="s">
        <v>17</v>
      </c>
      <c r="B24" s="114" t="s">
        <v>18</v>
      </c>
      <c r="C24" s="114"/>
      <c r="D24" s="114"/>
    </row>
    <row r="25" ht="15.75">
      <c r="A25" s="4"/>
    </row>
    <row r="26" ht="15.75">
      <c r="A26" s="4"/>
    </row>
    <row r="27" spans="1:7" ht="15.75">
      <c r="A27" s="21" t="s">
        <v>19</v>
      </c>
      <c r="B27" s="128" t="s">
        <v>20</v>
      </c>
      <c r="C27" s="128"/>
      <c r="D27" s="128"/>
      <c r="E27" s="128"/>
      <c r="F27" s="128"/>
      <c r="G27" s="128"/>
    </row>
    <row r="28" spans="1:7" ht="15.75">
      <c r="A28" s="21"/>
      <c r="B28" s="128"/>
      <c r="C28" s="128"/>
      <c r="D28" s="128"/>
      <c r="E28" s="128"/>
      <c r="F28" s="128"/>
      <c r="G28" s="128"/>
    </row>
    <row r="29" spans="1:7" ht="15.75">
      <c r="A29" s="21"/>
      <c r="B29" s="128"/>
      <c r="C29" s="128"/>
      <c r="D29" s="128"/>
      <c r="E29" s="128"/>
      <c r="F29" s="128"/>
      <c r="G29" s="128"/>
    </row>
    <row r="30" spans="1:7" ht="15.75">
      <c r="A30" s="21"/>
      <c r="B30" s="128"/>
      <c r="C30" s="128"/>
      <c r="D30" s="128"/>
      <c r="E30" s="128"/>
      <c r="F30" s="128"/>
      <c r="G30" s="128"/>
    </row>
    <row r="31" ht="15.75">
      <c r="A31" s="4"/>
    </row>
    <row r="32" ht="15.75">
      <c r="A32" s="4"/>
    </row>
    <row r="33" spans="1:7" ht="15.75">
      <c r="A33" s="127" t="s">
        <v>21</v>
      </c>
      <c r="B33" s="115" t="s">
        <v>22</v>
      </c>
      <c r="C33" s="115"/>
      <c r="D33" s="115"/>
      <c r="E33" s="115"/>
      <c r="F33" s="115"/>
      <c r="G33" s="115"/>
    </row>
    <row r="34" spans="1:2" ht="15.75">
      <c r="A34" s="127"/>
      <c r="B34" s="17" t="s">
        <v>23</v>
      </c>
    </row>
    <row r="35" ht="15.75">
      <c r="A35" s="4"/>
    </row>
    <row r="36" ht="15.75">
      <c r="A36" s="4"/>
    </row>
    <row r="37" spans="1:6" ht="47.25">
      <c r="A37" s="21" t="s">
        <v>19</v>
      </c>
      <c r="B37" s="21" t="s">
        <v>24</v>
      </c>
      <c r="C37" s="21" t="s">
        <v>25</v>
      </c>
      <c r="D37" s="21" t="s">
        <v>26</v>
      </c>
      <c r="E37" s="21" t="s">
        <v>27</v>
      </c>
      <c r="F37" s="21" t="s">
        <v>28</v>
      </c>
    </row>
    <row r="38" spans="1:6" ht="15.75">
      <c r="A38" s="21">
        <v>1</v>
      </c>
      <c r="B38" s="21">
        <v>2</v>
      </c>
      <c r="C38" s="21">
        <v>3</v>
      </c>
      <c r="D38" s="21">
        <v>4</v>
      </c>
      <c r="E38" s="21">
        <v>5</v>
      </c>
      <c r="F38" s="21">
        <v>6</v>
      </c>
    </row>
    <row r="39" spans="1:6" ht="15.75">
      <c r="A39" s="21"/>
      <c r="B39" s="21"/>
      <c r="C39" s="21"/>
      <c r="D39" s="21"/>
      <c r="E39" s="21"/>
      <c r="F39" s="21"/>
    </row>
    <row r="40" spans="1:6" ht="15.75">
      <c r="A40" s="21"/>
      <c r="B40" s="21"/>
      <c r="C40" s="21"/>
      <c r="D40" s="21"/>
      <c r="E40" s="21"/>
      <c r="F40" s="21"/>
    </row>
    <row r="41" spans="1:6" ht="15.75">
      <c r="A41" s="128" t="s">
        <v>28</v>
      </c>
      <c r="B41" s="128"/>
      <c r="C41" s="21"/>
      <c r="D41" s="21"/>
      <c r="E41" s="21"/>
      <c r="F41" s="21"/>
    </row>
    <row r="42" ht="15.75">
      <c r="A42" s="4"/>
    </row>
    <row r="43" ht="15.75">
      <c r="A43" s="4"/>
    </row>
    <row r="44" spans="1:7" ht="15.75">
      <c r="A44" s="127" t="s">
        <v>29</v>
      </c>
      <c r="B44" s="115" t="s">
        <v>30</v>
      </c>
      <c r="C44" s="115"/>
      <c r="D44" s="115"/>
      <c r="E44" s="115"/>
      <c r="F44" s="115"/>
      <c r="G44" s="115"/>
    </row>
    <row r="45" spans="1:2" ht="15.75">
      <c r="A45" s="127"/>
      <c r="B45" s="17" t="s">
        <v>23</v>
      </c>
    </row>
    <row r="46" ht="15.75">
      <c r="A46" s="4"/>
    </row>
    <row r="47" ht="15.75">
      <c r="A47" s="4"/>
    </row>
    <row r="48" spans="2:5" ht="63">
      <c r="B48" s="21" t="s">
        <v>31</v>
      </c>
      <c r="C48" s="21" t="s">
        <v>25</v>
      </c>
      <c r="D48" s="21" t="s">
        <v>26</v>
      </c>
      <c r="E48" s="21" t="s">
        <v>28</v>
      </c>
    </row>
    <row r="49" spans="2:5" ht="15.75">
      <c r="B49" s="21">
        <v>1</v>
      </c>
      <c r="C49" s="21">
        <v>2</v>
      </c>
      <c r="D49" s="21">
        <v>3</v>
      </c>
      <c r="E49" s="21">
        <v>4</v>
      </c>
    </row>
    <row r="50" spans="2:5" ht="15.75">
      <c r="B50" s="11"/>
      <c r="C50" s="11"/>
      <c r="D50" s="11"/>
      <c r="E50" s="11"/>
    </row>
    <row r="51" spans="2:5" ht="15.75">
      <c r="B51" s="11"/>
      <c r="C51" s="11"/>
      <c r="D51" s="11"/>
      <c r="E51" s="11"/>
    </row>
    <row r="52" spans="2:5" ht="15.75">
      <c r="B52" s="11" t="s">
        <v>28</v>
      </c>
      <c r="C52" s="11"/>
      <c r="D52" s="11"/>
      <c r="E52" s="11"/>
    </row>
    <row r="53" ht="15.75">
      <c r="A53" s="4"/>
    </row>
    <row r="54" ht="15.75">
      <c r="A54" s="4"/>
    </row>
    <row r="55" spans="1:7" ht="15.75">
      <c r="A55" s="20" t="s">
        <v>32</v>
      </c>
      <c r="B55" s="115" t="s">
        <v>33</v>
      </c>
      <c r="C55" s="115"/>
      <c r="D55" s="115"/>
      <c r="E55" s="115"/>
      <c r="F55" s="115"/>
      <c r="G55" s="115"/>
    </row>
    <row r="56" ht="15.75">
      <c r="A56" s="4"/>
    </row>
    <row r="57" ht="15.75">
      <c r="A57" s="4"/>
    </row>
    <row r="58" spans="1:7" ht="46.5" customHeight="1">
      <c r="A58" s="21" t="s">
        <v>19</v>
      </c>
      <c r="B58" s="21" t="s">
        <v>34</v>
      </c>
      <c r="C58" s="21" t="s">
        <v>35</v>
      </c>
      <c r="D58" s="21" t="s">
        <v>36</v>
      </c>
      <c r="E58" s="21" t="s">
        <v>25</v>
      </c>
      <c r="F58" s="21" t="s">
        <v>26</v>
      </c>
      <c r="G58" s="21" t="s">
        <v>28</v>
      </c>
    </row>
    <row r="59" spans="1:7" ht="15.75">
      <c r="A59" s="21">
        <v>1</v>
      </c>
      <c r="B59" s="21">
        <v>2</v>
      </c>
      <c r="C59" s="21">
        <v>3</v>
      </c>
      <c r="D59" s="21">
        <v>4</v>
      </c>
      <c r="E59" s="21">
        <v>5</v>
      </c>
      <c r="F59" s="21">
        <v>6</v>
      </c>
      <c r="G59" s="21">
        <v>7</v>
      </c>
    </row>
    <row r="60" spans="1:7" ht="15.75">
      <c r="A60" s="21">
        <v>1</v>
      </c>
      <c r="B60" s="11" t="s">
        <v>37</v>
      </c>
      <c r="C60" s="21"/>
      <c r="D60" s="21"/>
      <c r="E60" s="21"/>
      <c r="F60" s="21"/>
      <c r="G60" s="21"/>
    </row>
    <row r="61" spans="1:7" ht="15.75">
      <c r="A61" s="21"/>
      <c r="B61" s="11"/>
      <c r="C61" s="21"/>
      <c r="D61" s="21"/>
      <c r="E61" s="21"/>
      <c r="F61" s="21"/>
      <c r="G61" s="21"/>
    </row>
    <row r="62" spans="1:7" ht="15.75">
      <c r="A62" s="21">
        <v>2</v>
      </c>
      <c r="B62" s="11" t="s">
        <v>38</v>
      </c>
      <c r="C62" s="21"/>
      <c r="D62" s="21"/>
      <c r="E62" s="21"/>
      <c r="F62" s="21"/>
      <c r="G62" s="21"/>
    </row>
    <row r="63" spans="1:7" ht="15.75">
      <c r="A63" s="11"/>
      <c r="B63" s="11"/>
      <c r="C63" s="21"/>
      <c r="D63" s="21"/>
      <c r="E63" s="21"/>
      <c r="F63" s="21"/>
      <c r="G63" s="21"/>
    </row>
    <row r="64" spans="1:7" ht="15.75">
      <c r="A64" s="21">
        <v>3</v>
      </c>
      <c r="B64" s="11" t="s">
        <v>39</v>
      </c>
      <c r="C64" s="21"/>
      <c r="D64" s="21"/>
      <c r="E64" s="21"/>
      <c r="F64" s="21"/>
      <c r="G64" s="21"/>
    </row>
    <row r="65" spans="1:7" ht="15.75">
      <c r="A65" s="21"/>
      <c r="B65" s="11"/>
      <c r="C65" s="21"/>
      <c r="D65" s="21"/>
      <c r="E65" s="21"/>
      <c r="F65" s="21"/>
      <c r="G65" s="21"/>
    </row>
    <row r="66" spans="1:7" ht="15.75">
      <c r="A66" s="21">
        <v>4</v>
      </c>
      <c r="B66" s="11" t="s">
        <v>40</v>
      </c>
      <c r="C66" s="21"/>
      <c r="D66" s="21"/>
      <c r="E66" s="21"/>
      <c r="F66" s="21"/>
      <c r="G66" s="21"/>
    </row>
    <row r="67" spans="1:7" ht="15.75">
      <c r="A67" s="11"/>
      <c r="B67" s="11"/>
      <c r="C67" s="21"/>
      <c r="D67" s="21"/>
      <c r="E67" s="21"/>
      <c r="F67" s="21"/>
      <c r="G67" s="21"/>
    </row>
    <row r="68" ht="15.75">
      <c r="A68" s="4"/>
    </row>
    <row r="69" ht="15.75">
      <c r="A69" s="4"/>
    </row>
    <row r="70" spans="1:4" ht="15.75">
      <c r="A70" s="114" t="s">
        <v>41</v>
      </c>
      <c r="B70" s="114"/>
      <c r="C70" s="114"/>
      <c r="D70" s="17"/>
    </row>
    <row r="71" spans="1:7" ht="15.75">
      <c r="A71" s="114" t="s">
        <v>42</v>
      </c>
      <c r="B71" s="114"/>
      <c r="C71" s="114"/>
      <c r="D71" s="13"/>
      <c r="E71" s="12"/>
      <c r="F71" s="112"/>
      <c r="G71" s="112"/>
    </row>
    <row r="72" spans="1:7" ht="15.75">
      <c r="A72" s="6"/>
      <c r="B72" s="20"/>
      <c r="D72" s="18" t="s">
        <v>43</v>
      </c>
      <c r="F72" s="113" t="s">
        <v>44</v>
      </c>
      <c r="G72" s="113"/>
    </row>
    <row r="73" spans="1:4" ht="15.75">
      <c r="A73" s="115" t="s">
        <v>45</v>
      </c>
      <c r="B73" s="115"/>
      <c r="C73" s="20"/>
      <c r="D73" s="20"/>
    </row>
    <row r="74" spans="1:7" ht="15.75" customHeight="1">
      <c r="A74" s="115" t="s">
        <v>46</v>
      </c>
      <c r="B74" s="115"/>
      <c r="C74" s="20"/>
      <c r="D74" s="13"/>
      <c r="E74" s="12"/>
      <c r="F74" s="112"/>
      <c r="G74" s="112"/>
    </row>
    <row r="75" spans="1:7" ht="15.75">
      <c r="A75" s="17"/>
      <c r="B75" s="20"/>
      <c r="C75" s="20"/>
      <c r="D75" s="18" t="s">
        <v>43</v>
      </c>
      <c r="F75" s="113" t="s">
        <v>44</v>
      </c>
      <c r="G75" s="113"/>
    </row>
  </sheetData>
  <sheetProtection/>
  <mergeCells count="41">
    <mergeCell ref="E2:G2"/>
    <mergeCell ref="E3:G3"/>
    <mergeCell ref="E4:G4"/>
    <mergeCell ref="E6:G6"/>
    <mergeCell ref="E7:G7"/>
    <mergeCell ref="E8:G8"/>
    <mergeCell ref="A11:G11"/>
    <mergeCell ref="A12:G12"/>
    <mergeCell ref="A15:A16"/>
    <mergeCell ref="C15:C16"/>
    <mergeCell ref="D15:G15"/>
    <mergeCell ref="D16:G16"/>
    <mergeCell ref="A17:A18"/>
    <mergeCell ref="C17:C18"/>
    <mergeCell ref="D17:G17"/>
    <mergeCell ref="D18:G18"/>
    <mergeCell ref="A19:A20"/>
    <mergeCell ref="D19:G19"/>
    <mergeCell ref="D20:G20"/>
    <mergeCell ref="B21:G21"/>
    <mergeCell ref="B22:G22"/>
    <mergeCell ref="B23:G23"/>
    <mergeCell ref="B24:D24"/>
    <mergeCell ref="B27:G27"/>
    <mergeCell ref="B28:G28"/>
    <mergeCell ref="B29:G29"/>
    <mergeCell ref="B30:G30"/>
    <mergeCell ref="A33:A34"/>
    <mergeCell ref="B33:G33"/>
    <mergeCell ref="A41:B41"/>
    <mergeCell ref="A44:A45"/>
    <mergeCell ref="B44:G44"/>
    <mergeCell ref="A74:B74"/>
    <mergeCell ref="F74:G74"/>
    <mergeCell ref="F75:G75"/>
    <mergeCell ref="B55:G55"/>
    <mergeCell ref="A70:C70"/>
    <mergeCell ref="A71:C71"/>
    <mergeCell ref="F71:G71"/>
    <mergeCell ref="F72:G72"/>
    <mergeCell ref="A73:B73"/>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M74"/>
  <sheetViews>
    <sheetView zoomScalePageLayoutView="0" workbookViewId="0" topLeftCell="A1">
      <selection activeCell="J17" sqref="J17"/>
    </sheetView>
  </sheetViews>
  <sheetFormatPr defaultColWidth="13.7109375" defaultRowHeight="15"/>
  <cols>
    <col min="1" max="1" width="5.8515625" style="0" customWidth="1"/>
  </cols>
  <sheetData>
    <row r="1" spans="1:13" ht="15.75">
      <c r="A1" s="135" t="s">
        <v>50</v>
      </c>
      <c r="B1" s="135"/>
      <c r="C1" s="135"/>
      <c r="D1" s="135"/>
      <c r="E1" s="135"/>
      <c r="F1" s="135"/>
      <c r="G1" s="135"/>
      <c r="H1" s="135"/>
      <c r="I1" s="135"/>
      <c r="J1" s="135"/>
      <c r="K1" s="135"/>
      <c r="L1" s="135"/>
      <c r="M1" s="135"/>
    </row>
    <row r="2" spans="1:13" ht="15.75">
      <c r="A2" s="135" t="s">
        <v>77</v>
      </c>
      <c r="B2" s="135"/>
      <c r="C2" s="135"/>
      <c r="D2" s="135"/>
      <c r="E2" s="135"/>
      <c r="F2" s="135"/>
      <c r="G2" s="135"/>
      <c r="H2" s="135"/>
      <c r="I2" s="135"/>
      <c r="J2" s="135"/>
      <c r="K2" s="135"/>
      <c r="L2" s="135"/>
      <c r="M2" s="135"/>
    </row>
    <row r="3" spans="1:13" ht="15.75">
      <c r="A3" s="127" t="s">
        <v>7</v>
      </c>
      <c r="B3" s="27">
        <v>200000</v>
      </c>
      <c r="C3" s="25"/>
      <c r="E3" s="145" t="s">
        <v>71</v>
      </c>
      <c r="F3" s="145"/>
      <c r="G3" s="145"/>
      <c r="H3" s="145"/>
      <c r="I3" s="145"/>
      <c r="J3" s="145"/>
      <c r="K3" s="145"/>
      <c r="L3" s="145"/>
      <c r="M3" s="145"/>
    </row>
    <row r="4" spans="1:13" ht="15" customHeight="1">
      <c r="A4" s="127"/>
      <c r="B4" s="24" t="s">
        <v>8</v>
      </c>
      <c r="C4" s="25"/>
      <c r="E4" s="118" t="s">
        <v>48</v>
      </c>
      <c r="F4" s="118"/>
      <c r="G4" s="118"/>
      <c r="H4" s="118"/>
      <c r="I4" s="118"/>
      <c r="J4" s="118"/>
      <c r="K4" s="118"/>
      <c r="L4" s="118"/>
      <c r="M4" s="118"/>
    </row>
    <row r="5" spans="1:13" ht="15.75">
      <c r="A5" s="127" t="s">
        <v>9</v>
      </c>
      <c r="B5" s="27">
        <v>210000</v>
      </c>
      <c r="C5" s="25"/>
      <c r="E5" s="145" t="s">
        <v>78</v>
      </c>
      <c r="F5" s="145"/>
      <c r="G5" s="145"/>
      <c r="H5" s="145"/>
      <c r="I5" s="145"/>
      <c r="J5" s="145"/>
      <c r="K5" s="145"/>
      <c r="L5" s="145"/>
      <c r="M5" s="145"/>
    </row>
    <row r="6" spans="1:13" ht="15" customHeight="1">
      <c r="A6" s="127"/>
      <c r="B6" s="24" t="s">
        <v>8</v>
      </c>
      <c r="C6" s="25"/>
      <c r="E6" s="140" t="s">
        <v>47</v>
      </c>
      <c r="F6" s="140"/>
      <c r="G6" s="140"/>
      <c r="H6" s="140"/>
      <c r="I6" s="140"/>
      <c r="J6" s="140"/>
      <c r="K6" s="140"/>
      <c r="L6" s="140"/>
      <c r="M6" s="140"/>
    </row>
    <row r="7" spans="1:13" ht="36" customHeight="1">
      <c r="A7" s="127" t="s">
        <v>10</v>
      </c>
      <c r="B7" s="27">
        <v>218820</v>
      </c>
      <c r="C7" s="27"/>
      <c r="E7" s="146" t="s">
        <v>75</v>
      </c>
      <c r="F7" s="146"/>
      <c r="G7" s="146"/>
      <c r="H7" s="146"/>
      <c r="I7" s="146"/>
      <c r="J7" s="146"/>
      <c r="K7" s="146"/>
      <c r="L7" s="146"/>
      <c r="M7" s="146"/>
    </row>
    <row r="8" spans="1:13" ht="15" customHeight="1">
      <c r="A8" s="127"/>
      <c r="B8" s="9" t="s">
        <v>8</v>
      </c>
      <c r="C8" s="9" t="s">
        <v>11</v>
      </c>
      <c r="E8" s="118" t="s">
        <v>49</v>
      </c>
      <c r="F8" s="118"/>
      <c r="G8" s="118"/>
      <c r="H8" s="118"/>
      <c r="I8" s="118"/>
      <c r="J8" s="118"/>
      <c r="K8" s="118"/>
      <c r="L8" s="118"/>
      <c r="M8" s="118"/>
    </row>
    <row r="9" spans="1:4" ht="15.75">
      <c r="A9" s="127" t="s">
        <v>12</v>
      </c>
      <c r="B9" s="114" t="s">
        <v>51</v>
      </c>
      <c r="C9" s="114"/>
      <c r="D9" s="114"/>
    </row>
    <row r="10" spans="1:4" ht="15.75">
      <c r="A10" s="127"/>
      <c r="B10" s="114" t="s">
        <v>23</v>
      </c>
      <c r="C10" s="114"/>
      <c r="D10" s="114"/>
    </row>
    <row r="11" ht="15.75">
      <c r="A11" s="4"/>
    </row>
    <row r="12" ht="15.75">
      <c r="A12" s="4"/>
    </row>
    <row r="14" spans="2:10" ht="15.75">
      <c r="B14" s="128" t="s">
        <v>52</v>
      </c>
      <c r="C14" s="128"/>
      <c r="D14" s="128"/>
      <c r="E14" s="128" t="s">
        <v>53</v>
      </c>
      <c r="F14" s="128"/>
      <c r="G14" s="128"/>
      <c r="H14" s="128" t="s">
        <v>54</v>
      </c>
      <c r="I14" s="128"/>
      <c r="J14" s="128"/>
    </row>
    <row r="15" spans="2:10" ht="31.5">
      <c r="B15" s="26" t="s">
        <v>55</v>
      </c>
      <c r="C15" s="26" t="s">
        <v>56</v>
      </c>
      <c r="D15" s="26" t="s">
        <v>57</v>
      </c>
      <c r="E15" s="26" t="s">
        <v>55</v>
      </c>
      <c r="F15" s="26" t="s">
        <v>56</v>
      </c>
      <c r="G15" s="26" t="s">
        <v>57</v>
      </c>
      <c r="H15" s="26" t="s">
        <v>55</v>
      </c>
      <c r="I15" s="26" t="s">
        <v>56</v>
      </c>
      <c r="J15" s="26" t="s">
        <v>57</v>
      </c>
    </row>
    <row r="16" spans="2:10" ht="15.75">
      <c r="B16" s="26">
        <v>1</v>
      </c>
      <c r="C16" s="26">
        <v>2</v>
      </c>
      <c r="D16" s="26">
        <v>3</v>
      </c>
      <c r="E16" s="26">
        <v>4</v>
      </c>
      <c r="F16" s="26">
        <v>5</v>
      </c>
      <c r="G16" s="26">
        <v>6</v>
      </c>
      <c r="H16" s="26">
        <v>7</v>
      </c>
      <c r="I16" s="26">
        <v>8</v>
      </c>
      <c r="J16" s="26">
        <v>9</v>
      </c>
    </row>
    <row r="17" spans="2:10" ht="15.75">
      <c r="B17" s="26">
        <v>1744202</v>
      </c>
      <c r="C17" s="26">
        <v>325659</v>
      </c>
      <c r="D17" s="26">
        <f>SUM(B17:C17)</f>
        <v>2069861</v>
      </c>
      <c r="E17" s="26">
        <v>1744202</v>
      </c>
      <c r="F17" s="26">
        <v>325659</v>
      </c>
      <c r="G17" s="26">
        <f>SUM(E17:F17)</f>
        <v>2069861</v>
      </c>
      <c r="H17" s="26">
        <v>0</v>
      </c>
      <c r="I17" s="26">
        <v>0</v>
      </c>
      <c r="J17" s="26">
        <v>0</v>
      </c>
    </row>
    <row r="18" spans="2:10" ht="15.75">
      <c r="B18" s="26"/>
      <c r="C18" s="26"/>
      <c r="D18" s="26"/>
      <c r="E18" s="26"/>
      <c r="F18" s="26"/>
      <c r="G18" s="26"/>
      <c r="H18" s="26"/>
      <c r="I18" s="26"/>
      <c r="J18" s="26"/>
    </row>
    <row r="19" spans="2:10" ht="15.75">
      <c r="B19" s="26"/>
      <c r="C19" s="26"/>
      <c r="D19" s="26"/>
      <c r="E19" s="26"/>
      <c r="F19" s="26"/>
      <c r="G19" s="26"/>
      <c r="H19" s="26"/>
      <c r="I19" s="26"/>
      <c r="J19" s="26"/>
    </row>
    <row r="20" spans="1:10" ht="15.75">
      <c r="A20" s="4"/>
      <c r="B20" s="26"/>
      <c r="C20" s="26"/>
      <c r="D20" s="26"/>
      <c r="E20" s="26"/>
      <c r="F20" s="26"/>
      <c r="G20" s="26"/>
      <c r="H20" s="26"/>
      <c r="I20" s="26"/>
      <c r="J20" s="26"/>
    </row>
    <row r="21" ht="15.75">
      <c r="A21" s="4"/>
    </row>
    <row r="22" spans="1:13" ht="15.75">
      <c r="A22" s="127" t="s">
        <v>13</v>
      </c>
      <c r="B22" s="115" t="s">
        <v>22</v>
      </c>
      <c r="C22" s="115"/>
      <c r="D22" s="115"/>
      <c r="E22" s="115"/>
      <c r="F22" s="115"/>
      <c r="G22" s="115"/>
      <c r="H22" s="115"/>
      <c r="I22" s="115"/>
      <c r="J22" s="115"/>
      <c r="K22" s="115"/>
      <c r="L22" s="115"/>
      <c r="M22" s="115"/>
    </row>
    <row r="23" spans="1:2" ht="15.75">
      <c r="A23" s="127"/>
      <c r="B23" s="25" t="s">
        <v>23</v>
      </c>
    </row>
    <row r="24" ht="15.75">
      <c r="A24" s="4"/>
    </row>
    <row r="25" spans="1:11" ht="79.5" customHeight="1">
      <c r="A25" s="128" t="s">
        <v>67</v>
      </c>
      <c r="B25" s="128" t="s">
        <v>66</v>
      </c>
      <c r="C25" s="128" t="s">
        <v>52</v>
      </c>
      <c r="D25" s="128"/>
      <c r="E25" s="128"/>
      <c r="F25" s="128" t="s">
        <v>53</v>
      </c>
      <c r="G25" s="128"/>
      <c r="H25" s="128"/>
      <c r="I25" s="128" t="s">
        <v>54</v>
      </c>
      <c r="J25" s="128"/>
      <c r="K25" s="128"/>
    </row>
    <row r="26" spans="1:11" ht="31.5">
      <c r="A26" s="128"/>
      <c r="B26" s="128"/>
      <c r="C26" s="26" t="s">
        <v>55</v>
      </c>
      <c r="D26" s="26" t="s">
        <v>56</v>
      </c>
      <c r="E26" s="26" t="s">
        <v>57</v>
      </c>
      <c r="F26" s="26" t="s">
        <v>55</v>
      </c>
      <c r="G26" s="26" t="s">
        <v>56</v>
      </c>
      <c r="H26" s="26" t="s">
        <v>57</v>
      </c>
      <c r="I26" s="26" t="s">
        <v>55</v>
      </c>
      <c r="J26" s="26" t="s">
        <v>56</v>
      </c>
      <c r="K26" s="26" t="s">
        <v>57</v>
      </c>
    </row>
    <row r="27" spans="1:11" ht="15.75">
      <c r="A27" s="26">
        <v>1</v>
      </c>
      <c r="B27" s="26">
        <v>2</v>
      </c>
      <c r="C27" s="26">
        <v>3</v>
      </c>
      <c r="D27" s="26">
        <v>4</v>
      </c>
      <c r="E27" s="26">
        <v>5</v>
      </c>
      <c r="F27" s="26">
        <v>6</v>
      </c>
      <c r="G27" s="26">
        <v>7</v>
      </c>
      <c r="H27" s="26">
        <v>8</v>
      </c>
      <c r="I27" s="26">
        <v>9</v>
      </c>
      <c r="J27" s="26">
        <v>10</v>
      </c>
      <c r="K27" s="26">
        <v>11</v>
      </c>
    </row>
    <row r="28" spans="1:11" ht="15.75">
      <c r="A28" s="26"/>
      <c r="B28" s="11"/>
      <c r="C28" s="26"/>
      <c r="D28" s="26"/>
      <c r="E28" s="26"/>
      <c r="F28" s="26"/>
      <c r="G28" s="26"/>
      <c r="H28" s="26"/>
      <c r="I28" s="26"/>
      <c r="J28" s="26"/>
      <c r="K28" s="26"/>
    </row>
    <row r="29" spans="1:11" ht="15.75">
      <c r="A29" s="26"/>
      <c r="B29" s="11"/>
      <c r="C29" s="26"/>
      <c r="D29" s="26"/>
      <c r="E29" s="26"/>
      <c r="F29" s="26"/>
      <c r="G29" s="26"/>
      <c r="H29" s="26"/>
      <c r="I29" s="26"/>
      <c r="J29" s="26"/>
      <c r="K29" s="26"/>
    </row>
    <row r="30" spans="1:11" ht="15.75">
      <c r="A30" s="26"/>
      <c r="B30" s="11"/>
      <c r="C30" s="26"/>
      <c r="D30" s="26"/>
      <c r="E30" s="26"/>
      <c r="F30" s="26"/>
      <c r="G30" s="26"/>
      <c r="H30" s="26"/>
      <c r="I30" s="26"/>
      <c r="J30" s="26"/>
      <c r="K30" s="26"/>
    </row>
    <row r="31" spans="1:11" ht="15.75">
      <c r="A31" s="26"/>
      <c r="B31" s="11" t="s">
        <v>28</v>
      </c>
      <c r="C31" s="26"/>
      <c r="D31" s="26"/>
      <c r="E31" s="26"/>
      <c r="F31" s="26"/>
      <c r="G31" s="26"/>
      <c r="H31" s="26"/>
      <c r="I31" s="26"/>
      <c r="J31" s="26"/>
      <c r="K31" s="26"/>
    </row>
    <row r="32" spans="1:11" ht="15.75">
      <c r="A32" s="128" t="s">
        <v>58</v>
      </c>
      <c r="B32" s="128"/>
      <c r="C32" s="128"/>
      <c r="D32" s="128"/>
      <c r="E32" s="128"/>
      <c r="F32" s="128"/>
      <c r="G32" s="128"/>
      <c r="H32" s="128"/>
      <c r="I32" s="128"/>
      <c r="J32" s="128"/>
      <c r="K32" s="128"/>
    </row>
    <row r="33" ht="15.75">
      <c r="A33" s="4"/>
    </row>
    <row r="34" ht="15.75">
      <c r="A34" s="4"/>
    </row>
    <row r="35" spans="1:13" ht="15.75">
      <c r="A35" s="127" t="s">
        <v>15</v>
      </c>
      <c r="B35" s="115" t="s">
        <v>59</v>
      </c>
      <c r="C35" s="115"/>
      <c r="D35" s="115"/>
      <c r="E35" s="115"/>
      <c r="F35" s="115"/>
      <c r="G35" s="115"/>
      <c r="H35" s="115"/>
      <c r="I35" s="115"/>
      <c r="J35" s="115"/>
      <c r="K35" s="115"/>
      <c r="L35" s="115"/>
      <c r="M35" s="115"/>
    </row>
    <row r="36" spans="1:2" ht="15.75">
      <c r="A36" s="127"/>
      <c r="B36" s="25" t="s">
        <v>23</v>
      </c>
    </row>
    <row r="37" ht="15.75">
      <c r="A37" s="4"/>
    </row>
    <row r="38" ht="15.75">
      <c r="A38" s="4"/>
    </row>
    <row r="39" spans="2:11" ht="15.75">
      <c r="B39" s="128" t="s">
        <v>31</v>
      </c>
      <c r="C39" s="128" t="s">
        <v>52</v>
      </c>
      <c r="D39" s="128"/>
      <c r="E39" s="128"/>
      <c r="F39" s="128" t="s">
        <v>53</v>
      </c>
      <c r="G39" s="128"/>
      <c r="H39" s="128"/>
      <c r="I39" s="128" t="s">
        <v>54</v>
      </c>
      <c r="J39" s="128"/>
      <c r="K39" s="128"/>
    </row>
    <row r="40" spans="2:11" ht="41.25" customHeight="1">
      <c r="B40" s="128"/>
      <c r="C40" s="26" t="s">
        <v>55</v>
      </c>
      <c r="D40" s="26" t="s">
        <v>56</v>
      </c>
      <c r="E40" s="26" t="s">
        <v>57</v>
      </c>
      <c r="F40" s="26" t="s">
        <v>55</v>
      </c>
      <c r="G40" s="26" t="s">
        <v>56</v>
      </c>
      <c r="H40" s="26" t="s">
        <v>57</v>
      </c>
      <c r="I40" s="26" t="s">
        <v>55</v>
      </c>
      <c r="J40" s="26" t="s">
        <v>56</v>
      </c>
      <c r="K40" s="26" t="s">
        <v>57</v>
      </c>
    </row>
    <row r="41" spans="2:11" ht="15.75">
      <c r="B41" s="26">
        <v>1</v>
      </c>
      <c r="C41" s="26">
        <v>2</v>
      </c>
      <c r="D41" s="26">
        <v>3</v>
      </c>
      <c r="E41" s="26">
        <v>4</v>
      </c>
      <c r="F41" s="26">
        <v>5</v>
      </c>
      <c r="G41" s="26">
        <v>6</v>
      </c>
      <c r="H41" s="26">
        <v>7</v>
      </c>
      <c r="I41" s="26">
        <v>8</v>
      </c>
      <c r="J41" s="26">
        <v>9</v>
      </c>
      <c r="K41" s="26">
        <v>10</v>
      </c>
    </row>
    <row r="42" spans="2:11" ht="15.75">
      <c r="B42" s="11"/>
      <c r="C42" s="26"/>
      <c r="D42" s="26"/>
      <c r="E42" s="26"/>
      <c r="F42" s="26"/>
      <c r="G42" s="26"/>
      <c r="H42" s="26"/>
      <c r="I42" s="26"/>
      <c r="J42" s="26"/>
      <c r="K42" s="26"/>
    </row>
    <row r="43" spans="2:11" ht="15.75">
      <c r="B43" s="11"/>
      <c r="C43" s="26"/>
      <c r="D43" s="26"/>
      <c r="E43" s="26"/>
      <c r="F43" s="26"/>
      <c r="G43" s="26"/>
      <c r="H43" s="26"/>
      <c r="I43" s="26"/>
      <c r="J43" s="26"/>
      <c r="K43" s="26"/>
    </row>
    <row r="44" spans="2:11" ht="15.75">
      <c r="B44" s="11" t="s">
        <v>28</v>
      </c>
      <c r="C44" s="26"/>
      <c r="D44" s="26"/>
      <c r="E44" s="26"/>
      <c r="F44" s="26"/>
      <c r="G44" s="26"/>
      <c r="H44" s="26"/>
      <c r="I44" s="26"/>
      <c r="J44" s="26"/>
      <c r="K44" s="26"/>
    </row>
    <row r="45" spans="2:11" ht="15.75">
      <c r="B45" s="128" t="s">
        <v>58</v>
      </c>
      <c r="C45" s="128"/>
      <c r="D45" s="128"/>
      <c r="E45" s="128"/>
      <c r="F45" s="128"/>
      <c r="G45" s="128"/>
      <c r="H45" s="128"/>
      <c r="I45" s="128"/>
      <c r="J45" s="128"/>
      <c r="K45" s="128"/>
    </row>
    <row r="46" ht="15.75">
      <c r="A46" s="4"/>
    </row>
    <row r="47" ht="15.75">
      <c r="A47" s="4"/>
    </row>
    <row r="48" spans="1:13" ht="15.75">
      <c r="A48" s="23" t="s">
        <v>17</v>
      </c>
      <c r="B48" s="115" t="s">
        <v>60</v>
      </c>
      <c r="C48" s="115"/>
      <c r="D48" s="115"/>
      <c r="E48" s="115"/>
      <c r="F48" s="115"/>
      <c r="G48" s="115"/>
      <c r="H48" s="115"/>
      <c r="I48" s="115"/>
      <c r="J48" s="115"/>
      <c r="K48" s="115"/>
      <c r="L48" s="115"/>
      <c r="M48" s="115"/>
    </row>
    <row r="49" ht="15.75">
      <c r="A49" s="4"/>
    </row>
    <row r="50" ht="15.75">
      <c r="A50" s="4"/>
    </row>
    <row r="51" spans="1:13" ht="31.5" customHeight="1">
      <c r="A51" s="128" t="s">
        <v>68</v>
      </c>
      <c r="B51" s="128" t="s">
        <v>61</v>
      </c>
      <c r="C51" s="128" t="s">
        <v>35</v>
      </c>
      <c r="D51" s="128" t="s">
        <v>36</v>
      </c>
      <c r="E51" s="128" t="s">
        <v>52</v>
      </c>
      <c r="F51" s="128"/>
      <c r="G51" s="128"/>
      <c r="H51" s="128" t="s">
        <v>62</v>
      </c>
      <c r="I51" s="128"/>
      <c r="J51" s="128"/>
      <c r="K51" s="128" t="s">
        <v>54</v>
      </c>
      <c r="L51" s="128"/>
      <c r="M51" s="128"/>
    </row>
    <row r="52" spans="1:13" ht="15.75" customHeight="1">
      <c r="A52" s="128"/>
      <c r="B52" s="128"/>
      <c r="C52" s="128"/>
      <c r="D52" s="128"/>
      <c r="E52" s="128"/>
      <c r="F52" s="128"/>
      <c r="G52" s="128"/>
      <c r="H52" s="128"/>
      <c r="I52" s="128"/>
      <c r="J52" s="128"/>
      <c r="K52" s="128"/>
      <c r="L52" s="128"/>
      <c r="M52" s="128"/>
    </row>
    <row r="53" spans="1:13" ht="31.5">
      <c r="A53" s="128"/>
      <c r="B53" s="128"/>
      <c r="C53" s="128"/>
      <c r="D53" s="128"/>
      <c r="E53" s="26" t="s">
        <v>55</v>
      </c>
      <c r="F53" s="26" t="s">
        <v>56</v>
      </c>
      <c r="G53" s="26" t="s">
        <v>57</v>
      </c>
      <c r="H53" s="26" t="s">
        <v>55</v>
      </c>
      <c r="I53" s="26" t="s">
        <v>56</v>
      </c>
      <c r="J53" s="26" t="s">
        <v>57</v>
      </c>
      <c r="K53" s="26" t="s">
        <v>55</v>
      </c>
      <c r="L53" s="26" t="s">
        <v>56</v>
      </c>
      <c r="M53" s="26" t="s">
        <v>57</v>
      </c>
    </row>
    <row r="54" spans="1:13" ht="15.75">
      <c r="A54" s="26">
        <v>1</v>
      </c>
      <c r="B54" s="26">
        <v>2</v>
      </c>
      <c r="C54" s="26">
        <v>3</v>
      </c>
      <c r="D54" s="26">
        <v>4</v>
      </c>
      <c r="E54" s="26">
        <v>5</v>
      </c>
      <c r="F54" s="26">
        <v>6</v>
      </c>
      <c r="G54" s="26">
        <v>7</v>
      </c>
      <c r="H54" s="26">
        <v>8</v>
      </c>
      <c r="I54" s="26">
        <v>9</v>
      </c>
      <c r="J54" s="26">
        <v>10</v>
      </c>
      <c r="K54" s="26">
        <v>11</v>
      </c>
      <c r="L54" s="26">
        <v>12</v>
      </c>
      <c r="M54" s="26">
        <v>13</v>
      </c>
    </row>
    <row r="55" spans="1:13" ht="15.75">
      <c r="A55" s="26">
        <v>1</v>
      </c>
      <c r="B55" s="11" t="s">
        <v>37</v>
      </c>
      <c r="C55" s="11"/>
      <c r="D55" s="11"/>
      <c r="E55" s="11"/>
      <c r="F55" s="11"/>
      <c r="G55" s="11"/>
      <c r="H55" s="11"/>
      <c r="I55" s="11"/>
      <c r="J55" s="11"/>
      <c r="K55" s="11"/>
      <c r="L55" s="11"/>
      <c r="M55" s="11"/>
    </row>
    <row r="56" spans="1:13" ht="15.75">
      <c r="A56" s="26"/>
      <c r="B56" s="14" t="s">
        <v>63</v>
      </c>
      <c r="C56" s="11"/>
      <c r="D56" s="11"/>
      <c r="E56" s="11"/>
      <c r="F56" s="11"/>
      <c r="G56" s="11"/>
      <c r="H56" s="11"/>
      <c r="I56" s="11"/>
      <c r="J56" s="11"/>
      <c r="K56" s="11"/>
      <c r="L56" s="11"/>
      <c r="M56" s="11"/>
    </row>
    <row r="57" spans="1:13" ht="15.75">
      <c r="A57" s="128" t="s">
        <v>64</v>
      </c>
      <c r="B57" s="128"/>
      <c r="C57" s="128"/>
      <c r="D57" s="128"/>
      <c r="E57" s="128"/>
      <c r="F57" s="128"/>
      <c r="G57" s="128"/>
      <c r="H57" s="128"/>
      <c r="I57" s="128"/>
      <c r="J57" s="128"/>
      <c r="K57" s="128"/>
      <c r="L57" s="128"/>
      <c r="M57" s="128"/>
    </row>
    <row r="58" spans="1:13" ht="15.75">
      <c r="A58" s="26">
        <v>2</v>
      </c>
      <c r="B58" s="11" t="s">
        <v>38</v>
      </c>
      <c r="C58" s="11"/>
      <c r="D58" s="11"/>
      <c r="E58" s="11"/>
      <c r="F58" s="11"/>
      <c r="G58" s="11"/>
      <c r="H58" s="11"/>
      <c r="I58" s="11"/>
      <c r="J58" s="11"/>
      <c r="K58" s="11"/>
      <c r="L58" s="11"/>
      <c r="M58" s="11"/>
    </row>
    <row r="59" spans="1:13" ht="15.75">
      <c r="A59" s="26"/>
      <c r="B59" s="14" t="s">
        <v>63</v>
      </c>
      <c r="C59" s="11"/>
      <c r="D59" s="11"/>
      <c r="E59" s="11"/>
      <c r="F59" s="11"/>
      <c r="G59" s="11"/>
      <c r="H59" s="11"/>
      <c r="I59" s="11"/>
      <c r="J59" s="11"/>
      <c r="K59" s="11"/>
      <c r="L59" s="11"/>
      <c r="M59" s="11"/>
    </row>
    <row r="60" spans="1:13" ht="15.75">
      <c r="A60" s="128" t="s">
        <v>64</v>
      </c>
      <c r="B60" s="128"/>
      <c r="C60" s="128"/>
      <c r="D60" s="128"/>
      <c r="E60" s="128"/>
      <c r="F60" s="128"/>
      <c r="G60" s="128"/>
      <c r="H60" s="128"/>
      <c r="I60" s="128"/>
      <c r="J60" s="128"/>
      <c r="K60" s="128"/>
      <c r="L60" s="128"/>
      <c r="M60" s="128"/>
    </row>
    <row r="61" spans="1:13" ht="15.75">
      <c r="A61" s="26">
        <v>3</v>
      </c>
      <c r="B61" s="11" t="s">
        <v>39</v>
      </c>
      <c r="C61" s="11"/>
      <c r="D61" s="11"/>
      <c r="E61" s="11"/>
      <c r="F61" s="11"/>
      <c r="G61" s="11"/>
      <c r="H61" s="11"/>
      <c r="I61" s="11"/>
      <c r="J61" s="11"/>
      <c r="K61" s="11"/>
      <c r="L61" s="11"/>
      <c r="M61" s="11"/>
    </row>
    <row r="62" spans="1:13" ht="15.75">
      <c r="A62" s="26"/>
      <c r="B62" s="14" t="s">
        <v>63</v>
      </c>
      <c r="C62" s="11"/>
      <c r="D62" s="11"/>
      <c r="E62" s="11"/>
      <c r="F62" s="11"/>
      <c r="G62" s="11"/>
      <c r="H62" s="11"/>
      <c r="I62" s="11"/>
      <c r="J62" s="11"/>
      <c r="K62" s="11"/>
      <c r="L62" s="11"/>
      <c r="M62" s="11"/>
    </row>
    <row r="63" spans="1:13" ht="15.75">
      <c r="A63" s="128" t="s">
        <v>64</v>
      </c>
      <c r="B63" s="128"/>
      <c r="C63" s="128"/>
      <c r="D63" s="128"/>
      <c r="E63" s="128"/>
      <c r="F63" s="128"/>
      <c r="G63" s="128"/>
      <c r="H63" s="128"/>
      <c r="I63" s="128"/>
      <c r="J63" s="128"/>
      <c r="K63" s="128"/>
      <c r="L63" s="128"/>
      <c r="M63" s="128"/>
    </row>
    <row r="64" spans="1:13" ht="15.75">
      <c r="A64" s="26">
        <v>4</v>
      </c>
      <c r="B64" s="11" t="s">
        <v>40</v>
      </c>
      <c r="C64" s="11"/>
      <c r="D64" s="11"/>
      <c r="E64" s="11"/>
      <c r="F64" s="11"/>
      <c r="G64" s="11"/>
      <c r="H64" s="11"/>
      <c r="I64" s="11"/>
      <c r="J64" s="11"/>
      <c r="K64" s="11"/>
      <c r="L64" s="11"/>
      <c r="M64" s="11"/>
    </row>
    <row r="65" spans="1:13" ht="15.75">
      <c r="A65" s="26"/>
      <c r="B65" s="14" t="s">
        <v>63</v>
      </c>
      <c r="C65" s="11"/>
      <c r="D65" s="11"/>
      <c r="E65" s="11"/>
      <c r="F65" s="11"/>
      <c r="G65" s="11"/>
      <c r="H65" s="11"/>
      <c r="I65" s="11"/>
      <c r="J65" s="11"/>
      <c r="K65" s="11"/>
      <c r="L65" s="11"/>
      <c r="M65" s="11"/>
    </row>
    <row r="66" spans="1:13" ht="15.75">
      <c r="A66" s="128" t="s">
        <v>64</v>
      </c>
      <c r="B66" s="128"/>
      <c r="C66" s="128"/>
      <c r="D66" s="128"/>
      <c r="E66" s="128"/>
      <c r="F66" s="128"/>
      <c r="G66" s="128"/>
      <c r="H66" s="128"/>
      <c r="I66" s="128"/>
      <c r="J66" s="128"/>
      <c r="K66" s="128"/>
      <c r="L66" s="128"/>
      <c r="M66" s="128"/>
    </row>
    <row r="67" spans="1:13" ht="15.75">
      <c r="A67" s="128" t="s">
        <v>65</v>
      </c>
      <c r="B67" s="128"/>
      <c r="C67" s="128"/>
      <c r="D67" s="128"/>
      <c r="E67" s="128"/>
      <c r="F67" s="128"/>
      <c r="G67" s="128"/>
      <c r="H67" s="128"/>
      <c r="I67" s="128"/>
      <c r="J67" s="128"/>
      <c r="K67" s="128"/>
      <c r="L67" s="128"/>
      <c r="M67" s="128"/>
    </row>
    <row r="68" ht="15.75">
      <c r="A68" s="4"/>
    </row>
    <row r="69" ht="15.75">
      <c r="A69" s="4"/>
    </row>
    <row r="70" spans="1:13" ht="15.75">
      <c r="A70" s="115" t="s">
        <v>69</v>
      </c>
      <c r="B70" s="115"/>
      <c r="C70" s="115"/>
      <c r="D70" s="115"/>
      <c r="E70" s="115"/>
      <c r="F70" s="115"/>
      <c r="G70" s="115"/>
      <c r="H70" s="28"/>
      <c r="J70" s="138"/>
      <c r="K70" s="138"/>
      <c r="L70" s="138"/>
      <c r="M70" s="138"/>
    </row>
    <row r="71" spans="1:13" ht="15.75">
      <c r="A71" s="25"/>
      <c r="B71" s="23"/>
      <c r="C71" s="23"/>
      <c r="D71" s="25"/>
      <c r="H71" s="15" t="s">
        <v>43</v>
      </c>
      <c r="J71" s="113" t="s">
        <v>44</v>
      </c>
      <c r="K71" s="113"/>
      <c r="L71" s="113"/>
      <c r="M71" s="113"/>
    </row>
    <row r="72" spans="1:4" ht="15" customHeight="1">
      <c r="A72" s="2"/>
      <c r="D72" s="25"/>
    </row>
    <row r="73" spans="1:13" ht="15.75">
      <c r="A73" s="115" t="s">
        <v>70</v>
      </c>
      <c r="B73" s="115"/>
      <c r="C73" s="115"/>
      <c r="D73" s="115"/>
      <c r="E73" s="115"/>
      <c r="F73" s="115"/>
      <c r="G73" s="115"/>
      <c r="H73" s="28"/>
      <c r="J73" s="138"/>
      <c r="K73" s="138"/>
      <c r="L73" s="138"/>
      <c r="M73" s="138"/>
    </row>
    <row r="74" spans="1:13" ht="15.75" customHeight="1">
      <c r="A74" s="25"/>
      <c r="B74" s="25"/>
      <c r="C74" s="25"/>
      <c r="D74" s="25"/>
      <c r="E74" s="25"/>
      <c r="F74" s="25"/>
      <c r="G74" s="25"/>
      <c r="H74" s="15" t="s">
        <v>43</v>
      </c>
      <c r="J74" s="113" t="s">
        <v>44</v>
      </c>
      <c r="K74" s="113"/>
      <c r="L74" s="113"/>
      <c r="M74" s="113"/>
    </row>
  </sheetData>
  <sheetProtection/>
  <mergeCells count="51">
    <mergeCell ref="J71:M71"/>
    <mergeCell ref="A73:G73"/>
    <mergeCell ref="J73:M73"/>
    <mergeCell ref="J74:M74"/>
    <mergeCell ref="A57:M57"/>
    <mergeCell ref="A60:M60"/>
    <mergeCell ref="A63:M63"/>
    <mergeCell ref="A66:M66"/>
    <mergeCell ref="A67:M67"/>
    <mergeCell ref="A70:G70"/>
    <mergeCell ref="J70:M70"/>
    <mergeCell ref="B45:K45"/>
    <mergeCell ref="B48:M48"/>
    <mergeCell ref="A51:A53"/>
    <mergeCell ref="B51:B53"/>
    <mergeCell ref="C51:C53"/>
    <mergeCell ref="D51:D53"/>
    <mergeCell ref="E51:G52"/>
    <mergeCell ref="H51:J52"/>
    <mergeCell ref="K51:M52"/>
    <mergeCell ref="A32:K32"/>
    <mergeCell ref="A35:A36"/>
    <mergeCell ref="B35:M35"/>
    <mergeCell ref="B39:B40"/>
    <mergeCell ref="C39:E39"/>
    <mergeCell ref="F39:H39"/>
    <mergeCell ref="I39:K39"/>
    <mergeCell ref="B14:D14"/>
    <mergeCell ref="E14:G14"/>
    <mergeCell ref="H14:J14"/>
    <mergeCell ref="A22:A23"/>
    <mergeCell ref="B22:M22"/>
    <mergeCell ref="A25:A26"/>
    <mergeCell ref="B25:B26"/>
    <mergeCell ref="C25:E25"/>
    <mergeCell ref="F25:H25"/>
    <mergeCell ref="I25:K25"/>
    <mergeCell ref="A7:A8"/>
    <mergeCell ref="E7:M7"/>
    <mergeCell ref="E8:M8"/>
    <mergeCell ref="A9:A10"/>
    <mergeCell ref="B9:D9"/>
    <mergeCell ref="B10:D10"/>
    <mergeCell ref="A1:M1"/>
    <mergeCell ref="A2:M2"/>
    <mergeCell ref="A3:A4"/>
    <mergeCell ref="E3:M3"/>
    <mergeCell ref="E4:M4"/>
    <mergeCell ref="A5:A6"/>
    <mergeCell ref="E5:M5"/>
    <mergeCell ref="E6:M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2019-02-06T09:57:25Z</cp:lastPrinted>
  <dcterms:created xsi:type="dcterms:W3CDTF">2018-12-28T08:43:53Z</dcterms:created>
  <dcterms:modified xsi:type="dcterms:W3CDTF">2019-03-29T12:48:51Z</dcterms:modified>
  <cp:category/>
  <cp:version/>
  <cp:contentType/>
  <cp:contentStatus/>
</cp:coreProperties>
</file>