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5" activeTab="0"/>
  </bookViews>
  <sheets>
    <sheet name="090412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_xlnm.Print_Area" localSheetId="0">'090412'!$A$1:$O$141</definedName>
  </definedNames>
  <calcPr fullCalcOnLoad="1"/>
</workbook>
</file>

<file path=xl/sharedStrings.xml><?xml version="1.0" encoding="utf-8"?>
<sst xmlns="http://schemas.openxmlformats.org/spreadsheetml/2006/main" count="334" uniqueCount="147">
  <si>
    <t>ЗАТВЕРДЖЕНО</t>
  </si>
  <si>
    <t>Наказ Міністерства фінансів України</t>
  </si>
  <si>
    <t>26.08.2014 N 836 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</si>
  <si>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</si>
  <si>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</si>
  <si>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</si>
  <si>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</si>
  <si>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</si>
  <si>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</si>
  <si>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</si>
  <si>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</si>
  <si>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</si>
  <si>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</si>
  <si>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</si>
  <si>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</si>
  <si>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</si>
  <si>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</si>
  <si>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</si>
  <si>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</si>
  <si>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</si>
  <si>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</si>
  <si>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</si>
  <si>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</si>
  <si>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</si>
  <si>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</si>
  <si>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</si>
  <si>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</si>
  <si>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</si>
  <si>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</si>
  <si>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</si>
  <si>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</si>
  <si>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</si>
  <si>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</si>
  <si>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</si>
  <si>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Регіональна цільова програма 1 </t>
  </si>
  <si>
    <t>Підпрограма 1</t>
  </si>
  <si>
    <t>Підпрограма 2</t>
  </si>
  <si>
    <t>....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</si>
  <si>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</si>
  <si>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</si>
  <si>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</si>
  <si>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</si>
  <si>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</si>
  <si>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</si>
  <si>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</si>
  <si>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Відхилення</t>
  </si>
  <si>
    <t>Завдання 1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</si>
  <si>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</si>
  <si>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</si>
  <si>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</si>
  <si>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</si>
  <si>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</si>
  <si>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</si>
  <si>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</si>
  <si>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.....</t>
  </si>
  <si>
    <t>(підпис) </t>
  </si>
  <si>
    <t>(прізвище та ініціали) </t>
  </si>
  <si>
    <t>затрат</t>
  </si>
  <si>
    <t>…</t>
  </si>
  <si>
    <t>Пояснення щодо причин розбіжностей між затвердженими та досягнутими результативними показниками</t>
  </si>
  <si>
    <t>продукту</t>
  </si>
  <si>
    <t>ефективності</t>
  </si>
  <si>
    <t>якості</t>
  </si>
  <si>
    <t>Завдання 2</t>
  </si>
  <si>
    <t>Аналіз стану виконання результативнихпоказників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</si>
  <si>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</si>
  <si>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</si>
  <si>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</si>
  <si>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</si>
  <si>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>Підпрограма/зав-дання бюджетної програми</t>
  </si>
  <si>
    <t xml:space="preserve">Інші джерела фінансування (за видами) </t>
  </si>
  <si>
    <t>Пояснення щодо розбіжностей між фактичними надходженнями і тими, що затверджені паспортами бюджетної програми</t>
  </si>
  <si>
    <t>Інвестиційний проект 2</t>
  </si>
  <si>
    <t>грн.</t>
  </si>
  <si>
    <t>розрахунок до кошторису</t>
  </si>
  <si>
    <t xml:space="preserve">Головний бухгалтер </t>
  </si>
  <si>
    <t xml:space="preserve">розрахунок </t>
  </si>
  <si>
    <t>чол.</t>
  </si>
  <si>
    <t>Інші видатки на соціальний захист населення</t>
  </si>
  <si>
    <t>на забезпечення гарячого харчування</t>
  </si>
  <si>
    <t>на забезпечення гарячого харчування (святкові обіди)</t>
  </si>
  <si>
    <t>на надання допомоги на поховання окремим категоріям громадян</t>
  </si>
  <si>
    <t>на придбання лікувального харчування для хворих на фенілкетонурію</t>
  </si>
  <si>
    <t>кількість одержувачів соціальної допомоги, в т.ч.:</t>
  </si>
  <si>
    <t>гарячого харчування</t>
  </si>
  <si>
    <t>гаряче харчування  (святкові обіди)</t>
  </si>
  <si>
    <t>допомоги на поховання окремим категоріям громадян</t>
  </si>
  <si>
    <t>кількість днів харчування 1 особи</t>
  </si>
  <si>
    <t>середній розмір матеріальної допомоги на 1 особу</t>
  </si>
  <si>
    <t>середній розмір допомоги  на  поховання окремим категоріям громадян на 1 особу</t>
  </si>
  <si>
    <t>середній розмір допомоги на придбання лікувального харчування для хворих на фенілкетонурію</t>
  </si>
  <si>
    <t>1090</t>
  </si>
  <si>
    <t>на послуги лазні</t>
  </si>
  <si>
    <t>Департамент праці та соціального захисту населення Житомирської міської ради</t>
  </si>
  <si>
    <r>
      <t>1</t>
    </r>
    <r>
      <rPr>
        <sz val="10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</si>
  <si>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</si>
  <si>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color indexed="8"/>
        <rFont val="Times New Roman"/>
        <family val="1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</si>
  <si>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на адресну матеріальну допомогу</t>
  </si>
  <si>
    <t>відзначення Почесних громадян за видатні заслуги перед територіальною громадою до Дня міста Житомира</t>
  </si>
  <si>
    <t>адресної матеріальної допомоги</t>
  </si>
  <si>
    <t>послуги з постачання готової їжі</t>
  </si>
  <si>
    <t>послуги лазні</t>
  </si>
  <si>
    <t>середній розмір допомоги на відзначення Почесних громадян за видатні заслуги перед територіальною громадою до Дня міста Житомира</t>
  </si>
  <si>
    <t>на заходи спрямовані на соціальний захист незахищених верств населення</t>
  </si>
  <si>
    <t>обід</t>
  </si>
  <si>
    <t>2018 року</t>
  </si>
  <si>
    <t>Пояснення щодо причин відхилення</t>
  </si>
  <si>
    <r>
      <t>8. Джерела фінансування інвестиційних проектів у розрізі підпрограм</t>
    </r>
    <r>
      <rPr>
        <b/>
        <vertAlign val="superscript"/>
        <sz val="16"/>
        <color indexed="16"/>
        <rFont val="Times New Roman"/>
        <family val="1"/>
      </rPr>
      <t xml:space="preserve"> 3</t>
    </r>
  </si>
  <si>
    <t xml:space="preserve">Корзун </t>
  </si>
  <si>
    <t>47 09 17</t>
  </si>
  <si>
    <t>В.Біденко</t>
  </si>
  <si>
    <t>Директор департаменту соціальної</t>
  </si>
  <si>
    <t>політики Житомирської міської ради</t>
  </si>
  <si>
    <t>В.Краснопір</t>
  </si>
  <si>
    <t>Виконано за звітний період (касові видатки/надані кредити)</t>
  </si>
  <si>
    <t>на постачання готової  їжі</t>
  </si>
  <si>
    <t>на оплату поштового збору</t>
  </si>
  <si>
    <t>на компенсацію витрат на автомобільне паливо особам, які мають особливі трудові заслуги перед Батьківщиною</t>
  </si>
  <si>
    <t>на одноразову грошову допомогу особам, яким виповнилось 100 і  більше років</t>
  </si>
  <si>
    <t>харчування громадян та дітям із сімей, які прибули з тимчасово окупованих територій та районів проведення АТО</t>
  </si>
  <si>
    <t>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</si>
  <si>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придбання твердопаливного котла, матеріалів та обладнання для улаштування системи опалення в Комплексному закладі соціального захисту для осіб, що потрапили в складні життєві обставини за адресою м. Житомир, пров.1-й Іподромний, 15-а</t>
  </si>
  <si>
    <t>на надання допомоги на поховання деяких категорій осіб, виконавцю волевиявлення померлого або особі, яка зобов'язалась поховати померлого</t>
  </si>
  <si>
    <r>
      <rPr>
        <b/>
        <sz val="16"/>
        <color indexed="8"/>
        <rFont val="Times New Roman"/>
        <family val="1"/>
      </rPr>
      <t>Завдання</t>
    </r>
    <r>
      <rPr>
        <sz val="16"/>
        <color indexed="8"/>
        <rFont val="Times New Roman"/>
        <family val="1"/>
      </rPr>
      <t xml:space="preserve"> Забезпечення підвищення рівня і якості життя громадян, соціальна справедливість та зниження рівня бідності</t>
    </r>
  </si>
  <si>
    <t>на заходи, які спрямовані на соціальний захист незахищених верств населення</t>
  </si>
  <si>
    <t>компл.</t>
  </si>
  <si>
    <r>
      <t>Завдання</t>
    </r>
    <r>
      <rPr>
        <sz val="14"/>
        <rFont val="Times New Roman"/>
        <family val="1"/>
      </rPr>
      <t xml:space="preserve">  Забезпечення підвищення рівня і якості життя громадян, соціальна справедливість та зниження рівня бідності</t>
    </r>
  </si>
  <si>
    <t>вартість одного безоплатного обіду</t>
  </si>
  <si>
    <t>вартість за один святковий обід</t>
  </si>
  <si>
    <t>середній розмір допомоги на поховання деяких категорій осіб виконавцю волевиявлення померлого або особі, яка зобов"язалась поховати померлого</t>
  </si>
  <si>
    <t>середній розмір на одноразову грошову допомогу особам, яким виповнилось 100 і більше років на 1 особу</t>
  </si>
  <si>
    <t>середній розмір компенсації витрат на автомобільне паливо особам, які мають особливі трудові заслуги перед Батьківщиною на 1 особу</t>
  </si>
  <si>
    <t>середні видатки на харчування громадян та дітям із сімей, які прибули з тимчасово окупованих територій та районів проведення АТО</t>
  </si>
  <si>
    <t>вартість послуги лазні</t>
  </si>
  <si>
    <t>середній розмір допомоги на лікування та медичну реабілітацію учасників АТО та членів сімей загиблих учасників антитерористичної операції</t>
  </si>
  <si>
    <t>витрати на придбання 1 одиниці обладнання для улаштування системи опалення в Комплексному закладі соціального захисту для осіб, що потрапили в складні життєві обставини за адресою м. Житомир, пров.1-й Іподромний, 15-а</t>
  </si>
  <si>
    <t>відсоток громадян, які отримали адресну матеріальну допомогу</t>
  </si>
  <si>
    <t>частка забезпечених осіб компенсацією витрат на автомобільне паливо</t>
  </si>
  <si>
    <t>відсоток бездомних осіб, охоплених соціальними послугами до загальної кількості бездомних осіб, які потребують надання соціальних послуг</t>
  </si>
  <si>
    <t>%</t>
  </si>
  <si>
    <t>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</si>
  <si>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на харчування громадян та дітям із сімей, які прибули з тимчасово окупованих територій та районів проведення АТО</t>
  </si>
  <si>
    <t>кількість придбаного твердопаливного котла, матеріалів та обладнання для улаштування системи опалення в Комплексному закладі соціального захисту для осіб, що потрапили в складні життєві обставини за адресою м. Житомир, пров.1-й Іподромний, 15-а</t>
  </si>
  <si>
    <t xml:space="preserve">Пояснення щодо причин розбіжностей між затвердженими та досягнутими результативними показниками: Надання адресних матеріальних допомог проводиться відповідно до звернень заявників. </t>
  </si>
  <si>
    <t>Пояснення щодо причин розбіжностей між затвердженими та досягнутими результативними показниками: зменшення витрат на придбання обладнання відбулося за рахунок зекономлених коштів під час закупівлі твердопаливного котла.</t>
  </si>
  <si>
    <t>Пояснення щодо причин розбіжностей між затвердженими та досягнутими результативними показниками: Надання адресних матеріальних допомог проводиться відповідно до звернень заявників. Проплата по харчуванню громадян, які прибули з тимчасово окупованих територій та районів проведення АТО здійснюється відповідно до потреби в харчуванні. Фактичні показники по поштовим видаткам у порівнняі з плановими показниками на 2017 рік менші за рахунок зменшення кількості заявників на отримання допомог через поштові відділення. За результатами проведення закупівлі твердопаливного котла, матеріалів та обладнання для улаштування системи опалення в Комплексному закладі соціального захисту для осіб, що потрапили в складні життєві обставини виникла економія коштів в сумі 3,9тис.грн.</t>
  </si>
  <si>
    <t>За рахунок зменшення поштових видатків-1,0тис.грн., допомоги відповідно до клопотань керівників громадських організацій  міста, інших закладів та установ - 40,0тис.грн., коштів на виконання депутатських повноважень - 28,9тис.грн., допомоги на харчування громадянам та дітям із сімей, які прибули з тимчасово окупованих територій та районів проведення АТО- 1,5тис.грн. По спеціальному фонду економія бюджетних коштів в сумі 3,9тис.грн. виникла за результатами проведення закупівлі.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</si>
</sst>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;\-#,##0"/>
    <numFmt numFmtId="182" formatCode="0.0"/>
    <numFmt numFmtId="183" formatCode="0.0000"/>
    <numFmt numFmtId="184" formatCode="#,##0.000"/>
    <numFmt numFmtId="185" formatCode="#,##0.0"/>
    <numFmt numFmtId="186" formatCode="#,##0\ &quot;₽&quot;;\-#,##0\ &quot;₽&quot;"/>
    <numFmt numFmtId="187" formatCode="#,##0\ &quot;₽&quot;;[Red]\-#,##0\ &quot;₽&quot;"/>
    <numFmt numFmtId="188" formatCode="#,##0.00\ &quot;₽&quot;;\-#,##0.00\ &quot;₽&quot;"/>
    <numFmt numFmtId="189" formatCode="#,##0.00\ &quot;₽&quot;;[Red]\-#,##0.00\ &quot;₽&quot;"/>
    <numFmt numFmtId="190" formatCode="_-* #,##0\ &quot;₽&quot;_-;\-* #,##0\ &quot;₽&quot;_-;_-* &quot;-&quot;\ &quot;₽&quot;_-;_-@_-"/>
    <numFmt numFmtId="191" formatCode="_-* #,##0\ _₽_-;\-* #,##0\ _₽_-;_-* &quot;-&quot;\ _₽_-;_-@_-"/>
    <numFmt numFmtId="192" formatCode="_-* #,##0.00\ &quot;₽&quot;_-;\-* #,##0.00\ &quot;₽&quot;_-;_-* &quot;-&quot;??\ &quot;₽&quot;_-;_-@_-"/>
    <numFmt numFmtId="193" formatCode="_-* #,##0.00\ _₽_-;\-* #,##0.00\ _₽_-;_-* &quot;-&quot;??\ _₽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&quot;₴&quot;"/>
  </numFmts>
  <fonts count="59">
    <font>
      <sz val="10"/>
      <name val="Arial Cyr"/>
      <family val="2"/>
    </font>
    <font>
      <sz val="10"/>
      <name val="Arial"/>
      <family val="0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vertAlign val="superscript"/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b/>
      <sz val="13"/>
      <name val="Times New Roman"/>
      <family val="1"/>
    </font>
    <font>
      <u val="single"/>
      <sz val="13"/>
      <name val="Times New Roman"/>
      <family val="1"/>
    </font>
    <font>
      <i/>
      <sz val="13"/>
      <color indexed="8"/>
      <name val="Times New Roman"/>
      <family val="1"/>
    </font>
    <font>
      <sz val="13"/>
      <color indexed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i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u val="single"/>
      <sz val="18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vertAlign val="superscript"/>
      <sz val="16"/>
      <color indexed="16"/>
      <name val="Times New Roman"/>
      <family val="1"/>
    </font>
    <font>
      <u val="single"/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38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/>
    </xf>
    <xf numFmtId="0" fontId="18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12" fillId="0" borderId="10" xfId="0" applyFont="1" applyBorder="1" applyAlignment="1">
      <alignment horizontal="left" wrapText="1"/>
    </xf>
    <xf numFmtId="0" fontId="7" fillId="0" borderId="10" xfId="0" applyFont="1" applyBorder="1" applyAlignment="1" applyProtection="1">
      <alignment/>
      <protection locked="0"/>
    </xf>
    <xf numFmtId="4" fontId="12" fillId="0" borderId="10" xfId="0" applyNumberFormat="1" applyFont="1" applyBorder="1" applyAlignment="1" applyProtection="1">
      <alignment/>
      <protection locked="0"/>
    </xf>
    <xf numFmtId="0" fontId="16" fillId="0" borderId="10" xfId="0" applyFont="1" applyBorder="1" applyAlignment="1">
      <alignment horizontal="left" vertical="top" wrapText="1"/>
    </xf>
    <xf numFmtId="0" fontId="2" fillId="0" borderId="0" xfId="0" applyFont="1" applyFill="1" applyAlignment="1" applyProtection="1">
      <alignment/>
      <protection/>
    </xf>
    <xf numFmtId="0" fontId="15" fillId="0" borderId="10" xfId="0" applyFont="1" applyFill="1" applyBorder="1" applyAlignment="1" applyProtection="1">
      <alignment horizontal="center" vertical="top" wrapText="1"/>
      <protection locked="0"/>
    </xf>
    <xf numFmtId="0" fontId="16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6" fillId="0" borderId="0" xfId="0" applyFont="1" applyBorder="1" applyAlignment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15" fillId="0" borderId="10" xfId="0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top" wrapText="1"/>
      <protection locked="0"/>
    </xf>
    <xf numFmtId="4" fontId="12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82" fontId="6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center" vertical="top" wrapText="1"/>
      <protection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40" fillId="0" borderId="10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49" fontId="47" fillId="0" borderId="11" xfId="0" applyNumberFormat="1" applyFont="1" applyBorder="1" applyAlignment="1" applyProtection="1">
      <alignment horizontal="center" wrapText="1"/>
      <protection/>
    </xf>
    <xf numFmtId="49" fontId="45" fillId="0" borderId="11" xfId="0" applyNumberFormat="1" applyFont="1" applyBorder="1" applyAlignment="1" applyProtection="1">
      <alignment/>
      <protection/>
    </xf>
    <xf numFmtId="49" fontId="47" fillId="0" borderId="11" xfId="0" applyNumberFormat="1" applyFont="1" applyBorder="1" applyAlignment="1" applyProtection="1">
      <alignment/>
      <protection/>
    </xf>
    <xf numFmtId="49" fontId="47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49" fontId="42" fillId="0" borderId="0" xfId="0" applyNumberFormat="1" applyFont="1" applyAlignment="1" applyProtection="1">
      <alignment horizontal="center"/>
      <protection/>
    </xf>
    <xf numFmtId="0" fontId="42" fillId="0" borderId="12" xfId="0" applyFont="1" applyBorder="1" applyAlignment="1" applyProtection="1">
      <alignment horizontal="left"/>
      <protection locked="0"/>
    </xf>
    <xf numFmtId="0" fontId="42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0" fillId="0" borderId="0" xfId="0" applyFont="1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 horizont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182" fontId="41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vertical="center" wrapText="1"/>
      <protection/>
    </xf>
    <xf numFmtId="0" fontId="46" fillId="0" borderId="13" xfId="0" applyFont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left" vertical="center"/>
      <protection/>
    </xf>
    <xf numFmtId="0" fontId="41" fillId="0" borderId="0" xfId="0" applyFont="1" applyFill="1" applyBorder="1" applyAlignment="1" applyProtection="1">
      <alignment horizontal="center" vertical="top" wrapText="1"/>
      <protection/>
    </xf>
    <xf numFmtId="0" fontId="49" fillId="0" borderId="0" xfId="0" applyFont="1" applyAlignment="1">
      <alignment/>
    </xf>
    <xf numFmtId="0" fontId="41" fillId="0" borderId="0" xfId="0" applyFont="1" applyAlignment="1" applyProtection="1">
      <alignment vertical="center" wrapText="1"/>
      <protection/>
    </xf>
    <xf numFmtId="0" fontId="52" fillId="0" borderId="0" xfId="0" applyFont="1" applyAlignment="1" applyProtection="1">
      <alignment vertical="center" wrapText="1"/>
      <protection/>
    </xf>
    <xf numFmtId="0" fontId="49" fillId="0" borderId="0" xfId="0" applyFont="1" applyAlignment="1" applyProtection="1">
      <alignment/>
      <protection/>
    </xf>
    <xf numFmtId="0" fontId="41" fillId="0" borderId="0" xfId="0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182" fontId="41" fillId="0" borderId="10" xfId="0" applyNumberFormat="1" applyFont="1" applyBorder="1" applyAlignment="1" applyProtection="1">
      <alignment horizontal="center" vertical="center" wrapText="1"/>
      <protection/>
    </xf>
    <xf numFmtId="182" fontId="43" fillId="0" borderId="10" xfId="0" applyNumberFormat="1" applyFont="1" applyBorder="1" applyAlignment="1" applyProtection="1">
      <alignment horizontal="center" vertical="center" wrapText="1"/>
      <protection/>
    </xf>
    <xf numFmtId="182" fontId="46" fillId="0" borderId="10" xfId="0" applyNumberFormat="1" applyFont="1" applyBorder="1" applyAlignment="1" applyProtection="1">
      <alignment horizontal="center" vertical="center" wrapText="1"/>
      <protection/>
    </xf>
    <xf numFmtId="182" fontId="44" fillId="0" borderId="10" xfId="0" applyNumberFormat="1" applyFont="1" applyBorder="1" applyAlignment="1" applyProtection="1">
      <alignment horizontal="center" vertical="center" wrapText="1"/>
      <protection locked="0"/>
    </xf>
    <xf numFmtId="182" fontId="46" fillId="0" borderId="10" xfId="0" applyNumberFormat="1" applyFont="1" applyBorder="1" applyAlignment="1" applyProtection="1">
      <alignment horizontal="center" vertical="center" wrapText="1"/>
      <protection locked="0"/>
    </xf>
    <xf numFmtId="185" fontId="42" fillId="0" borderId="10" xfId="0" applyNumberFormat="1" applyFont="1" applyBorder="1" applyAlignment="1" applyProtection="1">
      <alignment horizontal="center" vertical="center"/>
      <protection locked="0"/>
    </xf>
    <xf numFmtId="185" fontId="43" fillId="0" borderId="10" xfId="0" applyNumberFormat="1" applyFont="1" applyBorder="1" applyAlignment="1" applyProtection="1">
      <alignment horizontal="center" vertical="center" wrapText="1"/>
      <protection locked="0"/>
    </xf>
    <xf numFmtId="185" fontId="41" fillId="0" borderId="10" xfId="0" applyNumberFormat="1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/>
      <protection locked="0"/>
    </xf>
    <xf numFmtId="0" fontId="42" fillId="0" borderId="11" xfId="0" applyFont="1" applyBorder="1" applyAlignment="1" applyProtection="1">
      <alignment horizontal="left"/>
      <protection locked="0"/>
    </xf>
    <xf numFmtId="0" fontId="42" fillId="0" borderId="11" xfId="0" applyFont="1" applyFill="1" applyBorder="1" applyAlignment="1" applyProtection="1">
      <alignment horizontal="left"/>
      <protection locked="0"/>
    </xf>
    <xf numFmtId="0" fontId="41" fillId="0" borderId="10" xfId="0" applyFont="1" applyBorder="1" applyAlignment="1" applyProtection="1">
      <alignment horizontal="left" vertical="center" wrapText="1"/>
      <protection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>
      <alignment horizontal="center" vertical="top" wrapText="1"/>
    </xf>
    <xf numFmtId="4" fontId="55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55" fillId="0" borderId="10" xfId="0" applyNumberFormat="1" applyFont="1" applyFill="1" applyBorder="1" applyAlignment="1" applyProtection="1">
      <alignment horizontal="center"/>
      <protection locked="0"/>
    </xf>
    <xf numFmtId="2" fontId="44" fillId="0" borderId="14" xfId="0" applyNumberFormat="1" applyFont="1" applyFill="1" applyBorder="1" applyAlignment="1" applyProtection="1">
      <alignment horizontal="center" vertical="center"/>
      <protection locked="0"/>
    </xf>
    <xf numFmtId="2" fontId="44" fillId="0" borderId="15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8" fillId="0" borderId="10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wrapText="1"/>
    </xf>
    <xf numFmtId="0" fontId="55" fillId="0" borderId="16" xfId="0" applyFont="1" applyBorder="1" applyAlignment="1">
      <alignment horizontal="left" wrapText="1"/>
    </xf>
    <xf numFmtId="0" fontId="55" fillId="0" borderId="14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4" fontId="55" fillId="0" borderId="10" xfId="0" applyNumberFormat="1" applyFont="1" applyFill="1" applyBorder="1" applyAlignment="1" applyProtection="1">
      <alignment horizontal="center"/>
      <protection locked="0"/>
    </xf>
    <xf numFmtId="49" fontId="55" fillId="0" borderId="10" xfId="0" applyNumberFormat="1" applyFont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wrapText="1"/>
    </xf>
    <xf numFmtId="0" fontId="55" fillId="0" borderId="15" xfId="0" applyFont="1" applyFill="1" applyBorder="1" applyAlignment="1">
      <alignment horizontal="left" wrapText="1"/>
    </xf>
    <xf numFmtId="4" fontId="44" fillId="0" borderId="10" xfId="0" applyNumberFormat="1" applyFont="1" applyFill="1" applyBorder="1" applyAlignment="1" applyProtection="1">
      <alignment horizontal="center" vertical="center"/>
      <protection locked="0"/>
    </xf>
    <xf numFmtId="0" fontId="55" fillId="0" borderId="10" xfId="0" applyFont="1" applyFill="1" applyBorder="1" applyAlignment="1">
      <alignment horizontal="left" vertical="top" wrapText="1"/>
    </xf>
    <xf numFmtId="2" fontId="44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/>
      <protection locked="0"/>
    </xf>
    <xf numFmtId="1" fontId="44" fillId="0" borderId="10" xfId="0" applyNumberFormat="1" applyFont="1" applyFill="1" applyBorder="1" applyAlignment="1" applyProtection="1">
      <alignment horizontal="center" vertical="center"/>
      <protection locked="0"/>
    </xf>
    <xf numFmtId="0" fontId="56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wrapText="1"/>
    </xf>
    <xf numFmtId="4" fontId="12" fillId="0" borderId="10" xfId="0" applyNumberFormat="1" applyFont="1" applyFill="1" applyBorder="1" applyAlignment="1" applyProtection="1">
      <alignment horizontal="center" wrapText="1"/>
      <protection locked="0"/>
    </xf>
    <xf numFmtId="4" fontId="12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1" fontId="12" fillId="0" borderId="10" xfId="0" applyNumberFormat="1" applyFont="1" applyFill="1" applyBorder="1" applyAlignment="1" applyProtection="1">
      <alignment horizontal="center" vertical="center"/>
      <protection locked="0"/>
    </xf>
    <xf numFmtId="2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4" fontId="12" fillId="0" borderId="10" xfId="0" applyNumberFormat="1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2" fontId="12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 horizontal="left" vertical="top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wrapText="1"/>
      <protection locked="0"/>
    </xf>
    <xf numFmtId="0" fontId="48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 horizontal="left"/>
    </xf>
    <xf numFmtId="0" fontId="10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56" fillId="0" borderId="10" xfId="0" applyFont="1" applyBorder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4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 horizontal="right"/>
      <protection/>
    </xf>
    <xf numFmtId="185" fontId="42" fillId="0" borderId="10" xfId="0" applyNumberFormat="1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9" fontId="48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/>
    </xf>
    <xf numFmtId="0" fontId="54" fillId="0" borderId="0" xfId="0" applyFont="1" applyFill="1" applyBorder="1" applyAlignment="1" applyProtection="1">
      <alignment horizontal="left" wrapText="1"/>
      <protection locked="0"/>
    </xf>
    <xf numFmtId="185" fontId="42" fillId="0" borderId="10" xfId="0" applyNumberFormat="1" applyFont="1" applyFill="1" applyBorder="1" applyAlignment="1" applyProtection="1">
      <alignment horizontal="center" vertical="center"/>
      <protection locked="0"/>
    </xf>
    <xf numFmtId="185" fontId="41" fillId="0" borderId="14" xfId="0" applyNumberFormat="1" applyFont="1" applyBorder="1" applyAlignment="1" applyProtection="1">
      <alignment horizontal="center" vertical="center" wrapText="1"/>
      <protection locked="0"/>
    </xf>
    <xf numFmtId="185" fontId="41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left" wrapText="1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55" fillId="0" borderId="14" xfId="0" applyFont="1" applyFill="1" applyBorder="1" applyAlignment="1">
      <alignment horizontal="left" vertical="top" wrapText="1"/>
    </xf>
    <xf numFmtId="0" fontId="55" fillId="0" borderId="15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wrapText="1"/>
    </xf>
    <xf numFmtId="0" fontId="51" fillId="0" borderId="14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2" fontId="44" fillId="24" borderId="10" xfId="0" applyNumberFormat="1" applyFont="1" applyFill="1" applyBorder="1" applyAlignment="1" applyProtection="1">
      <alignment horizontal="center" vertical="center"/>
      <protection locked="0"/>
    </xf>
    <xf numFmtId="1" fontId="44" fillId="0" borderId="14" xfId="0" applyNumberFormat="1" applyFont="1" applyFill="1" applyBorder="1" applyAlignment="1" applyProtection="1">
      <alignment horizontal="center" vertical="center"/>
      <protection locked="0"/>
    </xf>
    <xf numFmtId="1" fontId="44" fillId="0" borderId="15" xfId="0" applyNumberFormat="1" applyFont="1" applyFill="1" applyBorder="1" applyAlignment="1" applyProtection="1">
      <alignment horizontal="center" vertical="center"/>
      <protection locked="0"/>
    </xf>
    <xf numFmtId="0" fontId="44" fillId="0" borderId="14" xfId="0" applyFont="1" applyFill="1" applyBorder="1" applyAlignment="1" applyProtection="1">
      <alignment horizontal="center" vertical="center"/>
      <protection locked="0"/>
    </xf>
    <xf numFmtId="0" fontId="44" fillId="0" borderId="15" xfId="0" applyFont="1" applyFill="1" applyBorder="1" applyAlignment="1" applyProtection="1">
      <alignment horizontal="center" vertical="center"/>
      <protection locked="0"/>
    </xf>
    <xf numFmtId="0" fontId="55" fillId="0" borderId="10" xfId="0" applyFont="1" applyFill="1" applyBorder="1" applyAlignment="1">
      <alignment horizontal="center" vertical="top" wrapText="1"/>
    </xf>
    <xf numFmtId="0" fontId="14" fillId="0" borderId="19" xfId="0" applyFont="1" applyBorder="1" applyAlignment="1" applyProtection="1">
      <alignment horizontal="center" vertical="top" wrapText="1"/>
      <protection locked="0"/>
    </xf>
    <xf numFmtId="0" fontId="16" fillId="0" borderId="20" xfId="0" applyFont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0" fontId="12" fillId="25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view="pageBreakPreview" zoomScale="75" zoomScaleNormal="75" zoomScaleSheetLayoutView="75" zoomScalePageLayoutView="0" workbookViewId="0" topLeftCell="A116">
      <selection activeCell="J25" sqref="J25"/>
    </sheetView>
  </sheetViews>
  <sheetFormatPr defaultColWidth="9.00390625" defaultRowHeight="12.75"/>
  <cols>
    <col min="1" max="1" width="5.125" style="1" customWidth="1"/>
    <col min="2" max="2" width="15.625" style="1" customWidth="1"/>
    <col min="3" max="3" width="10.625" style="1" customWidth="1"/>
    <col min="4" max="4" width="23.625" style="1" customWidth="1"/>
    <col min="5" max="5" width="15.125" style="1" customWidth="1"/>
    <col min="6" max="6" width="13.125" style="1" customWidth="1"/>
    <col min="7" max="7" width="19.375" style="1" customWidth="1"/>
    <col min="8" max="8" width="16.875" style="1" customWidth="1"/>
    <col min="9" max="9" width="15.125" style="1" customWidth="1"/>
    <col min="10" max="10" width="14.375" style="1" customWidth="1"/>
    <col min="11" max="11" width="11.125" style="1" customWidth="1"/>
    <col min="12" max="12" width="10.00390625" style="1" customWidth="1"/>
    <col min="13" max="13" width="12.125" style="1" customWidth="1"/>
    <col min="14" max="14" width="21.25390625" style="1" customWidth="1"/>
    <col min="15" max="15" width="1.12109375" style="1" hidden="1" customWidth="1"/>
    <col min="16" max="16384" width="9.125" style="1" customWidth="1"/>
  </cols>
  <sheetData>
    <row r="1" spans="11:15" ht="16.5">
      <c r="K1" s="178" t="s">
        <v>0</v>
      </c>
      <c r="L1" s="178"/>
      <c r="M1" s="178"/>
      <c r="N1" s="58"/>
      <c r="O1" s="2"/>
    </row>
    <row r="2" spans="11:15" ht="16.5" customHeight="1">
      <c r="K2" s="3" t="s">
        <v>1</v>
      </c>
      <c r="L2" s="4"/>
      <c r="M2" s="2"/>
      <c r="N2" s="2"/>
      <c r="O2" s="2"/>
    </row>
    <row r="3" spans="11:15" ht="13.5" customHeight="1">
      <c r="K3" s="179" t="s">
        <v>2</v>
      </c>
      <c r="L3" s="179"/>
      <c r="M3" s="179"/>
      <c r="N3" s="5"/>
      <c r="O3" s="2"/>
    </row>
    <row r="4" spans="11:15" ht="16.5">
      <c r="K4" s="5"/>
      <c r="L4" s="2"/>
      <c r="M4" s="2"/>
      <c r="N4" s="2"/>
      <c r="O4" s="2"/>
    </row>
    <row r="5" spans="11:15" ht="19.5" customHeight="1">
      <c r="K5" s="3"/>
      <c r="L5" s="2"/>
      <c r="M5" s="2"/>
      <c r="N5" s="2"/>
      <c r="O5" s="2"/>
    </row>
    <row r="6" spans="1:14" ht="27" customHeight="1">
      <c r="A6" s="78"/>
      <c r="B6" s="78"/>
      <c r="C6" s="78"/>
      <c r="D6" s="79"/>
      <c r="E6" s="79"/>
      <c r="F6" s="79"/>
      <c r="G6" s="79"/>
      <c r="H6" s="80" t="s">
        <v>3</v>
      </c>
      <c r="I6" s="79"/>
      <c r="J6" s="79"/>
      <c r="K6" s="81"/>
      <c r="L6" s="80"/>
      <c r="M6" s="78"/>
      <c r="N6" s="78"/>
    </row>
    <row r="7" spans="1:14" ht="35.25" customHeight="1">
      <c r="A7" s="180" t="s">
        <v>4</v>
      </c>
      <c r="B7" s="180"/>
      <c r="C7" s="180"/>
      <c r="D7" s="180"/>
      <c r="E7" s="180"/>
      <c r="F7" s="180"/>
      <c r="G7" s="180"/>
      <c r="H7" s="180"/>
      <c r="I7" s="180"/>
      <c r="J7" s="180"/>
      <c r="K7" s="82" t="s">
        <v>5</v>
      </c>
      <c r="L7" s="83" t="s">
        <v>6</v>
      </c>
      <c r="M7" s="84" t="s">
        <v>105</v>
      </c>
      <c r="N7" s="85"/>
    </row>
    <row r="8" spans="1:15" ht="33.75" customHeight="1">
      <c r="A8" s="89" t="s">
        <v>7</v>
      </c>
      <c r="B8" s="90">
        <v>1500000</v>
      </c>
      <c r="C8" s="92"/>
      <c r="D8" s="166" t="s">
        <v>93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</row>
    <row r="9" spans="1:15" ht="23.25" customHeight="1">
      <c r="A9" s="86"/>
      <c r="B9" s="87" t="s">
        <v>8</v>
      </c>
      <c r="C9" s="88"/>
      <c r="D9" s="167" t="s">
        <v>9</v>
      </c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</row>
    <row r="10" spans="1:15" ht="29.25" customHeight="1">
      <c r="A10" s="91" t="s">
        <v>10</v>
      </c>
      <c r="B10" s="120">
        <v>1510000</v>
      </c>
      <c r="C10" s="93"/>
      <c r="D10" s="119" t="s">
        <v>93</v>
      </c>
      <c r="E10" s="95"/>
      <c r="F10" s="95"/>
      <c r="G10" s="95"/>
      <c r="H10" s="95"/>
      <c r="I10" s="95"/>
      <c r="J10" s="20"/>
      <c r="K10" s="21"/>
      <c r="L10" s="21"/>
      <c r="M10" s="21"/>
      <c r="N10" s="21"/>
      <c r="O10" s="22"/>
    </row>
    <row r="11" spans="1:15" ht="18.75" customHeight="1">
      <c r="A11" s="16"/>
      <c r="B11" s="94" t="s">
        <v>8</v>
      </c>
      <c r="C11" s="94"/>
      <c r="D11" s="183" t="s">
        <v>11</v>
      </c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</row>
    <row r="12" spans="1:15" ht="50.25" customHeight="1">
      <c r="A12" s="91" t="s">
        <v>12</v>
      </c>
      <c r="B12" s="121">
        <v>1513400</v>
      </c>
      <c r="C12" s="184" t="s">
        <v>91</v>
      </c>
      <c r="D12" s="184"/>
      <c r="E12" s="186" t="s">
        <v>78</v>
      </c>
      <c r="F12" s="186"/>
      <c r="G12" s="186"/>
      <c r="H12" s="186"/>
      <c r="I12" s="186"/>
      <c r="J12" s="186"/>
      <c r="K12" s="186"/>
      <c r="L12" s="186"/>
      <c r="M12" s="186"/>
      <c r="N12" s="186"/>
      <c r="O12" s="186"/>
    </row>
    <row r="13" spans="1:15" ht="20.25" customHeight="1">
      <c r="A13" s="16"/>
      <c r="B13" s="41" t="s">
        <v>8</v>
      </c>
      <c r="C13" s="185" t="s">
        <v>13</v>
      </c>
      <c r="D13" s="185"/>
      <c r="E13" s="168" t="s">
        <v>14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</row>
    <row r="14" spans="1:12" ht="27.75" customHeight="1">
      <c r="A14" s="96" t="s">
        <v>15</v>
      </c>
      <c r="B14" s="182" t="s">
        <v>16</v>
      </c>
      <c r="C14" s="182"/>
      <c r="D14" s="182"/>
      <c r="E14" s="182"/>
      <c r="F14" s="182"/>
      <c r="G14" s="182"/>
      <c r="H14" s="182"/>
      <c r="I14" s="182"/>
      <c r="J14" s="7"/>
      <c r="K14" s="7"/>
      <c r="L14" s="7"/>
    </row>
    <row r="15" spans="1:12" ht="29.25" customHeight="1">
      <c r="A15" s="6"/>
      <c r="B15" s="6"/>
      <c r="C15" s="6"/>
      <c r="D15" s="174"/>
      <c r="E15" s="174"/>
      <c r="F15" s="174"/>
      <c r="G15" s="174"/>
      <c r="H15" s="174"/>
      <c r="I15" s="174"/>
      <c r="J15" s="174"/>
      <c r="K15" s="174"/>
      <c r="L15" s="8" t="s">
        <v>17</v>
      </c>
    </row>
    <row r="16" spans="1:14" ht="30" customHeight="1">
      <c r="A16" s="169" t="s">
        <v>18</v>
      </c>
      <c r="B16" s="169"/>
      <c r="C16" s="169"/>
      <c r="D16" s="169"/>
      <c r="E16" s="169"/>
      <c r="F16" s="169" t="s">
        <v>68</v>
      </c>
      <c r="G16" s="169"/>
      <c r="H16" s="169"/>
      <c r="I16" s="169"/>
      <c r="J16" s="169" t="s">
        <v>19</v>
      </c>
      <c r="K16" s="169"/>
      <c r="L16" s="169"/>
      <c r="M16" s="169"/>
      <c r="N16" s="62"/>
    </row>
    <row r="17" spans="1:14" ht="47.25" customHeight="1">
      <c r="A17" s="169" t="s">
        <v>20</v>
      </c>
      <c r="B17" s="169"/>
      <c r="C17" s="169" t="s">
        <v>21</v>
      </c>
      <c r="D17" s="169"/>
      <c r="E17" s="97" t="s">
        <v>22</v>
      </c>
      <c r="F17" s="169" t="s">
        <v>20</v>
      </c>
      <c r="G17" s="169"/>
      <c r="H17" s="97" t="s">
        <v>21</v>
      </c>
      <c r="I17" s="97" t="s">
        <v>22</v>
      </c>
      <c r="J17" s="97" t="s">
        <v>20</v>
      </c>
      <c r="K17" s="169" t="s">
        <v>21</v>
      </c>
      <c r="L17" s="169"/>
      <c r="M17" s="97" t="s">
        <v>22</v>
      </c>
      <c r="N17" s="62"/>
    </row>
    <row r="18" spans="1:14" ht="23.25" customHeight="1">
      <c r="A18" s="162">
        <v>1</v>
      </c>
      <c r="B18" s="162"/>
      <c r="C18" s="162">
        <v>2</v>
      </c>
      <c r="D18" s="162"/>
      <c r="E18" s="25">
        <v>3</v>
      </c>
      <c r="F18" s="162">
        <v>4</v>
      </c>
      <c r="G18" s="162"/>
      <c r="H18" s="25">
        <v>5</v>
      </c>
      <c r="I18" s="25">
        <v>6</v>
      </c>
      <c r="J18" s="25">
        <v>7</v>
      </c>
      <c r="K18" s="162">
        <v>8</v>
      </c>
      <c r="L18" s="162"/>
      <c r="M18" s="25">
        <v>9</v>
      </c>
      <c r="N18" s="63"/>
    </row>
    <row r="19" spans="1:14" ht="34.5" customHeight="1">
      <c r="A19" s="181">
        <v>14899.2</v>
      </c>
      <c r="B19" s="181"/>
      <c r="C19" s="181">
        <v>100</v>
      </c>
      <c r="D19" s="181"/>
      <c r="E19" s="117">
        <f>A19+C19</f>
        <v>14999.2</v>
      </c>
      <c r="F19" s="187">
        <v>14827.8</v>
      </c>
      <c r="G19" s="187"/>
      <c r="H19" s="116">
        <v>96.1</v>
      </c>
      <c r="I19" s="117">
        <f>H19+F19</f>
        <v>14923.9</v>
      </c>
      <c r="J19" s="118">
        <f>F19-A19</f>
        <v>-71.40000000000146</v>
      </c>
      <c r="K19" s="188">
        <f>H19-C19</f>
        <v>-3.9000000000000057</v>
      </c>
      <c r="L19" s="189"/>
      <c r="M19" s="118">
        <f>J19+K19</f>
        <v>-75.30000000000146</v>
      </c>
      <c r="N19" s="64"/>
    </row>
    <row r="20" spans="1:14" ht="45.75" customHeight="1">
      <c r="A20" s="96" t="s">
        <v>23</v>
      </c>
      <c r="B20" s="100" t="s">
        <v>24</v>
      </c>
      <c r="C20" s="100"/>
      <c r="D20" s="100"/>
      <c r="E20" s="100"/>
      <c r="F20" s="100"/>
      <c r="G20" s="100"/>
      <c r="H20" s="100"/>
      <c r="I20" s="100"/>
      <c r="J20" s="100"/>
      <c r="K20" s="99"/>
      <c r="L20" s="99"/>
      <c r="M20" s="7"/>
      <c r="N20" s="7"/>
    </row>
    <row r="21" spans="1:14" ht="27.75" customHeight="1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8" t="s">
        <v>17</v>
      </c>
      <c r="N21" s="8"/>
    </row>
    <row r="22" spans="1:14" ht="39" customHeight="1">
      <c r="A22" s="146" t="s">
        <v>25</v>
      </c>
      <c r="B22" s="146" t="s">
        <v>26</v>
      </c>
      <c r="C22" s="146" t="s">
        <v>27</v>
      </c>
      <c r="D22" s="146" t="s">
        <v>69</v>
      </c>
      <c r="E22" s="146" t="s">
        <v>28</v>
      </c>
      <c r="F22" s="146"/>
      <c r="G22" s="146"/>
      <c r="H22" s="146" t="s">
        <v>29</v>
      </c>
      <c r="I22" s="146"/>
      <c r="J22" s="146"/>
      <c r="K22" s="146" t="s">
        <v>19</v>
      </c>
      <c r="L22" s="146"/>
      <c r="M22" s="146"/>
      <c r="N22" s="146" t="s">
        <v>106</v>
      </c>
    </row>
    <row r="23" spans="1:14" ht="54" customHeight="1">
      <c r="A23" s="146"/>
      <c r="B23" s="146"/>
      <c r="C23" s="146"/>
      <c r="D23" s="146"/>
      <c r="E23" s="45" t="s">
        <v>20</v>
      </c>
      <c r="F23" s="45" t="s">
        <v>21</v>
      </c>
      <c r="G23" s="45" t="s">
        <v>22</v>
      </c>
      <c r="H23" s="45" t="s">
        <v>20</v>
      </c>
      <c r="I23" s="45" t="s">
        <v>21</v>
      </c>
      <c r="J23" s="45" t="s">
        <v>22</v>
      </c>
      <c r="K23" s="45" t="s">
        <v>20</v>
      </c>
      <c r="L23" s="51" t="s">
        <v>21</v>
      </c>
      <c r="M23" s="45" t="s">
        <v>22</v>
      </c>
      <c r="N23" s="146"/>
    </row>
    <row r="24" spans="1:14" ht="54" customHeight="1">
      <c r="A24" s="45">
        <v>1</v>
      </c>
      <c r="B24" s="45">
        <v>2</v>
      </c>
      <c r="C24" s="45">
        <v>3</v>
      </c>
      <c r="D24" s="45">
        <v>4</v>
      </c>
      <c r="E24" s="45">
        <v>5</v>
      </c>
      <c r="F24" s="45">
        <v>6</v>
      </c>
      <c r="G24" s="45">
        <v>7</v>
      </c>
      <c r="H24" s="45">
        <v>8</v>
      </c>
      <c r="I24" s="45">
        <v>9</v>
      </c>
      <c r="J24" s="45">
        <v>10</v>
      </c>
      <c r="K24" s="45">
        <v>11</v>
      </c>
      <c r="L24" s="51">
        <v>12</v>
      </c>
      <c r="M24" s="45">
        <v>13</v>
      </c>
      <c r="N24" s="45">
        <v>14</v>
      </c>
    </row>
    <row r="25" spans="1:14" ht="312" customHeight="1">
      <c r="A25" s="110">
        <v>1</v>
      </c>
      <c r="B25" s="110">
        <v>1513400</v>
      </c>
      <c r="C25" s="110">
        <v>1090</v>
      </c>
      <c r="D25" s="122" t="s">
        <v>123</v>
      </c>
      <c r="E25" s="113">
        <v>14899.2</v>
      </c>
      <c r="F25" s="113">
        <v>100</v>
      </c>
      <c r="G25" s="113">
        <f>E25+F25</f>
        <v>14999.2</v>
      </c>
      <c r="H25" s="113">
        <v>14827.8</v>
      </c>
      <c r="I25" s="113">
        <v>96.1</v>
      </c>
      <c r="J25" s="113">
        <f>H25+I25</f>
        <v>14923.9</v>
      </c>
      <c r="K25" s="111">
        <f>H25-E25</f>
        <v>-71.40000000000146</v>
      </c>
      <c r="L25" s="111">
        <f>I25-F25</f>
        <v>-3.9000000000000057</v>
      </c>
      <c r="M25" s="111">
        <f>K25+L25</f>
        <v>-75.30000000000146</v>
      </c>
      <c r="N25" s="225" t="s">
        <v>146</v>
      </c>
    </row>
    <row r="26" spans="1:14" ht="16.5" customHeight="1">
      <c r="A26" s="17"/>
      <c r="B26" s="17"/>
      <c r="C26" s="17"/>
      <c r="D26" s="54" t="s">
        <v>58</v>
      </c>
      <c r="E26" s="114"/>
      <c r="F26" s="114"/>
      <c r="G26" s="115"/>
      <c r="H26" s="114"/>
      <c r="I26" s="114"/>
      <c r="J26" s="115"/>
      <c r="K26" s="98"/>
      <c r="L26" s="98"/>
      <c r="M26" s="98"/>
      <c r="N26" s="98"/>
    </row>
    <row r="27" spans="1:14" ht="27.75" customHeight="1">
      <c r="A27" s="17"/>
      <c r="B27" s="17"/>
      <c r="C27" s="17"/>
      <c r="D27" s="18" t="s">
        <v>38</v>
      </c>
      <c r="E27" s="113">
        <f>E25</f>
        <v>14899.2</v>
      </c>
      <c r="F27" s="113">
        <f aca="true" t="shared" si="0" ref="F27:M27">F25</f>
        <v>100</v>
      </c>
      <c r="G27" s="113">
        <f t="shared" si="0"/>
        <v>14999.2</v>
      </c>
      <c r="H27" s="113">
        <f t="shared" si="0"/>
        <v>14827.8</v>
      </c>
      <c r="I27" s="113">
        <f t="shared" si="0"/>
        <v>96.1</v>
      </c>
      <c r="J27" s="113">
        <f t="shared" si="0"/>
        <v>14923.9</v>
      </c>
      <c r="K27" s="112">
        <f t="shared" si="0"/>
        <v>-71.40000000000146</v>
      </c>
      <c r="L27" s="112">
        <f t="shared" si="0"/>
        <v>-3.9000000000000057</v>
      </c>
      <c r="M27" s="112">
        <f t="shared" si="0"/>
        <v>-75.30000000000146</v>
      </c>
      <c r="N27" s="111"/>
    </row>
    <row r="28" spans="1:14" ht="6.75" customHeight="1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59"/>
    </row>
    <row r="29" spans="1:16" ht="20.25" customHeight="1">
      <c r="A29" s="101" t="s">
        <v>30</v>
      </c>
      <c r="B29" s="102" t="s">
        <v>31</v>
      </c>
      <c r="C29" s="103"/>
      <c r="D29" s="104"/>
      <c r="E29" s="105"/>
      <c r="F29" s="105"/>
      <c r="G29" s="105"/>
      <c r="H29" s="105"/>
      <c r="I29" s="106"/>
      <c r="J29" s="106"/>
      <c r="K29" s="106"/>
      <c r="L29" s="106"/>
      <c r="M29" s="106"/>
      <c r="N29" s="106"/>
      <c r="O29" s="107"/>
      <c r="P29" s="107"/>
    </row>
    <row r="30" spans="1:14" ht="14.25" customHeight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9" t="s">
        <v>17</v>
      </c>
      <c r="N30" s="9"/>
    </row>
    <row r="31" spans="1:14" ht="33" customHeight="1">
      <c r="A31" s="160" t="s">
        <v>32</v>
      </c>
      <c r="B31" s="160"/>
      <c r="C31" s="160"/>
      <c r="D31" s="160"/>
      <c r="E31" s="160" t="s">
        <v>28</v>
      </c>
      <c r="F31" s="160"/>
      <c r="G31" s="160"/>
      <c r="H31" s="160" t="s">
        <v>33</v>
      </c>
      <c r="I31" s="160"/>
      <c r="J31" s="160"/>
      <c r="K31" s="160" t="s">
        <v>19</v>
      </c>
      <c r="L31" s="160"/>
      <c r="M31" s="160"/>
      <c r="N31" s="146" t="s">
        <v>106</v>
      </c>
    </row>
    <row r="32" spans="1:14" ht="39.75" customHeight="1">
      <c r="A32" s="160"/>
      <c r="B32" s="160"/>
      <c r="C32" s="160"/>
      <c r="D32" s="160"/>
      <c r="E32" s="44" t="s">
        <v>20</v>
      </c>
      <c r="F32" s="44" t="s">
        <v>21</v>
      </c>
      <c r="G32" s="44" t="s">
        <v>22</v>
      </c>
      <c r="H32" s="44" t="s">
        <v>20</v>
      </c>
      <c r="I32" s="44" t="s">
        <v>21</v>
      </c>
      <c r="J32" s="44" t="s">
        <v>22</v>
      </c>
      <c r="K32" s="44" t="s">
        <v>20</v>
      </c>
      <c r="L32" s="55" t="s">
        <v>21</v>
      </c>
      <c r="M32" s="44" t="s">
        <v>22</v>
      </c>
      <c r="N32" s="146"/>
    </row>
    <row r="33" spans="1:14" ht="13.5" customHeight="1">
      <c r="A33" s="193">
        <v>1</v>
      </c>
      <c r="B33" s="193"/>
      <c r="C33" s="193"/>
      <c r="D33" s="193"/>
      <c r="E33" s="47">
        <v>2</v>
      </c>
      <c r="F33" s="47">
        <v>3</v>
      </c>
      <c r="G33" s="47">
        <v>4</v>
      </c>
      <c r="H33" s="47">
        <v>5</v>
      </c>
      <c r="I33" s="47">
        <v>6</v>
      </c>
      <c r="J33" s="47">
        <v>7</v>
      </c>
      <c r="K33" s="47">
        <v>8</v>
      </c>
      <c r="L33" s="47">
        <v>9</v>
      </c>
      <c r="M33" s="47">
        <v>10</v>
      </c>
      <c r="N33" s="47">
        <v>11</v>
      </c>
    </row>
    <row r="34" spans="1:14" ht="20.25" customHeight="1">
      <c r="A34" s="191" t="s">
        <v>34</v>
      </c>
      <c r="B34" s="191"/>
      <c r="C34" s="191"/>
      <c r="D34" s="191"/>
      <c r="E34" s="46"/>
      <c r="F34" s="46"/>
      <c r="G34" s="48"/>
      <c r="H34" s="49"/>
      <c r="I34" s="49"/>
      <c r="J34" s="48"/>
      <c r="K34" s="48"/>
      <c r="L34" s="48"/>
      <c r="M34" s="50"/>
      <c r="N34" s="50"/>
    </row>
    <row r="35" spans="1:14" ht="21.75" customHeight="1">
      <c r="A35" s="191" t="s">
        <v>35</v>
      </c>
      <c r="B35" s="191"/>
      <c r="C35" s="191"/>
      <c r="D35" s="191"/>
      <c r="E35" s="46"/>
      <c r="F35" s="46"/>
      <c r="G35" s="48"/>
      <c r="H35" s="49"/>
      <c r="I35" s="49"/>
      <c r="J35" s="48"/>
      <c r="K35" s="48"/>
      <c r="L35" s="48"/>
      <c r="M35" s="50"/>
      <c r="N35" s="50"/>
    </row>
    <row r="36" spans="1:14" ht="22.5" customHeight="1">
      <c r="A36" s="191" t="s">
        <v>36</v>
      </c>
      <c r="B36" s="191"/>
      <c r="C36" s="191"/>
      <c r="D36" s="191"/>
      <c r="E36" s="46"/>
      <c r="F36" s="46"/>
      <c r="G36" s="48"/>
      <c r="H36" s="49"/>
      <c r="I36" s="49"/>
      <c r="J36" s="48"/>
      <c r="K36" s="48"/>
      <c r="L36" s="48"/>
      <c r="M36" s="50"/>
      <c r="N36" s="50"/>
    </row>
    <row r="37" spans="1:14" ht="9.75" customHeight="1">
      <c r="A37" s="171" t="s">
        <v>37</v>
      </c>
      <c r="B37" s="171"/>
      <c r="C37" s="171"/>
      <c r="D37" s="171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5" ht="15.75" customHeight="1">
      <c r="A38" s="172" t="s">
        <v>38</v>
      </c>
      <c r="B38" s="172"/>
      <c r="C38" s="172"/>
      <c r="D38" s="172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10"/>
    </row>
    <row r="40" spans="1:12" ht="20.25">
      <c r="A40" s="108" t="s">
        <v>39</v>
      </c>
      <c r="B40" s="109"/>
      <c r="C40" s="109"/>
      <c r="D40" s="109"/>
      <c r="E40" s="92"/>
      <c r="F40" s="92"/>
      <c r="G40" s="92"/>
      <c r="H40" s="92"/>
      <c r="I40" s="12"/>
      <c r="J40" s="12"/>
      <c r="K40" s="12"/>
      <c r="L40" s="12"/>
    </row>
    <row r="41" spans="1:12" ht="16.5">
      <c r="A41" s="11"/>
      <c r="B41" s="11"/>
      <c r="C41" s="11"/>
      <c r="D41" s="11"/>
      <c r="E41" s="12"/>
      <c r="F41" s="12"/>
      <c r="G41" s="12"/>
      <c r="H41" s="12"/>
      <c r="I41" s="12"/>
      <c r="J41" s="12"/>
      <c r="K41" s="12"/>
      <c r="L41" s="12"/>
    </row>
    <row r="42" spans="1:12" ht="16.5">
      <c r="A42" s="190"/>
      <c r="B42" s="190"/>
      <c r="C42" s="190"/>
      <c r="D42" s="190"/>
      <c r="E42" s="13"/>
      <c r="F42" s="13"/>
      <c r="G42" s="13"/>
      <c r="H42" s="13"/>
      <c r="I42" s="13"/>
      <c r="J42" s="13"/>
      <c r="K42" s="13"/>
      <c r="L42" s="13"/>
    </row>
    <row r="43" spans="1:14" ht="12.75" customHeight="1">
      <c r="A43" s="161" t="s">
        <v>40</v>
      </c>
      <c r="B43" s="192" t="s">
        <v>26</v>
      </c>
      <c r="C43" s="161" t="s">
        <v>41</v>
      </c>
      <c r="D43" s="161"/>
      <c r="E43" s="161" t="s">
        <v>42</v>
      </c>
      <c r="F43" s="161" t="s">
        <v>43</v>
      </c>
      <c r="G43" s="161"/>
      <c r="H43" s="164" t="s">
        <v>44</v>
      </c>
      <c r="I43" s="164"/>
      <c r="J43" s="164" t="s">
        <v>114</v>
      </c>
      <c r="K43" s="164"/>
      <c r="L43" s="156" t="s">
        <v>45</v>
      </c>
      <c r="M43" s="156"/>
      <c r="N43" s="65"/>
    </row>
    <row r="44" spans="1:14" ht="42.75" customHeight="1">
      <c r="A44" s="161"/>
      <c r="B44" s="192"/>
      <c r="C44" s="161"/>
      <c r="D44" s="161"/>
      <c r="E44" s="161"/>
      <c r="F44" s="161"/>
      <c r="G44" s="161"/>
      <c r="H44" s="164"/>
      <c r="I44" s="164"/>
      <c r="J44" s="164"/>
      <c r="K44" s="164"/>
      <c r="L44" s="156"/>
      <c r="M44" s="156"/>
      <c r="N44" s="65"/>
    </row>
    <row r="45" spans="1:14" ht="13.5" customHeight="1">
      <c r="A45" s="25">
        <v>1</v>
      </c>
      <c r="B45" s="25">
        <v>2</v>
      </c>
      <c r="C45" s="162">
        <v>3</v>
      </c>
      <c r="D45" s="162"/>
      <c r="E45" s="25">
        <v>4</v>
      </c>
      <c r="F45" s="162">
        <v>5</v>
      </c>
      <c r="G45" s="162"/>
      <c r="H45" s="165">
        <v>6</v>
      </c>
      <c r="I45" s="165"/>
      <c r="J45" s="170">
        <v>7</v>
      </c>
      <c r="K45" s="170"/>
      <c r="L45" s="194">
        <v>8</v>
      </c>
      <c r="M45" s="194"/>
      <c r="N45" s="66"/>
    </row>
    <row r="46" spans="1:14" ht="101.25" customHeight="1">
      <c r="A46" s="51"/>
      <c r="B46" s="123">
        <v>1513400</v>
      </c>
      <c r="C46" s="175" t="s">
        <v>126</v>
      </c>
      <c r="D46" s="176"/>
      <c r="E46" s="32"/>
      <c r="F46" s="153"/>
      <c r="G46" s="153"/>
      <c r="H46" s="153"/>
      <c r="I46" s="153"/>
      <c r="J46" s="153"/>
      <c r="K46" s="153"/>
      <c r="L46" s="153"/>
      <c r="M46" s="153"/>
      <c r="N46" s="67"/>
    </row>
    <row r="47" spans="1:14" ht="28.5" customHeight="1">
      <c r="A47" s="52">
        <v>1</v>
      </c>
      <c r="B47" s="31"/>
      <c r="C47" s="163" t="s">
        <v>57</v>
      </c>
      <c r="D47" s="163"/>
      <c r="E47" s="33"/>
      <c r="F47" s="157"/>
      <c r="G47" s="157"/>
      <c r="H47" s="158"/>
      <c r="I47" s="158"/>
      <c r="J47" s="159"/>
      <c r="K47" s="159"/>
      <c r="L47" s="159"/>
      <c r="M47" s="159"/>
      <c r="N47" s="68"/>
    </row>
    <row r="48" spans="1:14" ht="45" customHeight="1">
      <c r="A48" s="52"/>
      <c r="B48" s="31"/>
      <c r="C48" s="143" t="s">
        <v>97</v>
      </c>
      <c r="D48" s="143"/>
      <c r="E48" s="125" t="s">
        <v>73</v>
      </c>
      <c r="F48" s="138" t="s">
        <v>74</v>
      </c>
      <c r="G48" s="138"/>
      <c r="H48" s="142">
        <v>9059372</v>
      </c>
      <c r="I48" s="142"/>
      <c r="J48" s="142">
        <v>8990521.59</v>
      </c>
      <c r="K48" s="142"/>
      <c r="L48" s="132">
        <f aca="true" t="shared" si="1" ref="L48:L63">J48-H48</f>
        <v>-68850.41000000015</v>
      </c>
      <c r="M48" s="132"/>
      <c r="N48" s="68"/>
    </row>
    <row r="49" spans="1:14" ht="42" customHeight="1">
      <c r="A49" s="52"/>
      <c r="B49" s="31"/>
      <c r="C49" s="143" t="s">
        <v>79</v>
      </c>
      <c r="D49" s="143"/>
      <c r="E49" s="125" t="s">
        <v>73</v>
      </c>
      <c r="F49" s="138" t="s">
        <v>74</v>
      </c>
      <c r="G49" s="138"/>
      <c r="H49" s="142">
        <v>197280</v>
      </c>
      <c r="I49" s="142"/>
      <c r="J49" s="142">
        <v>197280</v>
      </c>
      <c r="K49" s="142"/>
      <c r="L49" s="132">
        <f t="shared" si="1"/>
        <v>0</v>
      </c>
      <c r="M49" s="132"/>
      <c r="N49" s="68"/>
    </row>
    <row r="50" spans="1:14" ht="32.25" customHeight="1">
      <c r="A50" s="52"/>
      <c r="B50" s="31"/>
      <c r="C50" s="205" t="s">
        <v>115</v>
      </c>
      <c r="D50" s="206"/>
      <c r="E50" s="125" t="s">
        <v>73</v>
      </c>
      <c r="F50" s="138" t="s">
        <v>74</v>
      </c>
      <c r="G50" s="138"/>
      <c r="H50" s="142">
        <v>169200</v>
      </c>
      <c r="I50" s="142"/>
      <c r="J50" s="142">
        <v>169200</v>
      </c>
      <c r="K50" s="142"/>
      <c r="L50" s="132">
        <f t="shared" si="1"/>
        <v>0</v>
      </c>
      <c r="M50" s="132"/>
      <c r="N50" s="68"/>
    </row>
    <row r="51" spans="1:14" ht="45.75" customHeight="1">
      <c r="A51" s="52"/>
      <c r="B51" s="31"/>
      <c r="C51" s="143" t="s">
        <v>80</v>
      </c>
      <c r="D51" s="143"/>
      <c r="E51" s="125" t="s">
        <v>73</v>
      </c>
      <c r="F51" s="138" t="s">
        <v>74</v>
      </c>
      <c r="G51" s="138"/>
      <c r="H51" s="142">
        <v>29460</v>
      </c>
      <c r="I51" s="142"/>
      <c r="J51" s="142">
        <v>29460</v>
      </c>
      <c r="K51" s="142"/>
      <c r="L51" s="132">
        <f t="shared" si="1"/>
        <v>0</v>
      </c>
      <c r="M51" s="132"/>
      <c r="N51" s="68"/>
    </row>
    <row r="52" spans="1:14" ht="32.25" customHeight="1">
      <c r="A52" s="52"/>
      <c r="B52" s="31"/>
      <c r="C52" s="140" t="s">
        <v>92</v>
      </c>
      <c r="D52" s="141"/>
      <c r="E52" s="125" t="s">
        <v>73</v>
      </c>
      <c r="F52" s="138" t="s">
        <v>74</v>
      </c>
      <c r="G52" s="138"/>
      <c r="H52" s="142">
        <v>3360</v>
      </c>
      <c r="I52" s="142"/>
      <c r="J52" s="142">
        <v>3360</v>
      </c>
      <c r="K52" s="142"/>
      <c r="L52" s="132">
        <f t="shared" si="1"/>
        <v>0</v>
      </c>
      <c r="M52" s="132"/>
      <c r="N52" s="68"/>
    </row>
    <row r="53" spans="1:14" ht="62.25" customHeight="1">
      <c r="A53" s="52"/>
      <c r="B53" s="31"/>
      <c r="C53" s="143" t="s">
        <v>103</v>
      </c>
      <c r="D53" s="143"/>
      <c r="E53" s="125" t="s">
        <v>73</v>
      </c>
      <c r="F53" s="138" t="s">
        <v>74</v>
      </c>
      <c r="G53" s="138"/>
      <c r="H53" s="142">
        <v>494378</v>
      </c>
      <c r="I53" s="142"/>
      <c r="J53" s="142">
        <v>494362.62</v>
      </c>
      <c r="K53" s="142"/>
      <c r="L53" s="132">
        <f t="shared" si="1"/>
        <v>-15.380000000004657</v>
      </c>
      <c r="M53" s="132"/>
      <c r="N53" s="68"/>
    </row>
    <row r="54" spans="1:14" ht="32.25" customHeight="1">
      <c r="A54" s="52"/>
      <c r="B54" s="31"/>
      <c r="C54" s="143" t="s">
        <v>116</v>
      </c>
      <c r="D54" s="143"/>
      <c r="E54" s="125" t="s">
        <v>73</v>
      </c>
      <c r="F54" s="138" t="s">
        <v>74</v>
      </c>
      <c r="G54" s="138"/>
      <c r="H54" s="142">
        <v>10306</v>
      </c>
      <c r="I54" s="142"/>
      <c r="J54" s="142">
        <v>9299.92</v>
      </c>
      <c r="K54" s="142"/>
      <c r="L54" s="132">
        <f t="shared" si="1"/>
        <v>-1006.0799999999999</v>
      </c>
      <c r="M54" s="132"/>
      <c r="N54" s="68"/>
    </row>
    <row r="55" spans="1:14" ht="42.75" customHeight="1">
      <c r="A55" s="52"/>
      <c r="B55" s="31"/>
      <c r="C55" s="143" t="s">
        <v>81</v>
      </c>
      <c r="D55" s="143"/>
      <c r="E55" s="125" t="s">
        <v>73</v>
      </c>
      <c r="F55" s="138" t="s">
        <v>74</v>
      </c>
      <c r="G55" s="138"/>
      <c r="H55" s="142">
        <v>72762</v>
      </c>
      <c r="I55" s="142"/>
      <c r="J55" s="142">
        <v>72761.32</v>
      </c>
      <c r="K55" s="142"/>
      <c r="L55" s="132">
        <f t="shared" si="1"/>
        <v>-0.6799999999930151</v>
      </c>
      <c r="M55" s="132"/>
      <c r="N55" s="68"/>
    </row>
    <row r="56" spans="1:14" ht="118.5" customHeight="1">
      <c r="A56" s="52"/>
      <c r="B56" s="31"/>
      <c r="C56" s="143" t="s">
        <v>122</v>
      </c>
      <c r="D56" s="143"/>
      <c r="E56" s="125" t="s">
        <v>73</v>
      </c>
      <c r="F56" s="138" t="s">
        <v>74</v>
      </c>
      <c r="G56" s="138"/>
      <c r="H56" s="142">
        <v>330699</v>
      </c>
      <c r="I56" s="142"/>
      <c r="J56" s="142">
        <v>330699</v>
      </c>
      <c r="K56" s="142"/>
      <c r="L56" s="132">
        <f t="shared" si="1"/>
        <v>0</v>
      </c>
      <c r="M56" s="132"/>
      <c r="N56" s="68"/>
    </row>
    <row r="57" spans="1:14" ht="63.75" customHeight="1">
      <c r="A57" s="52"/>
      <c r="B57" s="31"/>
      <c r="C57" s="143" t="s">
        <v>82</v>
      </c>
      <c r="D57" s="143"/>
      <c r="E57" s="125" t="s">
        <v>73</v>
      </c>
      <c r="F57" s="138" t="s">
        <v>74</v>
      </c>
      <c r="G57" s="138"/>
      <c r="H57" s="142">
        <v>3633373</v>
      </c>
      <c r="I57" s="142"/>
      <c r="J57" s="142">
        <v>3633372.6</v>
      </c>
      <c r="K57" s="142"/>
      <c r="L57" s="132">
        <f t="shared" si="1"/>
        <v>-0.39999999990686774</v>
      </c>
      <c r="M57" s="132"/>
      <c r="N57" s="68"/>
    </row>
    <row r="58" spans="1:14" ht="84.75" customHeight="1">
      <c r="A58" s="52"/>
      <c r="B58" s="31"/>
      <c r="C58" s="205" t="s">
        <v>117</v>
      </c>
      <c r="D58" s="206"/>
      <c r="E58" s="125" t="s">
        <v>73</v>
      </c>
      <c r="F58" s="138" t="s">
        <v>74</v>
      </c>
      <c r="G58" s="138"/>
      <c r="H58" s="142">
        <v>58320</v>
      </c>
      <c r="I58" s="142"/>
      <c r="J58" s="142">
        <v>58318.3</v>
      </c>
      <c r="K58" s="142"/>
      <c r="L58" s="132">
        <f t="shared" si="1"/>
        <v>-1.6999999999970896</v>
      </c>
      <c r="M58" s="132"/>
      <c r="N58" s="68"/>
    </row>
    <row r="59" spans="1:14" ht="73.5" customHeight="1">
      <c r="A59" s="52"/>
      <c r="B59" s="31"/>
      <c r="C59" s="140" t="s">
        <v>118</v>
      </c>
      <c r="D59" s="141"/>
      <c r="E59" s="125" t="s">
        <v>73</v>
      </c>
      <c r="F59" s="138" t="s">
        <v>74</v>
      </c>
      <c r="G59" s="138"/>
      <c r="H59" s="142">
        <v>8000</v>
      </c>
      <c r="I59" s="142"/>
      <c r="J59" s="142">
        <v>8000</v>
      </c>
      <c r="K59" s="142"/>
      <c r="L59" s="132">
        <f t="shared" si="1"/>
        <v>0</v>
      </c>
      <c r="M59" s="132"/>
      <c r="N59" s="68"/>
    </row>
    <row r="60" spans="1:14" ht="99" customHeight="1">
      <c r="A60" s="52"/>
      <c r="B60" s="31"/>
      <c r="C60" s="210" t="s">
        <v>98</v>
      </c>
      <c r="D60" s="210"/>
      <c r="E60" s="125" t="s">
        <v>73</v>
      </c>
      <c r="F60" s="138" t="s">
        <v>74</v>
      </c>
      <c r="G60" s="138"/>
      <c r="H60" s="142">
        <v>512000</v>
      </c>
      <c r="I60" s="142"/>
      <c r="J60" s="142">
        <v>512000</v>
      </c>
      <c r="K60" s="142"/>
      <c r="L60" s="132">
        <f t="shared" si="1"/>
        <v>0</v>
      </c>
      <c r="M60" s="132"/>
      <c r="N60" s="68"/>
    </row>
    <row r="61" spans="1:14" ht="96.75" customHeight="1">
      <c r="A61" s="52"/>
      <c r="B61" s="31"/>
      <c r="C61" s="143" t="s">
        <v>119</v>
      </c>
      <c r="D61" s="143"/>
      <c r="E61" s="125" t="s">
        <v>73</v>
      </c>
      <c r="F61" s="138" t="s">
        <v>74</v>
      </c>
      <c r="G61" s="138"/>
      <c r="H61" s="142">
        <v>39274</v>
      </c>
      <c r="I61" s="142"/>
      <c r="J61" s="142">
        <v>37807</v>
      </c>
      <c r="K61" s="142"/>
      <c r="L61" s="132">
        <f t="shared" si="1"/>
        <v>-1467</v>
      </c>
      <c r="M61" s="132"/>
      <c r="N61" s="68"/>
    </row>
    <row r="62" spans="1:14" ht="177.75" customHeight="1">
      <c r="A62" s="52"/>
      <c r="B62" s="31"/>
      <c r="C62" s="139" t="s">
        <v>120</v>
      </c>
      <c r="D62" s="139"/>
      <c r="E62" s="125" t="s">
        <v>73</v>
      </c>
      <c r="F62" s="138" t="s">
        <v>74</v>
      </c>
      <c r="G62" s="138"/>
      <c r="H62" s="142">
        <v>281386</v>
      </c>
      <c r="I62" s="142"/>
      <c r="J62" s="142">
        <v>281382.32</v>
      </c>
      <c r="K62" s="142"/>
      <c r="L62" s="132">
        <f t="shared" si="1"/>
        <v>-3.679999999993015</v>
      </c>
      <c r="M62" s="132"/>
      <c r="N62" s="68"/>
    </row>
    <row r="63" spans="1:14" ht="195" customHeight="1">
      <c r="A63" s="52"/>
      <c r="B63" s="34"/>
      <c r="C63" s="139" t="s">
        <v>121</v>
      </c>
      <c r="D63" s="139"/>
      <c r="E63" s="125" t="s">
        <v>73</v>
      </c>
      <c r="F63" s="138" t="s">
        <v>74</v>
      </c>
      <c r="G63" s="138"/>
      <c r="H63" s="142">
        <v>100000</v>
      </c>
      <c r="I63" s="142"/>
      <c r="J63" s="142">
        <v>96106.07</v>
      </c>
      <c r="K63" s="142"/>
      <c r="L63" s="132">
        <f t="shared" si="1"/>
        <v>-3893.929999999993</v>
      </c>
      <c r="M63" s="132"/>
      <c r="N63" s="68"/>
    </row>
    <row r="64" spans="1:14" ht="97.5" customHeight="1">
      <c r="A64" s="220"/>
      <c r="B64" s="221"/>
      <c r="C64" s="222" t="s">
        <v>145</v>
      </c>
      <c r="D64" s="223"/>
      <c r="E64" s="223"/>
      <c r="F64" s="223"/>
      <c r="G64" s="223"/>
      <c r="H64" s="223"/>
      <c r="I64" s="223"/>
      <c r="J64" s="223"/>
      <c r="K64" s="223"/>
      <c r="L64" s="223"/>
      <c r="M64" s="224"/>
      <c r="N64" s="43"/>
    </row>
    <row r="65" spans="1:14" ht="26.25" customHeight="1">
      <c r="A65" s="52">
        <v>2</v>
      </c>
      <c r="B65" s="31"/>
      <c r="C65" s="150" t="s">
        <v>60</v>
      </c>
      <c r="D65" s="150"/>
      <c r="E65" s="57"/>
      <c r="F65" s="152"/>
      <c r="G65" s="152"/>
      <c r="H65" s="145"/>
      <c r="I65" s="145"/>
      <c r="J65" s="155"/>
      <c r="K65" s="155"/>
      <c r="L65" s="155"/>
      <c r="M65" s="155"/>
      <c r="N65" s="68"/>
    </row>
    <row r="66" spans="1:14" ht="45" customHeight="1">
      <c r="A66" s="52"/>
      <c r="B66" s="34"/>
      <c r="C66" s="143" t="s">
        <v>83</v>
      </c>
      <c r="D66" s="149"/>
      <c r="E66" s="57"/>
      <c r="F66" s="151"/>
      <c r="G66" s="151"/>
      <c r="H66" s="145"/>
      <c r="I66" s="145"/>
      <c r="J66" s="154"/>
      <c r="K66" s="154"/>
      <c r="L66" s="155"/>
      <c r="M66" s="155"/>
      <c r="N66" s="68"/>
    </row>
    <row r="67" spans="1:14" ht="43.5" customHeight="1">
      <c r="A67" s="52"/>
      <c r="B67" s="34"/>
      <c r="C67" s="143" t="s">
        <v>99</v>
      </c>
      <c r="D67" s="143"/>
      <c r="E67" s="125" t="s">
        <v>77</v>
      </c>
      <c r="F67" s="138" t="s">
        <v>74</v>
      </c>
      <c r="G67" s="138"/>
      <c r="H67" s="147">
        <v>4227</v>
      </c>
      <c r="I67" s="147"/>
      <c r="J67" s="148">
        <v>4147</v>
      </c>
      <c r="K67" s="148"/>
      <c r="L67" s="197">
        <f>J67-H67</f>
        <v>-80</v>
      </c>
      <c r="M67" s="197"/>
      <c r="N67" s="69"/>
    </row>
    <row r="68" spans="1:14" ht="29.25" customHeight="1">
      <c r="A68" s="52"/>
      <c r="B68" s="34"/>
      <c r="C68" s="143" t="s">
        <v>84</v>
      </c>
      <c r="D68" s="143"/>
      <c r="E68" s="125" t="s">
        <v>104</v>
      </c>
      <c r="F68" s="138" t="s">
        <v>74</v>
      </c>
      <c r="G68" s="138"/>
      <c r="H68" s="147">
        <v>6576</v>
      </c>
      <c r="I68" s="147"/>
      <c r="J68" s="148">
        <v>6576</v>
      </c>
      <c r="K68" s="148"/>
      <c r="L68" s="197">
        <f aca="true" t="shared" si="2" ref="L68:L76">J68-H68</f>
        <v>0</v>
      </c>
      <c r="M68" s="197"/>
      <c r="N68" s="69"/>
    </row>
    <row r="69" spans="1:14" ht="42" customHeight="1">
      <c r="A69" s="52"/>
      <c r="B69" s="34"/>
      <c r="C69" s="205" t="s">
        <v>100</v>
      </c>
      <c r="D69" s="206"/>
      <c r="E69" s="125" t="s">
        <v>77</v>
      </c>
      <c r="F69" s="138" t="s">
        <v>74</v>
      </c>
      <c r="G69" s="138"/>
      <c r="H69" s="147">
        <v>30</v>
      </c>
      <c r="I69" s="147"/>
      <c r="J69" s="148">
        <v>30</v>
      </c>
      <c r="K69" s="148"/>
      <c r="L69" s="197">
        <f>J69-H69</f>
        <v>0</v>
      </c>
      <c r="M69" s="197"/>
      <c r="N69" s="69"/>
    </row>
    <row r="70" spans="1:14" ht="36.75" customHeight="1">
      <c r="A70" s="52"/>
      <c r="B70" s="34"/>
      <c r="C70" s="143" t="s">
        <v>85</v>
      </c>
      <c r="D70" s="143"/>
      <c r="E70" s="125" t="s">
        <v>77</v>
      </c>
      <c r="F70" s="138" t="s">
        <v>74</v>
      </c>
      <c r="G70" s="138"/>
      <c r="H70" s="147">
        <v>491</v>
      </c>
      <c r="I70" s="147"/>
      <c r="J70" s="148">
        <v>491</v>
      </c>
      <c r="K70" s="148"/>
      <c r="L70" s="197">
        <f t="shared" si="2"/>
        <v>0</v>
      </c>
      <c r="M70" s="197"/>
      <c r="N70" s="69"/>
    </row>
    <row r="71" spans="1:14" ht="29.25" customHeight="1">
      <c r="A71" s="52"/>
      <c r="B71" s="34"/>
      <c r="C71" s="140" t="s">
        <v>101</v>
      </c>
      <c r="D71" s="141"/>
      <c r="E71" s="125" t="s">
        <v>77</v>
      </c>
      <c r="F71" s="138" t="s">
        <v>74</v>
      </c>
      <c r="G71" s="138"/>
      <c r="H71" s="147">
        <v>84</v>
      </c>
      <c r="I71" s="147"/>
      <c r="J71" s="148">
        <v>84</v>
      </c>
      <c r="K71" s="148"/>
      <c r="L71" s="197">
        <f>J71-H71</f>
        <v>0</v>
      </c>
      <c r="M71" s="197"/>
      <c r="N71" s="69"/>
    </row>
    <row r="72" spans="1:14" ht="58.5" customHeight="1">
      <c r="A72" s="52"/>
      <c r="B72" s="34"/>
      <c r="C72" s="143" t="s">
        <v>124</v>
      </c>
      <c r="D72" s="143"/>
      <c r="E72" s="125" t="s">
        <v>77</v>
      </c>
      <c r="F72" s="138" t="s">
        <v>74</v>
      </c>
      <c r="G72" s="138"/>
      <c r="H72" s="147">
        <v>180</v>
      </c>
      <c r="I72" s="147"/>
      <c r="J72" s="148">
        <v>180</v>
      </c>
      <c r="K72" s="148"/>
      <c r="L72" s="197">
        <f>J72-H72</f>
        <v>0</v>
      </c>
      <c r="M72" s="197"/>
      <c r="N72" s="69"/>
    </row>
    <row r="73" spans="1:14" ht="43.5" customHeight="1">
      <c r="A73" s="52"/>
      <c r="B73" s="34"/>
      <c r="C73" s="143" t="s">
        <v>86</v>
      </c>
      <c r="D73" s="143"/>
      <c r="E73" s="125" t="s">
        <v>77</v>
      </c>
      <c r="F73" s="138" t="s">
        <v>74</v>
      </c>
      <c r="G73" s="138"/>
      <c r="H73" s="147">
        <v>10</v>
      </c>
      <c r="I73" s="147"/>
      <c r="J73" s="148">
        <v>10</v>
      </c>
      <c r="K73" s="148"/>
      <c r="L73" s="197">
        <f t="shared" si="2"/>
        <v>0</v>
      </c>
      <c r="M73" s="197"/>
      <c r="N73" s="69"/>
    </row>
    <row r="74" spans="1:14" ht="42" customHeight="1">
      <c r="A74" s="52"/>
      <c r="B74" s="34"/>
      <c r="C74" s="143" t="s">
        <v>87</v>
      </c>
      <c r="D74" s="143"/>
      <c r="E74" s="125" t="s">
        <v>77</v>
      </c>
      <c r="F74" s="138" t="s">
        <v>74</v>
      </c>
      <c r="G74" s="138"/>
      <c r="H74" s="147">
        <v>21</v>
      </c>
      <c r="I74" s="147"/>
      <c r="J74" s="148">
        <v>21</v>
      </c>
      <c r="K74" s="148"/>
      <c r="L74" s="197">
        <f t="shared" si="2"/>
        <v>0</v>
      </c>
      <c r="M74" s="197"/>
      <c r="N74" s="69"/>
    </row>
    <row r="75" spans="1:14" ht="119.25" customHeight="1">
      <c r="A75" s="52"/>
      <c r="B75" s="34"/>
      <c r="C75" s="143" t="s">
        <v>122</v>
      </c>
      <c r="D75" s="143"/>
      <c r="E75" s="125" t="s">
        <v>77</v>
      </c>
      <c r="F75" s="138" t="s">
        <v>74</v>
      </c>
      <c r="G75" s="138"/>
      <c r="H75" s="147">
        <v>163</v>
      </c>
      <c r="I75" s="147"/>
      <c r="J75" s="148">
        <v>163</v>
      </c>
      <c r="K75" s="148"/>
      <c r="L75" s="197">
        <f t="shared" si="2"/>
        <v>0</v>
      </c>
      <c r="M75" s="197"/>
      <c r="N75" s="69"/>
    </row>
    <row r="76" spans="1:14" ht="66.75" customHeight="1">
      <c r="A76" s="52"/>
      <c r="B76" s="34"/>
      <c r="C76" s="143" t="s">
        <v>82</v>
      </c>
      <c r="D76" s="143"/>
      <c r="E76" s="125" t="s">
        <v>77</v>
      </c>
      <c r="F76" s="138" t="s">
        <v>74</v>
      </c>
      <c r="G76" s="138"/>
      <c r="H76" s="147">
        <v>13</v>
      </c>
      <c r="I76" s="147"/>
      <c r="J76" s="148">
        <v>13</v>
      </c>
      <c r="K76" s="148"/>
      <c r="L76" s="197">
        <f t="shared" si="2"/>
        <v>0</v>
      </c>
      <c r="M76" s="197"/>
      <c r="N76" s="69"/>
    </row>
    <row r="77" spans="1:14" ht="81" customHeight="1">
      <c r="A77" s="52"/>
      <c r="B77" s="34"/>
      <c r="C77" s="205" t="s">
        <v>117</v>
      </c>
      <c r="D77" s="206"/>
      <c r="E77" s="125" t="s">
        <v>77</v>
      </c>
      <c r="F77" s="138" t="s">
        <v>74</v>
      </c>
      <c r="G77" s="138"/>
      <c r="H77" s="147">
        <v>4</v>
      </c>
      <c r="I77" s="147"/>
      <c r="J77" s="148">
        <v>4</v>
      </c>
      <c r="K77" s="148"/>
      <c r="L77" s="197">
        <f aca="true" t="shared" si="3" ref="L77:L82">J77-H77</f>
        <v>0</v>
      </c>
      <c r="M77" s="197"/>
      <c r="N77" s="69"/>
    </row>
    <row r="78" spans="1:14" ht="82.5" customHeight="1">
      <c r="A78" s="52"/>
      <c r="B78" s="34"/>
      <c r="C78" s="140" t="s">
        <v>118</v>
      </c>
      <c r="D78" s="141"/>
      <c r="E78" s="125" t="s">
        <v>77</v>
      </c>
      <c r="F78" s="138" t="s">
        <v>74</v>
      </c>
      <c r="G78" s="138"/>
      <c r="H78" s="147">
        <v>8</v>
      </c>
      <c r="I78" s="147"/>
      <c r="J78" s="148">
        <v>8</v>
      </c>
      <c r="K78" s="148"/>
      <c r="L78" s="197">
        <f t="shared" si="3"/>
        <v>0</v>
      </c>
      <c r="M78" s="197"/>
      <c r="N78" s="69"/>
    </row>
    <row r="79" spans="1:14" ht="99" customHeight="1">
      <c r="A79" s="52"/>
      <c r="B79" s="34"/>
      <c r="C79" s="205" t="s">
        <v>98</v>
      </c>
      <c r="D79" s="206"/>
      <c r="E79" s="125" t="s">
        <v>77</v>
      </c>
      <c r="F79" s="138" t="s">
        <v>74</v>
      </c>
      <c r="G79" s="138"/>
      <c r="H79" s="147">
        <v>16</v>
      </c>
      <c r="I79" s="147"/>
      <c r="J79" s="148">
        <v>16</v>
      </c>
      <c r="K79" s="148"/>
      <c r="L79" s="197">
        <f t="shared" si="3"/>
        <v>0</v>
      </c>
      <c r="M79" s="197"/>
      <c r="N79" s="69"/>
    </row>
    <row r="80" spans="1:14" ht="99" customHeight="1">
      <c r="A80" s="52"/>
      <c r="B80" s="34"/>
      <c r="C80" s="143" t="s">
        <v>141</v>
      </c>
      <c r="D80" s="143"/>
      <c r="E80" s="125" t="s">
        <v>77</v>
      </c>
      <c r="F80" s="138" t="s">
        <v>74</v>
      </c>
      <c r="G80" s="138"/>
      <c r="H80" s="217">
        <v>286</v>
      </c>
      <c r="I80" s="218"/>
      <c r="J80" s="215">
        <v>286</v>
      </c>
      <c r="K80" s="216"/>
      <c r="L80" s="197">
        <f t="shared" si="3"/>
        <v>0</v>
      </c>
      <c r="M80" s="197"/>
      <c r="N80" s="69"/>
    </row>
    <row r="81" spans="1:14" ht="177.75" customHeight="1">
      <c r="A81" s="52"/>
      <c r="B81" s="34"/>
      <c r="C81" s="139" t="s">
        <v>140</v>
      </c>
      <c r="D81" s="139"/>
      <c r="E81" s="125" t="s">
        <v>77</v>
      </c>
      <c r="F81" s="138" t="s">
        <v>74</v>
      </c>
      <c r="G81" s="138"/>
      <c r="H81" s="217">
        <v>323</v>
      </c>
      <c r="I81" s="218"/>
      <c r="J81" s="215">
        <v>323</v>
      </c>
      <c r="K81" s="216"/>
      <c r="L81" s="197">
        <f t="shared" si="3"/>
        <v>0</v>
      </c>
      <c r="M81" s="197"/>
      <c r="N81" s="69"/>
    </row>
    <row r="82" spans="1:14" ht="195" customHeight="1">
      <c r="A82" s="52"/>
      <c r="B82" s="34"/>
      <c r="C82" s="139" t="s">
        <v>142</v>
      </c>
      <c r="D82" s="139"/>
      <c r="E82" s="125" t="s">
        <v>125</v>
      </c>
      <c r="F82" s="138" t="s">
        <v>74</v>
      </c>
      <c r="G82" s="138"/>
      <c r="H82" s="147">
        <v>1</v>
      </c>
      <c r="I82" s="147"/>
      <c r="J82" s="148">
        <v>1</v>
      </c>
      <c r="K82" s="148"/>
      <c r="L82" s="197">
        <f t="shared" si="3"/>
        <v>0</v>
      </c>
      <c r="M82" s="197"/>
      <c r="N82" s="69"/>
    </row>
    <row r="83" spans="1:14" ht="36.75" customHeight="1">
      <c r="A83" s="56"/>
      <c r="B83" s="37"/>
      <c r="C83" s="207" t="s">
        <v>143</v>
      </c>
      <c r="D83" s="208"/>
      <c r="E83" s="208"/>
      <c r="F83" s="208"/>
      <c r="G83" s="208"/>
      <c r="H83" s="208"/>
      <c r="I83" s="208"/>
      <c r="J83" s="208"/>
      <c r="K83" s="208"/>
      <c r="L83" s="208"/>
      <c r="M83" s="209"/>
      <c r="N83" s="43"/>
    </row>
    <row r="84" spans="1:14" ht="27.75" customHeight="1">
      <c r="A84" s="56">
        <v>3</v>
      </c>
      <c r="B84" s="37"/>
      <c r="C84" s="150" t="s">
        <v>61</v>
      </c>
      <c r="D84" s="150"/>
      <c r="E84" s="57"/>
      <c r="F84" s="152"/>
      <c r="G84" s="152"/>
      <c r="H84" s="145"/>
      <c r="I84" s="145"/>
      <c r="J84" s="155"/>
      <c r="K84" s="155"/>
      <c r="L84" s="155"/>
      <c r="M84" s="155"/>
      <c r="N84" s="68"/>
    </row>
    <row r="85" spans="1:14" ht="40.5" customHeight="1">
      <c r="A85" s="56"/>
      <c r="B85" s="37"/>
      <c r="C85" s="143" t="s">
        <v>88</v>
      </c>
      <c r="D85" s="149"/>
      <c r="E85" s="125" t="s">
        <v>73</v>
      </c>
      <c r="F85" s="138" t="s">
        <v>76</v>
      </c>
      <c r="G85" s="138"/>
      <c r="H85" s="144">
        <f>H48/H67</f>
        <v>2143.2155192808136</v>
      </c>
      <c r="I85" s="144"/>
      <c r="J85" s="144">
        <f>J48/J67</f>
        <v>2167.9579430913914</v>
      </c>
      <c r="K85" s="144"/>
      <c r="L85" s="132">
        <f>J85-H85</f>
        <v>24.742423810577748</v>
      </c>
      <c r="M85" s="132"/>
      <c r="N85" s="68"/>
    </row>
    <row r="86" spans="1:14" ht="36" customHeight="1">
      <c r="A86" s="56"/>
      <c r="B86" s="37"/>
      <c r="C86" s="205" t="s">
        <v>127</v>
      </c>
      <c r="D86" s="206"/>
      <c r="E86" s="125" t="s">
        <v>73</v>
      </c>
      <c r="F86" s="138" t="s">
        <v>76</v>
      </c>
      <c r="G86" s="138"/>
      <c r="H86" s="144">
        <f>H49/H68</f>
        <v>30</v>
      </c>
      <c r="I86" s="144"/>
      <c r="J86" s="144">
        <f>J49/J68</f>
        <v>30</v>
      </c>
      <c r="K86" s="144"/>
      <c r="L86" s="132">
        <f aca="true" t="shared" si="4" ref="L86:L99">J86-H86</f>
        <v>0</v>
      </c>
      <c r="M86" s="132"/>
      <c r="N86" s="68"/>
    </row>
    <row r="87" spans="1:14" ht="45" customHeight="1">
      <c r="A87" s="56"/>
      <c r="B87" s="37"/>
      <c r="C87" s="205" t="s">
        <v>128</v>
      </c>
      <c r="D87" s="206"/>
      <c r="E87" s="125" t="s">
        <v>73</v>
      </c>
      <c r="F87" s="138" t="s">
        <v>76</v>
      </c>
      <c r="G87" s="138"/>
      <c r="H87" s="144">
        <f>H51/H70</f>
        <v>60</v>
      </c>
      <c r="I87" s="144"/>
      <c r="J87" s="144">
        <f>J51/J70</f>
        <v>60</v>
      </c>
      <c r="K87" s="144"/>
      <c r="L87" s="132">
        <f t="shared" si="4"/>
        <v>0</v>
      </c>
      <c r="M87" s="132"/>
      <c r="N87" s="68"/>
    </row>
    <row r="88" spans="1:14" ht="77.25" customHeight="1">
      <c r="A88" s="56"/>
      <c r="B88" s="37"/>
      <c r="C88" s="143" t="s">
        <v>89</v>
      </c>
      <c r="D88" s="143"/>
      <c r="E88" s="125" t="s">
        <v>73</v>
      </c>
      <c r="F88" s="138" t="s">
        <v>76</v>
      </c>
      <c r="G88" s="138"/>
      <c r="H88" s="144">
        <f>H55/H73</f>
        <v>7276.2</v>
      </c>
      <c r="I88" s="144"/>
      <c r="J88" s="144">
        <f>J55/J73</f>
        <v>7276.1320000000005</v>
      </c>
      <c r="K88" s="144"/>
      <c r="L88" s="132">
        <f t="shared" si="4"/>
        <v>-0.06799999999930151</v>
      </c>
      <c r="M88" s="132"/>
      <c r="N88" s="68"/>
    </row>
    <row r="89" spans="1:14" ht="99" customHeight="1">
      <c r="A89" s="56"/>
      <c r="B89" s="37"/>
      <c r="C89" s="143" t="s">
        <v>129</v>
      </c>
      <c r="D89" s="143"/>
      <c r="E89" s="125" t="s">
        <v>73</v>
      </c>
      <c r="F89" s="138" t="s">
        <v>76</v>
      </c>
      <c r="G89" s="138"/>
      <c r="H89" s="144">
        <f>H56/H75</f>
        <v>2028.8282208588957</v>
      </c>
      <c r="I89" s="144"/>
      <c r="J89" s="144">
        <f>J56/J75</f>
        <v>2028.8282208588957</v>
      </c>
      <c r="K89" s="144"/>
      <c r="L89" s="132">
        <f t="shared" si="4"/>
        <v>0</v>
      </c>
      <c r="M89" s="132"/>
      <c r="N89" s="68"/>
    </row>
    <row r="90" spans="1:14" ht="80.25" customHeight="1">
      <c r="A90" s="56"/>
      <c r="B90" s="37"/>
      <c r="C90" s="143" t="s">
        <v>90</v>
      </c>
      <c r="D90" s="143"/>
      <c r="E90" s="125" t="s">
        <v>73</v>
      </c>
      <c r="F90" s="138" t="s">
        <v>76</v>
      </c>
      <c r="G90" s="138"/>
      <c r="H90" s="144">
        <f>H57/H76</f>
        <v>279490.23076923075</v>
      </c>
      <c r="I90" s="144"/>
      <c r="J90" s="144">
        <f>J57/J76</f>
        <v>279490.2</v>
      </c>
      <c r="K90" s="144"/>
      <c r="L90" s="132">
        <f t="shared" si="4"/>
        <v>-0.030769230739679188</v>
      </c>
      <c r="M90" s="132"/>
      <c r="N90" s="68"/>
    </row>
    <row r="91" spans="1:14" ht="37.5" customHeight="1" hidden="1">
      <c r="A91" s="56"/>
      <c r="B91" s="37"/>
      <c r="C91" s="219"/>
      <c r="D91" s="219"/>
      <c r="E91" s="125" t="s">
        <v>73</v>
      </c>
      <c r="F91" s="138" t="s">
        <v>76</v>
      </c>
      <c r="G91" s="138"/>
      <c r="H91" s="144"/>
      <c r="I91" s="144"/>
      <c r="J91" s="214"/>
      <c r="K91" s="214"/>
      <c r="L91" s="132">
        <f t="shared" si="4"/>
        <v>0</v>
      </c>
      <c r="M91" s="132"/>
      <c r="N91" s="68"/>
    </row>
    <row r="92" spans="1:14" ht="117.75" customHeight="1">
      <c r="A92" s="56"/>
      <c r="B92" s="37"/>
      <c r="C92" s="205" t="s">
        <v>102</v>
      </c>
      <c r="D92" s="206"/>
      <c r="E92" s="125" t="s">
        <v>73</v>
      </c>
      <c r="F92" s="138" t="s">
        <v>76</v>
      </c>
      <c r="G92" s="138"/>
      <c r="H92" s="130">
        <f>H60/H79</f>
        <v>32000</v>
      </c>
      <c r="I92" s="131"/>
      <c r="J92" s="130">
        <f>J60/J79</f>
        <v>32000</v>
      </c>
      <c r="K92" s="131"/>
      <c r="L92" s="132">
        <f t="shared" si="4"/>
        <v>0</v>
      </c>
      <c r="M92" s="132"/>
      <c r="N92" s="68"/>
    </row>
    <row r="93" spans="1:14" ht="99.75" customHeight="1">
      <c r="A93" s="56"/>
      <c r="B93" s="37"/>
      <c r="C93" s="136" t="s">
        <v>130</v>
      </c>
      <c r="D93" s="137"/>
      <c r="E93" s="125" t="s">
        <v>73</v>
      </c>
      <c r="F93" s="138" t="s">
        <v>76</v>
      </c>
      <c r="G93" s="138"/>
      <c r="H93" s="130">
        <f>H59/H78</f>
        <v>1000</v>
      </c>
      <c r="I93" s="131"/>
      <c r="J93" s="130">
        <f>J59/J78</f>
        <v>1000</v>
      </c>
      <c r="K93" s="131"/>
      <c r="L93" s="132">
        <f t="shared" si="4"/>
        <v>0</v>
      </c>
      <c r="M93" s="132"/>
      <c r="N93" s="68"/>
    </row>
    <row r="94" spans="1:14" ht="117" customHeight="1">
      <c r="A94" s="56"/>
      <c r="B94" s="37"/>
      <c r="C94" s="136" t="s">
        <v>131</v>
      </c>
      <c r="D94" s="137"/>
      <c r="E94" s="125" t="s">
        <v>73</v>
      </c>
      <c r="F94" s="138" t="s">
        <v>76</v>
      </c>
      <c r="G94" s="138"/>
      <c r="H94" s="130">
        <f>H58/H77</f>
        <v>14580</v>
      </c>
      <c r="I94" s="131"/>
      <c r="J94" s="130">
        <f>J58/J77</f>
        <v>14579.575</v>
      </c>
      <c r="K94" s="131"/>
      <c r="L94" s="132">
        <f t="shared" si="4"/>
        <v>-0.4249999999992724</v>
      </c>
      <c r="M94" s="132"/>
      <c r="N94" s="68"/>
    </row>
    <row r="95" spans="1:14" ht="117.75" customHeight="1">
      <c r="A95" s="56"/>
      <c r="B95" s="37"/>
      <c r="C95" s="136" t="s">
        <v>132</v>
      </c>
      <c r="D95" s="137"/>
      <c r="E95" s="125" t="s">
        <v>73</v>
      </c>
      <c r="F95" s="138" t="s">
        <v>76</v>
      </c>
      <c r="G95" s="138"/>
      <c r="H95" s="130">
        <f>H61/H80</f>
        <v>137.32167832167832</v>
      </c>
      <c r="I95" s="131"/>
      <c r="J95" s="130">
        <f>J61/J80</f>
        <v>132.19230769230768</v>
      </c>
      <c r="K95" s="131"/>
      <c r="L95" s="132">
        <f t="shared" si="4"/>
        <v>-5.129370629370641</v>
      </c>
      <c r="M95" s="132"/>
      <c r="N95" s="68"/>
    </row>
    <row r="96" spans="1:14" ht="78.75" customHeight="1">
      <c r="A96" s="56"/>
      <c r="B96" s="37"/>
      <c r="C96" s="134" t="s">
        <v>103</v>
      </c>
      <c r="D96" s="135"/>
      <c r="E96" s="125" t="s">
        <v>73</v>
      </c>
      <c r="F96" s="138" t="s">
        <v>76</v>
      </c>
      <c r="G96" s="138"/>
      <c r="H96" s="130">
        <f>H53/H72</f>
        <v>2746.5444444444443</v>
      </c>
      <c r="I96" s="131"/>
      <c r="J96" s="130">
        <f>J53/J72</f>
        <v>2746.459</v>
      </c>
      <c r="K96" s="131"/>
      <c r="L96" s="132">
        <f t="shared" si="4"/>
        <v>-0.08544444444441979</v>
      </c>
      <c r="M96" s="132"/>
      <c r="N96" s="68"/>
    </row>
    <row r="97" spans="1:14" ht="29.25" customHeight="1">
      <c r="A97" s="56"/>
      <c r="B97" s="37"/>
      <c r="C97" s="134" t="s">
        <v>133</v>
      </c>
      <c r="D97" s="135"/>
      <c r="E97" s="125" t="s">
        <v>73</v>
      </c>
      <c r="F97" s="138" t="s">
        <v>76</v>
      </c>
      <c r="G97" s="138"/>
      <c r="H97" s="130">
        <f>H52/H71</f>
        <v>40</v>
      </c>
      <c r="I97" s="131"/>
      <c r="J97" s="130">
        <f>J52/J71</f>
        <v>40</v>
      </c>
      <c r="K97" s="131"/>
      <c r="L97" s="132">
        <f t="shared" si="4"/>
        <v>0</v>
      </c>
      <c r="M97" s="132"/>
      <c r="N97" s="68"/>
    </row>
    <row r="98" spans="1:14" ht="113.25" customHeight="1">
      <c r="A98" s="56"/>
      <c r="B98" s="37"/>
      <c r="C98" s="134" t="s">
        <v>134</v>
      </c>
      <c r="D98" s="135"/>
      <c r="E98" s="125" t="s">
        <v>73</v>
      </c>
      <c r="F98" s="138" t="s">
        <v>76</v>
      </c>
      <c r="G98" s="138"/>
      <c r="H98" s="130">
        <f>H62/H81</f>
        <v>871.1640866873065</v>
      </c>
      <c r="I98" s="131"/>
      <c r="J98" s="130">
        <f>J62/J81</f>
        <v>871.152693498452</v>
      </c>
      <c r="K98" s="131"/>
      <c r="L98" s="132">
        <f t="shared" si="4"/>
        <v>-0.01139318885452667</v>
      </c>
      <c r="M98" s="132"/>
      <c r="N98" s="68"/>
    </row>
    <row r="99" spans="1:14" ht="173.25" customHeight="1">
      <c r="A99" s="56"/>
      <c r="B99" s="37"/>
      <c r="C99" s="134" t="s">
        <v>135</v>
      </c>
      <c r="D99" s="135"/>
      <c r="E99" s="125" t="s">
        <v>73</v>
      </c>
      <c r="F99" s="138" t="s">
        <v>76</v>
      </c>
      <c r="G99" s="138"/>
      <c r="H99" s="144">
        <f>H63/H82</f>
        <v>100000</v>
      </c>
      <c r="I99" s="144"/>
      <c r="J99" s="144">
        <f>J63/J82</f>
        <v>96106.07</v>
      </c>
      <c r="K99" s="144"/>
      <c r="L99" s="132">
        <f t="shared" si="4"/>
        <v>-3893.929999999993</v>
      </c>
      <c r="M99" s="132"/>
      <c r="N99" s="68"/>
    </row>
    <row r="100" spans="1:14" ht="31.5" customHeight="1">
      <c r="A100" s="56"/>
      <c r="B100" s="37"/>
      <c r="C100" s="127" t="s">
        <v>144</v>
      </c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68"/>
    </row>
    <row r="101" spans="1:14" ht="22.5" customHeight="1">
      <c r="A101" s="52">
        <v>4</v>
      </c>
      <c r="B101" s="34"/>
      <c r="C101" s="211" t="s">
        <v>62</v>
      </c>
      <c r="D101" s="212"/>
      <c r="E101" s="212"/>
      <c r="F101" s="212"/>
      <c r="G101" s="212"/>
      <c r="H101" s="212"/>
      <c r="I101" s="212"/>
      <c r="J101" s="212"/>
      <c r="K101" s="212"/>
      <c r="L101" s="212"/>
      <c r="M101" s="213"/>
      <c r="N101" s="43"/>
    </row>
    <row r="102" spans="1:14" ht="60.75" customHeight="1">
      <c r="A102" s="52"/>
      <c r="B102" s="34"/>
      <c r="C102" s="133" t="s">
        <v>136</v>
      </c>
      <c r="D102" s="133"/>
      <c r="E102" s="124" t="s">
        <v>139</v>
      </c>
      <c r="F102" s="129" t="s">
        <v>76</v>
      </c>
      <c r="G102" s="129"/>
      <c r="H102" s="126">
        <v>100</v>
      </c>
      <c r="I102" s="126"/>
      <c r="J102" s="126">
        <v>100</v>
      </c>
      <c r="K102" s="126"/>
      <c r="L102" s="126">
        <f>J102-H102</f>
        <v>0</v>
      </c>
      <c r="M102" s="126"/>
      <c r="N102" s="43"/>
    </row>
    <row r="103" spans="1:14" ht="57.75" customHeight="1">
      <c r="A103" s="52"/>
      <c r="B103" s="34"/>
      <c r="C103" s="133" t="s">
        <v>137</v>
      </c>
      <c r="D103" s="133"/>
      <c r="E103" s="124" t="s">
        <v>139</v>
      </c>
      <c r="F103" s="129" t="s">
        <v>76</v>
      </c>
      <c r="G103" s="129"/>
      <c r="H103" s="126">
        <v>100</v>
      </c>
      <c r="I103" s="126"/>
      <c r="J103" s="126">
        <v>100</v>
      </c>
      <c r="K103" s="126"/>
      <c r="L103" s="126">
        <f>J103-H103</f>
        <v>0</v>
      </c>
      <c r="M103" s="126"/>
      <c r="N103" s="43"/>
    </row>
    <row r="104" spans="1:14" ht="117" customHeight="1">
      <c r="A104" s="53"/>
      <c r="B104" s="34"/>
      <c r="C104" s="133" t="s">
        <v>138</v>
      </c>
      <c r="D104" s="133"/>
      <c r="E104" s="124" t="s">
        <v>139</v>
      </c>
      <c r="F104" s="129" t="s">
        <v>76</v>
      </c>
      <c r="G104" s="129"/>
      <c r="H104" s="126">
        <v>62.5</v>
      </c>
      <c r="I104" s="126"/>
      <c r="J104" s="126">
        <v>62.5</v>
      </c>
      <c r="K104" s="126"/>
      <c r="L104" s="126">
        <f>J104-H104</f>
        <v>0</v>
      </c>
      <c r="M104" s="126"/>
      <c r="N104" s="68"/>
    </row>
    <row r="105" spans="1:14" ht="16.5">
      <c r="A105" s="53"/>
      <c r="B105" s="34"/>
      <c r="C105" s="127" t="s">
        <v>59</v>
      </c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43"/>
    </row>
    <row r="106" spans="1:14" ht="16.5">
      <c r="A106" s="53"/>
      <c r="B106" s="34"/>
      <c r="C106" s="198" t="s">
        <v>64</v>
      </c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70"/>
    </row>
    <row r="107" spans="1:14" ht="16.5">
      <c r="A107" s="53"/>
      <c r="B107" s="34"/>
      <c r="C107" s="196" t="s">
        <v>63</v>
      </c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71"/>
    </row>
    <row r="108" spans="1:14" ht="13.5" customHeight="1">
      <c r="A108" s="53"/>
      <c r="B108" s="34"/>
      <c r="C108" s="128" t="s">
        <v>58</v>
      </c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43"/>
    </row>
    <row r="109" spans="1:14" ht="16.5">
      <c r="A109" s="53"/>
      <c r="B109" s="34"/>
      <c r="C109" s="196" t="s">
        <v>36</v>
      </c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71"/>
    </row>
    <row r="110" spans="1:14" ht="16.5">
      <c r="A110" s="53"/>
      <c r="B110" s="34"/>
      <c r="C110" s="196" t="s">
        <v>46</v>
      </c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71"/>
    </row>
    <row r="111" spans="1:14" s="35" customFormat="1" ht="13.5" customHeight="1">
      <c r="A111" s="36"/>
      <c r="B111" s="37"/>
      <c r="C111" s="128" t="s">
        <v>58</v>
      </c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43"/>
    </row>
    <row r="112" spans="1:12" ht="21.75" customHeight="1">
      <c r="A112" s="204"/>
      <c r="B112" s="204"/>
      <c r="C112" s="204"/>
      <c r="D112" s="204"/>
      <c r="E112" s="204"/>
      <c r="F112" s="204"/>
      <c r="G112" s="204"/>
      <c r="H112" s="14"/>
      <c r="I112" s="14"/>
      <c r="J112" s="14"/>
      <c r="K112" s="14"/>
      <c r="L112" s="14"/>
    </row>
    <row r="113" spans="1:15" s="15" customFormat="1" ht="12.75" customHeight="1">
      <c r="A113" s="203" t="s">
        <v>107</v>
      </c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</row>
    <row r="114" spans="1:15" s="15" customFormat="1" ht="12.75" customHeight="1">
      <c r="A114" s="203"/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</row>
    <row r="115" spans="1:15" s="15" customFormat="1" ht="12" customHeight="1">
      <c r="A115" s="19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 t="s">
        <v>17</v>
      </c>
      <c r="O115" s="24"/>
    </row>
    <row r="116" spans="1:15" s="15" customFormat="1" ht="48" customHeight="1">
      <c r="A116" s="195" t="s">
        <v>47</v>
      </c>
      <c r="B116" s="195" t="s">
        <v>48</v>
      </c>
      <c r="C116" s="195" t="s">
        <v>26</v>
      </c>
      <c r="D116" s="195" t="s">
        <v>49</v>
      </c>
      <c r="E116" s="195"/>
      <c r="F116" s="195"/>
      <c r="G116" s="195" t="s">
        <v>65</v>
      </c>
      <c r="H116" s="195"/>
      <c r="I116" s="195"/>
      <c r="J116" s="195" t="s">
        <v>66</v>
      </c>
      <c r="K116" s="195"/>
      <c r="L116" s="195"/>
      <c r="M116" s="195" t="s">
        <v>67</v>
      </c>
      <c r="N116" s="195"/>
      <c r="O116" s="195"/>
    </row>
    <row r="117" spans="1:15" s="15" customFormat="1" ht="51" customHeight="1">
      <c r="A117" s="195"/>
      <c r="B117" s="195"/>
      <c r="C117" s="195"/>
      <c r="D117" s="60" t="s">
        <v>20</v>
      </c>
      <c r="E117" s="60" t="s">
        <v>21</v>
      </c>
      <c r="F117" s="60" t="s">
        <v>22</v>
      </c>
      <c r="G117" s="60" t="s">
        <v>20</v>
      </c>
      <c r="H117" s="60" t="s">
        <v>21</v>
      </c>
      <c r="I117" s="60" t="s">
        <v>22</v>
      </c>
      <c r="J117" s="60" t="s">
        <v>20</v>
      </c>
      <c r="K117" s="60" t="s">
        <v>21</v>
      </c>
      <c r="L117" s="60" t="s">
        <v>22</v>
      </c>
      <c r="M117" s="60" t="s">
        <v>20</v>
      </c>
      <c r="N117" s="60" t="s">
        <v>21</v>
      </c>
      <c r="O117" s="60" t="s">
        <v>22</v>
      </c>
    </row>
    <row r="118" spans="1:15" s="15" customFormat="1" ht="16.5" customHeight="1">
      <c r="A118" s="74">
        <v>1</v>
      </c>
      <c r="B118" s="74">
        <v>2</v>
      </c>
      <c r="C118" s="74" t="s">
        <v>12</v>
      </c>
      <c r="D118" s="74">
        <v>4</v>
      </c>
      <c r="E118" s="74">
        <v>5</v>
      </c>
      <c r="F118" s="74">
        <v>6</v>
      </c>
      <c r="G118" s="74">
        <v>7</v>
      </c>
      <c r="H118" s="74">
        <v>8</v>
      </c>
      <c r="I118" s="74">
        <v>9</v>
      </c>
      <c r="J118" s="74">
        <v>10</v>
      </c>
      <c r="K118" s="74">
        <v>11</v>
      </c>
      <c r="L118" s="74">
        <v>12</v>
      </c>
      <c r="M118" s="74">
        <v>13</v>
      </c>
      <c r="N118" s="74">
        <v>14</v>
      </c>
      <c r="O118" s="74">
        <v>15</v>
      </c>
    </row>
    <row r="119" spans="1:15" s="15" customFormat="1" ht="38.25" customHeight="1">
      <c r="A119" s="72"/>
      <c r="B119" s="38" t="s">
        <v>35</v>
      </c>
      <c r="C119" s="38"/>
      <c r="D119" s="72" t="s">
        <v>50</v>
      </c>
      <c r="E119" s="72" t="s">
        <v>50</v>
      </c>
      <c r="F119" s="72" t="s">
        <v>50</v>
      </c>
      <c r="G119" s="72" t="s">
        <v>50</v>
      </c>
      <c r="H119" s="72" t="s">
        <v>50</v>
      </c>
      <c r="I119" s="72" t="s">
        <v>50</v>
      </c>
      <c r="J119" s="72" t="s">
        <v>50</v>
      </c>
      <c r="K119" s="72" t="s">
        <v>50</v>
      </c>
      <c r="L119" s="72" t="s">
        <v>50</v>
      </c>
      <c r="M119" s="72" t="s">
        <v>50</v>
      </c>
      <c r="N119" s="72"/>
      <c r="O119" s="72" t="s">
        <v>50</v>
      </c>
    </row>
    <row r="120" spans="1:15" s="15" customFormat="1" ht="33.75" customHeight="1">
      <c r="A120" s="72"/>
      <c r="B120" s="73" t="s">
        <v>51</v>
      </c>
      <c r="C120" s="60"/>
      <c r="D120" s="72" t="s">
        <v>50</v>
      </c>
      <c r="E120" s="72"/>
      <c r="F120" s="72" t="s">
        <v>50</v>
      </c>
      <c r="G120" s="72" t="s">
        <v>50</v>
      </c>
      <c r="H120" s="72"/>
      <c r="I120" s="72" t="s">
        <v>50</v>
      </c>
      <c r="J120" s="72" t="s">
        <v>50</v>
      </c>
      <c r="K120" s="72"/>
      <c r="L120" s="72" t="s">
        <v>50</v>
      </c>
      <c r="M120" s="72" t="s">
        <v>50</v>
      </c>
      <c r="N120" s="72"/>
      <c r="O120" s="72" t="s">
        <v>50</v>
      </c>
    </row>
    <row r="121" spans="1:15" s="15" customFormat="1" ht="54.75" customHeight="1">
      <c r="A121" s="72"/>
      <c r="B121" s="75" t="s">
        <v>53</v>
      </c>
      <c r="C121" s="60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1:15" s="15" customFormat="1" ht="48.75" customHeight="1">
      <c r="A122" s="72"/>
      <c r="B122" s="76" t="s">
        <v>70</v>
      </c>
      <c r="C122" s="39"/>
      <c r="D122" s="72" t="s">
        <v>52</v>
      </c>
      <c r="E122" s="72" t="s">
        <v>50</v>
      </c>
      <c r="F122" s="72"/>
      <c r="G122" s="72" t="s">
        <v>52</v>
      </c>
      <c r="H122" s="72" t="s">
        <v>50</v>
      </c>
      <c r="I122" s="72" t="s">
        <v>50</v>
      </c>
      <c r="J122" s="72" t="s">
        <v>52</v>
      </c>
      <c r="K122" s="72" t="s">
        <v>50</v>
      </c>
      <c r="L122" s="72" t="s">
        <v>50</v>
      </c>
      <c r="M122" s="72" t="s">
        <v>52</v>
      </c>
      <c r="N122" s="72"/>
      <c r="O122" s="72" t="s">
        <v>50</v>
      </c>
    </row>
    <row r="123" spans="1:15" s="15" customFormat="1" ht="19.5" customHeight="1">
      <c r="A123" s="72"/>
      <c r="B123" s="60" t="s">
        <v>54</v>
      </c>
      <c r="C123" s="39"/>
      <c r="D123" s="72"/>
      <c r="E123" s="72"/>
      <c r="F123" s="72"/>
      <c r="G123" s="72"/>
      <c r="H123" s="72"/>
      <c r="I123" s="72"/>
      <c r="J123" s="72"/>
      <c r="K123" s="72"/>
      <c r="L123" s="72" t="s">
        <v>50</v>
      </c>
      <c r="M123" s="72" t="s">
        <v>50</v>
      </c>
      <c r="N123" s="72"/>
      <c r="O123" s="72" t="s">
        <v>50</v>
      </c>
    </row>
    <row r="124" spans="1:15" s="15" customFormat="1" ht="19.5" customHeight="1">
      <c r="A124" s="72"/>
      <c r="B124" s="195" t="s">
        <v>71</v>
      </c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</row>
    <row r="125" spans="1:15" s="15" customFormat="1" ht="32.25" customHeight="1">
      <c r="A125" s="72"/>
      <c r="B125" s="77" t="s">
        <v>72</v>
      </c>
      <c r="C125" s="39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1:15" s="15" customFormat="1" ht="19.5" customHeight="1">
      <c r="A126" s="72"/>
      <c r="B126" s="60" t="s">
        <v>54</v>
      </c>
      <c r="C126" s="39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1:15" s="15" customFormat="1" ht="24.75" customHeight="1">
      <c r="A127" s="72"/>
      <c r="B127" s="72" t="s">
        <v>38</v>
      </c>
      <c r="C127" s="40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1:15" s="15" customFormat="1" ht="4.5" customHeight="1">
      <c r="A128" s="26"/>
      <c r="B128" s="26"/>
      <c r="C128" s="26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1:15" s="15" customFormat="1" ht="18.75" customHeight="1">
      <c r="A129" s="201" t="s">
        <v>94</v>
      </c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</row>
    <row r="130" spans="1:15" s="15" customFormat="1" ht="18.75" customHeight="1">
      <c r="A130" s="201" t="s">
        <v>95</v>
      </c>
      <c r="B130" s="201"/>
      <c r="C130" s="201"/>
      <c r="D130" s="201"/>
      <c r="E130" s="201"/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</row>
    <row r="131" spans="1:15" s="15" customFormat="1" ht="20.25" customHeight="1">
      <c r="A131" s="201" t="s">
        <v>96</v>
      </c>
      <c r="B131" s="201"/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</row>
    <row r="132" spans="1:15" s="15" customFormat="1" ht="13.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</row>
    <row r="133" spans="1:15" s="15" customFormat="1" ht="6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</row>
    <row r="134" spans="1:15" s="15" customFormat="1" ht="15" customHeight="1">
      <c r="A134" s="199" t="s">
        <v>111</v>
      </c>
      <c r="B134" s="199"/>
      <c r="C134" s="199"/>
      <c r="D134" s="199"/>
      <c r="E134" s="199"/>
      <c r="F134" s="199"/>
      <c r="G134" s="199"/>
      <c r="H134" s="23"/>
      <c r="I134" s="23"/>
      <c r="J134" s="28"/>
      <c r="K134" s="28"/>
      <c r="L134" s="28"/>
      <c r="M134" s="28"/>
      <c r="N134" s="28"/>
      <c r="O134" s="28"/>
    </row>
    <row r="135" spans="1:15" ht="21.75" customHeight="1">
      <c r="A135" s="199" t="s">
        <v>112</v>
      </c>
      <c r="B135" s="199"/>
      <c r="C135" s="199"/>
      <c r="D135" s="199"/>
      <c r="E135" s="199"/>
      <c r="F135" s="199"/>
      <c r="G135" s="199"/>
      <c r="H135" s="202"/>
      <c r="I135" s="202"/>
      <c r="J135" s="28"/>
      <c r="K135" s="202" t="s">
        <v>113</v>
      </c>
      <c r="L135" s="202"/>
      <c r="M135" s="202"/>
      <c r="N135" s="202"/>
      <c r="O135" s="202"/>
    </row>
    <row r="136" spans="1:15" ht="16.5">
      <c r="A136" s="23"/>
      <c r="B136" s="23"/>
      <c r="C136" s="23"/>
      <c r="D136" s="23"/>
      <c r="E136" s="23"/>
      <c r="F136" s="23"/>
      <c r="G136" s="23"/>
      <c r="H136" s="200" t="s">
        <v>55</v>
      </c>
      <c r="I136" s="200"/>
      <c r="J136" s="28"/>
      <c r="K136" s="200" t="s">
        <v>56</v>
      </c>
      <c r="L136" s="200"/>
      <c r="M136" s="200"/>
      <c r="N136" s="200"/>
      <c r="O136" s="200"/>
    </row>
    <row r="137" spans="1:15" ht="4.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8"/>
      <c r="K137" s="23"/>
      <c r="L137" s="23"/>
      <c r="M137" s="23"/>
      <c r="N137" s="23"/>
      <c r="O137" s="23"/>
    </row>
    <row r="138" spans="1:15" ht="27" customHeight="1">
      <c r="A138" s="199" t="s">
        <v>75</v>
      </c>
      <c r="B138" s="199"/>
      <c r="C138" s="199"/>
      <c r="D138" s="199"/>
      <c r="E138" s="199"/>
      <c r="F138" s="199"/>
      <c r="G138" s="199"/>
      <c r="H138" s="202"/>
      <c r="I138" s="202"/>
      <c r="J138" s="28"/>
      <c r="K138" s="202" t="s">
        <v>110</v>
      </c>
      <c r="L138" s="202"/>
      <c r="M138" s="202"/>
      <c r="N138" s="202"/>
      <c r="O138" s="202"/>
    </row>
    <row r="139" spans="1:15" ht="16.5">
      <c r="A139" s="199"/>
      <c r="B139" s="199"/>
      <c r="C139" s="199"/>
      <c r="D139" s="199"/>
      <c r="E139" s="199"/>
      <c r="F139" s="199"/>
      <c r="G139" s="199"/>
      <c r="H139" s="200" t="s">
        <v>55</v>
      </c>
      <c r="I139" s="200"/>
      <c r="J139" s="28"/>
      <c r="K139" s="200" t="s">
        <v>56</v>
      </c>
      <c r="L139" s="200"/>
      <c r="M139" s="200"/>
      <c r="N139" s="200"/>
      <c r="O139" s="200"/>
    </row>
    <row r="140" spans="1:15" ht="16.5">
      <c r="A140" s="61" t="s">
        <v>108</v>
      </c>
      <c r="B140" s="61" t="s">
        <v>109</v>
      </c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1:2" ht="16.5">
      <c r="A141" s="61"/>
      <c r="B141" s="61"/>
    </row>
    <row r="142" ht="16.5">
      <c r="B142" s="42"/>
    </row>
  </sheetData>
  <sheetProtection selectLockedCells="1" selectUnlockedCells="1"/>
  <mergeCells count="374">
    <mergeCell ref="F97:G97"/>
    <mergeCell ref="F92:G92"/>
    <mergeCell ref="H91:I91"/>
    <mergeCell ref="J92:K92"/>
    <mergeCell ref="J95:K95"/>
    <mergeCell ref="H96:I96"/>
    <mergeCell ref="H97:I97"/>
    <mergeCell ref="J96:K96"/>
    <mergeCell ref="J97:K97"/>
    <mergeCell ref="J69:K69"/>
    <mergeCell ref="C92:D92"/>
    <mergeCell ref="C81:D81"/>
    <mergeCell ref="F80:G80"/>
    <mergeCell ref="F81:G81"/>
    <mergeCell ref="H80:I80"/>
    <mergeCell ref="H81:I81"/>
    <mergeCell ref="F86:G86"/>
    <mergeCell ref="C91:D91"/>
    <mergeCell ref="F91:G91"/>
    <mergeCell ref="L77:M77"/>
    <mergeCell ref="L93:M93"/>
    <mergeCell ref="L94:M94"/>
    <mergeCell ref="L79:M79"/>
    <mergeCell ref="J78:K78"/>
    <mergeCell ref="L78:M78"/>
    <mergeCell ref="L80:M80"/>
    <mergeCell ref="L81:M81"/>
    <mergeCell ref="J80:K80"/>
    <mergeCell ref="J81:K81"/>
    <mergeCell ref="L98:M98"/>
    <mergeCell ref="F94:G94"/>
    <mergeCell ref="F98:G98"/>
    <mergeCell ref="H93:I93"/>
    <mergeCell ref="H94:I94"/>
    <mergeCell ref="H98:I98"/>
    <mergeCell ref="J93:K93"/>
    <mergeCell ref="J98:K98"/>
    <mergeCell ref="L97:M97"/>
    <mergeCell ref="J94:K94"/>
    <mergeCell ref="C72:D72"/>
    <mergeCell ref="F72:G72"/>
    <mergeCell ref="H72:I72"/>
    <mergeCell ref="J72:K72"/>
    <mergeCell ref="L72:M72"/>
    <mergeCell ref="C78:D78"/>
    <mergeCell ref="F78:G78"/>
    <mergeCell ref="H78:I78"/>
    <mergeCell ref="F77:G77"/>
    <mergeCell ref="L76:M76"/>
    <mergeCell ref="F79:G79"/>
    <mergeCell ref="H79:I79"/>
    <mergeCell ref="C84:D84"/>
    <mergeCell ref="C83:M83"/>
    <mergeCell ref="C86:D86"/>
    <mergeCell ref="J79:K79"/>
    <mergeCell ref="L82:M82"/>
    <mergeCell ref="L86:M86"/>
    <mergeCell ref="C80:D80"/>
    <mergeCell ref="C68:D68"/>
    <mergeCell ref="L67:M67"/>
    <mergeCell ref="H58:I58"/>
    <mergeCell ref="H59:I59"/>
    <mergeCell ref="C77:D77"/>
    <mergeCell ref="H71:I71"/>
    <mergeCell ref="J71:K71"/>
    <mergeCell ref="C59:D59"/>
    <mergeCell ref="C58:D58"/>
    <mergeCell ref="F69:G69"/>
    <mergeCell ref="L89:M89"/>
    <mergeCell ref="L90:M90"/>
    <mergeCell ref="J87:K87"/>
    <mergeCell ref="H87:I87"/>
    <mergeCell ref="J91:K91"/>
    <mergeCell ref="J90:K90"/>
    <mergeCell ref="L91:M91"/>
    <mergeCell ref="H88:I88"/>
    <mergeCell ref="J88:K88"/>
    <mergeCell ref="J89:K89"/>
    <mergeCell ref="C93:D93"/>
    <mergeCell ref="F93:G93"/>
    <mergeCell ref="L87:M87"/>
    <mergeCell ref="C101:M101"/>
    <mergeCell ref="L99:M99"/>
    <mergeCell ref="C88:D88"/>
    <mergeCell ref="H89:I89"/>
    <mergeCell ref="H90:I90"/>
    <mergeCell ref="F87:G87"/>
    <mergeCell ref="L88:M88"/>
    <mergeCell ref="H76:I76"/>
    <mergeCell ref="H77:I77"/>
    <mergeCell ref="J77:K77"/>
    <mergeCell ref="H75:I75"/>
    <mergeCell ref="H73:I73"/>
    <mergeCell ref="C87:D87"/>
    <mergeCell ref="J85:K85"/>
    <mergeCell ref="H86:I86"/>
    <mergeCell ref="J86:K86"/>
    <mergeCell ref="C79:D79"/>
    <mergeCell ref="L71:M71"/>
    <mergeCell ref="L74:M74"/>
    <mergeCell ref="F74:G74"/>
    <mergeCell ref="J74:K74"/>
    <mergeCell ref="F67:G67"/>
    <mergeCell ref="F75:G75"/>
    <mergeCell ref="H68:I68"/>
    <mergeCell ref="H74:I74"/>
    <mergeCell ref="J73:K73"/>
    <mergeCell ref="H69:I69"/>
    <mergeCell ref="C66:D66"/>
    <mergeCell ref="J67:K67"/>
    <mergeCell ref="L58:M58"/>
    <mergeCell ref="L59:M59"/>
    <mergeCell ref="L60:M60"/>
    <mergeCell ref="J70:K70"/>
    <mergeCell ref="H65:I65"/>
    <mergeCell ref="F59:G59"/>
    <mergeCell ref="C69:D69"/>
    <mergeCell ref="C70:D70"/>
    <mergeCell ref="J65:K65"/>
    <mergeCell ref="F58:G58"/>
    <mergeCell ref="H57:I57"/>
    <mergeCell ref="J57:K57"/>
    <mergeCell ref="J63:K63"/>
    <mergeCell ref="F62:G62"/>
    <mergeCell ref="H62:I62"/>
    <mergeCell ref="J62:K62"/>
    <mergeCell ref="H63:I63"/>
    <mergeCell ref="C56:D56"/>
    <mergeCell ref="H56:I56"/>
    <mergeCell ref="C60:D60"/>
    <mergeCell ref="F60:G60"/>
    <mergeCell ref="H60:I60"/>
    <mergeCell ref="J55:K55"/>
    <mergeCell ref="J56:K56"/>
    <mergeCell ref="J60:K60"/>
    <mergeCell ref="L66:M66"/>
    <mergeCell ref="L53:M53"/>
    <mergeCell ref="L54:M54"/>
    <mergeCell ref="F56:G56"/>
    <mergeCell ref="C64:M64"/>
    <mergeCell ref="H55:I55"/>
    <mergeCell ref="F54:G54"/>
    <mergeCell ref="F55:G55"/>
    <mergeCell ref="H66:I66"/>
    <mergeCell ref="F63:G63"/>
    <mergeCell ref="L68:M68"/>
    <mergeCell ref="L70:M70"/>
    <mergeCell ref="L73:M73"/>
    <mergeCell ref="L55:M55"/>
    <mergeCell ref="L56:M56"/>
    <mergeCell ref="L57:M57"/>
    <mergeCell ref="L63:M63"/>
    <mergeCell ref="L61:M61"/>
    <mergeCell ref="L62:M62"/>
    <mergeCell ref="L69:M69"/>
    <mergeCell ref="F50:G50"/>
    <mergeCell ref="H53:I53"/>
    <mergeCell ref="H54:I54"/>
    <mergeCell ref="C55:D55"/>
    <mergeCell ref="J53:K53"/>
    <mergeCell ref="J54:K54"/>
    <mergeCell ref="H51:I51"/>
    <mergeCell ref="F53:G53"/>
    <mergeCell ref="C50:D50"/>
    <mergeCell ref="H52:I52"/>
    <mergeCell ref="C105:M105"/>
    <mergeCell ref="L85:M85"/>
    <mergeCell ref="F99:G99"/>
    <mergeCell ref="A135:G135"/>
    <mergeCell ref="H135:I135"/>
    <mergeCell ref="C108:M108"/>
    <mergeCell ref="A112:G112"/>
    <mergeCell ref="A116:A117"/>
    <mergeCell ref="B116:B117"/>
    <mergeCell ref="C116:C117"/>
    <mergeCell ref="C110:M110"/>
    <mergeCell ref="A113:O114"/>
    <mergeCell ref="A134:G134"/>
    <mergeCell ref="K135:O135"/>
    <mergeCell ref="C109:M109"/>
    <mergeCell ref="G116:I116"/>
    <mergeCell ref="B124:O124"/>
    <mergeCell ref="M116:O116"/>
    <mergeCell ref="A131:O131"/>
    <mergeCell ref="D116:F116"/>
    <mergeCell ref="A139:G139"/>
    <mergeCell ref="H139:I139"/>
    <mergeCell ref="K139:O139"/>
    <mergeCell ref="H136:I136"/>
    <mergeCell ref="K136:O136"/>
    <mergeCell ref="A129:O129"/>
    <mergeCell ref="A138:G138"/>
    <mergeCell ref="A130:O130"/>
    <mergeCell ref="H138:I138"/>
    <mergeCell ref="K138:O138"/>
    <mergeCell ref="C111:M111"/>
    <mergeCell ref="C107:M107"/>
    <mergeCell ref="L84:M84"/>
    <mergeCell ref="L75:M75"/>
    <mergeCell ref="C106:M106"/>
    <mergeCell ref="C82:D82"/>
    <mergeCell ref="F82:G82"/>
    <mergeCell ref="H82:I82"/>
    <mergeCell ref="J82:K82"/>
    <mergeCell ref="J76:K76"/>
    <mergeCell ref="L45:M45"/>
    <mergeCell ref="H43:I44"/>
    <mergeCell ref="C53:D53"/>
    <mergeCell ref="A35:D35"/>
    <mergeCell ref="L65:M65"/>
    <mergeCell ref="J116:L116"/>
    <mergeCell ref="C57:D57"/>
    <mergeCell ref="F57:G57"/>
    <mergeCell ref="J58:K58"/>
    <mergeCell ref="J59:K59"/>
    <mergeCell ref="A42:D42"/>
    <mergeCell ref="A43:A44"/>
    <mergeCell ref="E43:E44"/>
    <mergeCell ref="C45:D45"/>
    <mergeCell ref="A36:D36"/>
    <mergeCell ref="A31:D32"/>
    <mergeCell ref="B43:B44"/>
    <mergeCell ref="A34:D34"/>
    <mergeCell ref="A33:D33"/>
    <mergeCell ref="C12:D12"/>
    <mergeCell ref="C13:D13"/>
    <mergeCell ref="F18:G18"/>
    <mergeCell ref="K18:L18"/>
    <mergeCell ref="K22:M22"/>
    <mergeCell ref="D22:D23"/>
    <mergeCell ref="E12:O12"/>
    <mergeCell ref="F19:G19"/>
    <mergeCell ref="D15:K15"/>
    <mergeCell ref="K19:L19"/>
    <mergeCell ref="K1:M1"/>
    <mergeCell ref="K3:M3"/>
    <mergeCell ref="A7:J7"/>
    <mergeCell ref="H22:J22"/>
    <mergeCell ref="A19:B19"/>
    <mergeCell ref="C19:D19"/>
    <mergeCell ref="J16:M16"/>
    <mergeCell ref="B14:I14"/>
    <mergeCell ref="D11:O11"/>
    <mergeCell ref="A16:E16"/>
    <mergeCell ref="C22:C23"/>
    <mergeCell ref="B22:B23"/>
    <mergeCell ref="E31:G31"/>
    <mergeCell ref="E22:G22"/>
    <mergeCell ref="H31:J31"/>
    <mergeCell ref="A17:B17"/>
    <mergeCell ref="A21:L21"/>
    <mergeCell ref="A22:A23"/>
    <mergeCell ref="A18:B18"/>
    <mergeCell ref="C17:D17"/>
    <mergeCell ref="C18:D18"/>
    <mergeCell ref="K17:L17"/>
    <mergeCell ref="F17:G17"/>
    <mergeCell ref="C46:D46"/>
    <mergeCell ref="J46:K46"/>
    <mergeCell ref="J49:K49"/>
    <mergeCell ref="F48:G48"/>
    <mergeCell ref="F49:G49"/>
    <mergeCell ref="C48:D48"/>
    <mergeCell ref="H49:I49"/>
    <mergeCell ref="C49:D49"/>
    <mergeCell ref="D8:O8"/>
    <mergeCell ref="D9:O9"/>
    <mergeCell ref="E13:O13"/>
    <mergeCell ref="F16:I16"/>
    <mergeCell ref="J45:K45"/>
    <mergeCell ref="A37:D37"/>
    <mergeCell ref="A38:D38"/>
    <mergeCell ref="A28:M28"/>
    <mergeCell ref="A30:L30"/>
    <mergeCell ref="K31:M31"/>
    <mergeCell ref="F43:G44"/>
    <mergeCell ref="F45:G45"/>
    <mergeCell ref="C43:D44"/>
    <mergeCell ref="H48:I48"/>
    <mergeCell ref="L49:M49"/>
    <mergeCell ref="J48:K48"/>
    <mergeCell ref="C47:D47"/>
    <mergeCell ref="J43:K44"/>
    <mergeCell ref="H45:I45"/>
    <mergeCell ref="L43:M44"/>
    <mergeCell ref="J50:K50"/>
    <mergeCell ref="L52:M52"/>
    <mergeCell ref="F46:G46"/>
    <mergeCell ref="L46:M46"/>
    <mergeCell ref="F47:G47"/>
    <mergeCell ref="H47:I47"/>
    <mergeCell ref="J47:K47"/>
    <mergeCell ref="L47:M47"/>
    <mergeCell ref="L48:M48"/>
    <mergeCell ref="H46:I46"/>
    <mergeCell ref="C54:D54"/>
    <mergeCell ref="L51:M51"/>
    <mergeCell ref="J66:K66"/>
    <mergeCell ref="J84:K84"/>
    <mergeCell ref="F70:G70"/>
    <mergeCell ref="F73:G73"/>
    <mergeCell ref="J68:K68"/>
    <mergeCell ref="F76:G76"/>
    <mergeCell ref="F84:G84"/>
    <mergeCell ref="F90:G90"/>
    <mergeCell ref="C76:D76"/>
    <mergeCell ref="H70:I70"/>
    <mergeCell ref="F85:G85"/>
    <mergeCell ref="C65:D65"/>
    <mergeCell ref="C63:D63"/>
    <mergeCell ref="C67:D67"/>
    <mergeCell ref="F66:G66"/>
    <mergeCell ref="F65:G65"/>
    <mergeCell ref="C73:D73"/>
    <mergeCell ref="F68:G68"/>
    <mergeCell ref="H67:I67"/>
    <mergeCell ref="J75:K75"/>
    <mergeCell ref="C85:D85"/>
    <mergeCell ref="C89:D89"/>
    <mergeCell ref="F88:G88"/>
    <mergeCell ref="F89:G89"/>
    <mergeCell ref="F71:G71"/>
    <mergeCell ref="C74:D74"/>
    <mergeCell ref="C71:D71"/>
    <mergeCell ref="J99:K99"/>
    <mergeCell ref="H84:I84"/>
    <mergeCell ref="H85:I85"/>
    <mergeCell ref="C75:D75"/>
    <mergeCell ref="N22:N23"/>
    <mergeCell ref="N31:N32"/>
    <mergeCell ref="L50:M50"/>
    <mergeCell ref="F51:G51"/>
    <mergeCell ref="C51:D51"/>
    <mergeCell ref="C90:D90"/>
    <mergeCell ref="C62:D62"/>
    <mergeCell ref="C52:D52"/>
    <mergeCell ref="F52:G52"/>
    <mergeCell ref="H50:I50"/>
    <mergeCell ref="J52:K52"/>
    <mergeCell ref="J51:K51"/>
    <mergeCell ref="C61:D61"/>
    <mergeCell ref="F61:G61"/>
    <mergeCell ref="H61:I61"/>
    <mergeCell ref="J61:K61"/>
    <mergeCell ref="F103:G103"/>
    <mergeCell ref="C94:D94"/>
    <mergeCell ref="C95:D95"/>
    <mergeCell ref="C96:D96"/>
    <mergeCell ref="L95:M95"/>
    <mergeCell ref="L96:M96"/>
    <mergeCell ref="H95:I95"/>
    <mergeCell ref="F95:G95"/>
    <mergeCell ref="F96:G96"/>
    <mergeCell ref="H99:I99"/>
    <mergeCell ref="J104:K104"/>
    <mergeCell ref="H92:I92"/>
    <mergeCell ref="L92:M92"/>
    <mergeCell ref="C102:D102"/>
    <mergeCell ref="C103:D103"/>
    <mergeCell ref="C104:D104"/>
    <mergeCell ref="C97:D97"/>
    <mergeCell ref="C98:D98"/>
    <mergeCell ref="C99:D99"/>
    <mergeCell ref="F102:G102"/>
    <mergeCell ref="L102:M102"/>
    <mergeCell ref="L103:M103"/>
    <mergeCell ref="L104:M104"/>
    <mergeCell ref="C100:M100"/>
    <mergeCell ref="F104:G104"/>
    <mergeCell ref="H102:I102"/>
    <mergeCell ref="H103:I103"/>
    <mergeCell ref="H104:I104"/>
    <mergeCell ref="J102:K102"/>
    <mergeCell ref="J103:K103"/>
  </mergeCells>
  <printOptions/>
  <pageMargins left="0.6694444444444444" right="0.39375" top="0.5902777777777778" bottom="0.39375" header="0.5118055555555555" footer="0.5118055555555555"/>
  <pageSetup horizontalDpi="600" verticalDpi="600" orientation="landscape" paperSize="9" scale="68" r:id="rId1"/>
  <rowBreaks count="4" manualBreakCount="4">
    <brk id="19" max="255" man="1"/>
    <brk id="38" max="14" man="1"/>
    <brk id="57" max="14" man="1"/>
    <brk id="7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</cp:lastModifiedBy>
  <cp:lastPrinted>2018-01-26T10:50:27Z</cp:lastPrinted>
  <dcterms:created xsi:type="dcterms:W3CDTF">2015-01-21T15:14:42Z</dcterms:created>
  <dcterms:modified xsi:type="dcterms:W3CDTF">2018-01-26T10:52:13Z</dcterms:modified>
  <cp:category/>
  <cp:version/>
  <cp:contentType/>
  <cp:contentStatus/>
</cp:coreProperties>
</file>