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92" sheetId="3" r:id="rId3"/>
  </sheets>
  <definedNames>
    <definedName name="_xlnm.Print_Area" localSheetId="2">'0813192'!$A$1:$Q$121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<sst xmlns="http://schemas.openxmlformats.org/spreadsheetml/2006/main" count="417" uniqueCount="175">
  <si>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</si>
  <si>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</si>
  <si>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</si>
  <si>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</si>
  <si>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</si>
  <si>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</si>
  <si>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</si>
  <si>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</si>
  <si>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</si>
  <si>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</si>
  <si>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</si>
  <si>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</si>
  <si>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</si>
  <si>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</si>
  <si>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</si>
  <si>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</si>
  <si>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</si>
  <si>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</si>
  <si>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</si>
  <si>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</si>
  <si>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</si>
  <si>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</si>
  <si>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</si>
  <si>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</si>
  <si>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</si>
  <si>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</si>
  <si>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</si>
  <si>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</si>
  <si>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</si>
  <si>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</si>
  <si>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</si>
  <si>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</si>
  <si>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</si>
  <si>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</si>
  <si>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</si>
  <si>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</si>
  <si>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</si>
  <si>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</si>
  <si>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</si>
  <si>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</si>
  <si>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</si>
  <si>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</si>
  <si>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</si>
  <si>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</si>
  <si>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</si>
  <si>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</si>
  <si>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</si>
  <si>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</si>
  <si>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</si>
  <si>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</si>
  <si>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</si>
  <si>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</si>
  <si>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</si>
  <si>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</si>
  <si>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</si>
  <si>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</si>
  <si>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</si>
  <si>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</si>
  <si>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</si>
  <si>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</si>
  <si>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</si>
  <si>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</si>
  <si>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</si>
  <si>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</si>
  <si>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</si>
  <si>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</si>
  <si>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</si>
  <si>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</si>
  <si>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</si>
  <si>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</si>
  <si>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</si>
  <si>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</si>
  <si>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</si>
  <si>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</si>
  <si>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</si>
  <si>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</si>
  <si>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</si>
  <si>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</si>
  <si>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</si>
  <si>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</si>
  <si>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</si>
  <si>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</si>
  <si>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</si>
  <si>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</si>
  <si>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</si>
  <si>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</si>
  <si>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</si>
  <si>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</si>
  <si>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</si>
  <si>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</si>
  <si>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</si>
  <si>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</si>
  <si>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</si>
  <si>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</si>
  <si>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</si>
  <si>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</si>
  <si>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</si>
  <si>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</si>
  <si>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</si>
  <si>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</si>
  <si>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</si>
  <si>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</si>
  <si>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</si>
  <si>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</si>
  <si>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</si>
  <si>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</si>
  <si>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</si>
  <si>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</si>
  <si>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</si>
  <si>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</si>
  <si>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</si>
  <si>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</si>
  <si>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</si>
  <si>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</si>
  <si>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</si>
  <si>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</si>
  <si>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</si>
  <si>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</si>
  <si>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</si>
  <si>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</si>
  <si>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</si>
  <si>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</si>
  <si>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</si>
  <si>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1030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</si>
  <si>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</si>
  <si>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 Надання фінансової підтримки громадським організаціям інвалідів і ветеранів, діяльність яких має соціальну спрямованість</t>
  </si>
  <si>
    <t>видатки на фінансову підтримку громадських організацій ветеранів</t>
  </si>
  <si>
    <t>видатки на фінансову підтримку громадських організацій інвалідів</t>
  </si>
  <si>
    <t>кількість заходів, проведених громадськими організаціями ветеранів</t>
  </si>
  <si>
    <t>розрахунково</t>
  </si>
  <si>
    <t>кількість заходів, які здійснюються громадськими організаціями інвалідів</t>
  </si>
  <si>
    <t>кількість осіб, які взяли участь у заходах громадських організацій інвалідів</t>
  </si>
  <si>
    <t>осіб</t>
  </si>
  <si>
    <t>кількість осіб, які взяли участь у заходах громадських організацій ветеранів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</si>
  <si>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</si>
  <si>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інвалідів</t>
  </si>
  <si>
    <t>%</t>
  </si>
  <si>
    <t>темп зростання кількості заходів, спрямованих на забезпечення ефективного розв'язання соціальних проблем ветеранів, у порівнянні з попереднім роком</t>
  </si>
  <si>
    <t>темп зростання кількості заходів, спрямованих на забезпечення ефективного розв'язання соціальних проблем інвалідів, у порівнянні з попереднім роком</t>
  </si>
  <si>
    <t>11. Джерела фінансування інвестиційних проектів у розрізі підпрограм²</t>
  </si>
  <si>
    <t>7. Підпрограми, спрямовані на досягнення мети, визначеної паспортом бюджетної програми</t>
  </si>
  <si>
    <t xml:space="preserve">Корзун </t>
  </si>
  <si>
    <t>Д.Прохорчук</t>
  </si>
  <si>
    <t>Департамент соціальної політики                                Житомирської міської ради</t>
  </si>
  <si>
    <t>Департамент бюджету та фінансів                                                   Житомирської міської ради</t>
  </si>
  <si>
    <t xml:space="preserve">БЮДЖЕТНОЇ ПРОГРАМИ  МІСЦЕВОГО БЮДЖЕТУ  НА 2018 РІК  </t>
  </si>
  <si>
    <t>0813192</t>
  </si>
  <si>
    <t>Субсидії та поточні трансферти підприємствам (установам, організаціям)</t>
  </si>
  <si>
    <t>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</si>
  <si>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 xml:space="preserve">рішення міської ради від 18.12.17 № 881 "Про міський бюджет на 2018 рік" </t>
  </si>
  <si>
    <r>
      <t>Завдання:</t>
    </r>
    <r>
      <rPr>
        <sz val="14"/>
        <rFont val="Times New Roman"/>
        <family val="1"/>
      </rPr>
      <t xml:space="preserve">  Забезпечення надання фінансової підтримки громадським організаціям інвалідів і ветеранів, діяльність яких має соціальну спрямованість</t>
    </r>
  </si>
  <si>
    <t>1</t>
  </si>
  <si>
    <t>Завдання:  Забезпечення надання фінансової підтримки громадським організаціям інвалідів і ветеранів, діяльність яких має соціальну спрямованість</t>
  </si>
  <si>
    <t>кількість громадських організацій ветеранів - одержувачів фінансової підтримки</t>
  </si>
  <si>
    <t>кількість громадських організацій інвалідів - одержувачів фінансової підтримки</t>
  </si>
  <si>
    <t>середній розмір фінансової підтримки на одне об'єднання</t>
  </si>
  <si>
    <t>тис.грн./місяць</t>
  </si>
  <si>
    <t>Підпрограма Надання фінансової підтримки громадським організаціям інвалідів і ветеранів, діяльність яких має соціальну спрямованість</t>
  </si>
  <si>
    <t xml:space="preserve"> Підпрограма Надання фінансової підтримки громадським організаціям інвалідів і ветеранів, діяльність яких має соціальну спрямованість</t>
  </si>
  <si>
    <t xml:space="preserve">рішення міської ради від 18.12.2017                   № 881 "Про міський бюджет на 2018рік" </t>
  </si>
  <si>
    <r>
      <t xml:space="preserve">1.    0800000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</si>
  <si>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2.   0810000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</si>
  <si>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3.    0813190;                  </t>
    </r>
    <r>
      <rPr>
        <b/>
        <sz val="16"/>
        <rFont val="Times New Roman"/>
        <family val="1"/>
      </rPr>
      <t>Соціальний захист ветеранів війни та праці</t>
    </r>
  </si>
  <si>
    <t>Забезпечення соціального захисту та надання фінансової допомоги громадським організаціям інвалідів і ветеранів для захисту інтересів інвалідів та ветеранів, інтеграції інвалідів у суспільство</t>
  </si>
  <si>
    <t>з урахуванням змін станом на 01.03.2018 року</t>
  </si>
  <si>
    <t>від 14.03.2018</t>
  </si>
  <si>
    <t>14-Н</t>
  </si>
  <si>
    <t>35/Д</t>
  </si>
  <si>
    <t>рішення міської ради від 01.03.2018 № 948 "Про внесення змін до рішення міської ради від 18.12.2017 № 881 "Про міський бюджет на 2018 рік"</t>
  </si>
  <si>
    <t>Перший заступник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</si>
  <si>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</si>
  <si>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</si>
  <si>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47 03 57</t>
  </si>
  <si>
    <r>
      <t xml:space="preserve">4. </t>
    </r>
    <r>
      <rPr>
        <b/>
        <sz val="16"/>
        <rFont val="Times New Roman"/>
        <family val="1"/>
      </rPr>
      <t>Обсяг бюджетних призначень</t>
    </r>
    <r>
      <rPr>
        <b/>
        <sz val="14"/>
        <rFont val="Times New Roman"/>
        <family val="1"/>
      </rPr>
      <t xml:space="preserve"> -  245,2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245,2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</si>
  <si>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рішення міської ради від 18.12.2017                   № 881 "Про міський бюджет на 2018рік" (зі змінами)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</si>
</sst>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6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4" fontId="6" fillId="0" borderId="19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/>
    </xf>
    <xf numFmtId="174" fontId="14" fillId="0" borderId="19" xfId="0" applyNumberFormat="1" applyFont="1" applyFill="1" applyBorder="1" applyAlignment="1">
      <alignment horizontal="center" vertical="center"/>
    </xf>
    <xf numFmtId="174" fontId="14" fillId="0" borderId="12" xfId="0" applyNumberFormat="1" applyFont="1" applyFill="1" applyBorder="1" applyAlignment="1">
      <alignment horizontal="center" vertical="center"/>
    </xf>
    <xf numFmtId="174" fontId="14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4" fontId="19" fillId="0" borderId="19" xfId="0" applyNumberFormat="1" applyFont="1" applyFill="1" applyBorder="1" applyAlignment="1">
      <alignment horizontal="center" vertical="center" wrapText="1"/>
    </xf>
    <xf numFmtId="174" fontId="19" fillId="0" borderId="12" xfId="0" applyNumberFormat="1" applyFont="1" applyFill="1" applyBorder="1" applyAlignment="1">
      <alignment horizontal="center" vertical="center" wrapText="1"/>
    </xf>
    <xf numFmtId="174" fontId="19" fillId="0" borderId="14" xfId="0" applyNumberFormat="1" applyFont="1" applyFill="1" applyBorder="1" applyAlignment="1">
      <alignment horizontal="center" vertical="center" wrapText="1"/>
    </xf>
    <xf numFmtId="174" fontId="19" fillId="0" borderId="2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74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74" fontId="20" fillId="0" borderId="21" xfId="0" applyNumberFormat="1" applyFont="1" applyFill="1" applyBorder="1" applyAlignment="1">
      <alignment horizontal="center" vertical="center" wrapText="1"/>
    </xf>
    <xf numFmtId="174" fontId="20" fillId="0" borderId="12" xfId="0" applyNumberFormat="1" applyFont="1" applyFill="1" applyBorder="1" applyAlignment="1">
      <alignment horizontal="center" vertical="center" wrapText="1"/>
    </xf>
    <xf numFmtId="174" fontId="20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9" t="s">
        <v>1</v>
      </c>
      <c r="L2" s="109"/>
      <c r="M2" s="109"/>
      <c r="N2" s="109"/>
      <c r="O2" s="109"/>
      <c r="P2" s="10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9" t="s">
        <v>2</v>
      </c>
      <c r="L3" s="109"/>
      <c r="M3" s="109"/>
      <c r="N3" s="109"/>
      <c r="O3" s="109"/>
      <c r="P3" s="10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10" t="s">
        <v>3</v>
      </c>
      <c r="L7" s="110"/>
      <c r="M7" s="110"/>
      <c r="N7" s="110"/>
      <c r="O7" s="111"/>
      <c r="P7" s="111"/>
      <c r="Q7" s="11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12" t="s">
        <v>70</v>
      </c>
      <c r="L9" s="112"/>
      <c r="M9" s="112"/>
      <c r="N9" s="112"/>
      <c r="O9" s="113"/>
      <c r="P9" s="113"/>
      <c r="Q9" s="11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5" t="s">
        <v>4</v>
      </c>
      <c r="L10" s="105"/>
      <c r="M10" s="105"/>
      <c r="N10" s="105"/>
      <c r="O10" s="106"/>
      <c r="P10" s="107"/>
      <c r="Q10" s="10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8" t="s">
        <v>6</v>
      </c>
      <c r="L13" s="108"/>
      <c r="M13" s="10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4" t="s">
        <v>7</v>
      </c>
      <c r="L14" s="104"/>
      <c r="M14" s="104"/>
      <c r="N14" s="104"/>
      <c r="O14" s="104"/>
      <c r="P14" s="104"/>
      <c r="Q14" s="10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14" t="s">
        <v>8</v>
      </c>
      <c r="L15" s="114"/>
      <c r="M15" s="114"/>
      <c r="N15" s="114"/>
      <c r="O15" s="115"/>
      <c r="P15" s="116"/>
      <c r="Q15" s="11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17" t="s">
        <v>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17" t="s">
        <v>122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ht="18" customHeight="1">
      <c r="A24" s="5"/>
      <c r="B24" s="5"/>
      <c r="C24" s="5"/>
      <c r="D24" s="5"/>
      <c r="E24" s="119"/>
      <c r="F24" s="119"/>
      <c r="G24" s="119"/>
      <c r="H24" s="119"/>
      <c r="I24" s="119"/>
      <c r="J24" s="119"/>
      <c r="K24" s="5"/>
      <c r="L24" s="5"/>
      <c r="M24" s="5"/>
      <c r="N24" s="5"/>
      <c r="O24" s="5"/>
      <c r="P24" s="5"/>
      <c r="Q24" s="5"/>
    </row>
    <row r="25" spans="1:17" ht="15.75" customHeight="1">
      <c r="A25" s="118" t="s">
        <v>82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7"/>
      <c r="L25" s="7"/>
      <c r="M25" s="7"/>
      <c r="N25" s="7"/>
      <c r="O25" s="7"/>
      <c r="P25" s="7"/>
      <c r="Q25" s="7"/>
    </row>
    <row r="26" spans="1:17" ht="18.75">
      <c r="A26" s="124" t="s">
        <v>10</v>
      </c>
      <c r="B26" s="124"/>
      <c r="C26" s="124"/>
      <c r="D26" s="124"/>
      <c r="E26" s="124"/>
      <c r="F26" s="124"/>
      <c r="G26" s="124"/>
      <c r="H26" s="12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25" t="s">
        <v>83</v>
      </c>
      <c r="B29" s="125"/>
      <c r="C29" s="125"/>
      <c r="D29" s="125"/>
      <c r="E29" s="125"/>
      <c r="F29" s="125"/>
      <c r="G29" s="125"/>
      <c r="H29" s="125"/>
      <c r="I29" s="125"/>
      <c r="J29" s="126"/>
      <c r="K29" s="126"/>
      <c r="L29" s="126"/>
      <c r="M29" s="126"/>
      <c r="N29" s="8"/>
      <c r="O29" s="8"/>
      <c r="P29" s="8"/>
      <c r="Q29" s="8"/>
    </row>
    <row r="30" spans="1:17" ht="18.75">
      <c r="A30" s="124" t="s">
        <v>11</v>
      </c>
      <c r="B30" s="124"/>
      <c r="C30" s="124"/>
      <c r="D30" s="124"/>
      <c r="E30" s="124"/>
      <c r="F30" s="124"/>
      <c r="G30" s="124"/>
      <c r="H30" s="12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27" t="s">
        <v>119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22.5" customHeight="1">
      <c r="A34" s="129" t="s">
        <v>71</v>
      </c>
      <c r="B34" s="129"/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21" t="s">
        <v>124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2"/>
      <c r="P36" s="122"/>
      <c r="Q36" s="122"/>
    </row>
    <row r="37" spans="1:17" ht="15.75" customHeight="1">
      <c r="A37" s="118" t="s">
        <v>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8"/>
      <c r="O37" s="8"/>
      <c r="P37" s="8"/>
      <c r="Q37" s="8"/>
    </row>
    <row r="38" spans="1:17" ht="15.75" customHeight="1">
      <c r="A38" s="123" t="s">
        <v>13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8.75" customHeight="1">
      <c r="A39" s="123" t="s">
        <v>14</v>
      </c>
      <c r="B39" s="123"/>
      <c r="C39" s="123"/>
      <c r="D39" s="132"/>
      <c r="E39" s="132"/>
      <c r="F39" s="132"/>
      <c r="G39" s="13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23" t="s">
        <v>15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21" customHeight="1">
      <c r="A41" s="123" t="s">
        <v>16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20.25" customHeight="1">
      <c r="A42" s="123" t="s">
        <v>88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20.25" customHeight="1">
      <c r="A43" s="123" t="s">
        <v>72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20.25" customHeight="1">
      <c r="A44" s="123" t="s">
        <v>73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20.25" customHeight="1">
      <c r="A45" s="123" t="s">
        <v>84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21.75" customHeight="1">
      <c r="A46" s="123" t="s">
        <v>74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9.5" customHeight="1">
      <c r="A47" s="123" t="s">
        <v>17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s="1" customFormat="1" ht="17.25" customHeight="1">
      <c r="A48" s="131" t="s">
        <v>18</v>
      </c>
      <c r="B48" s="131"/>
      <c r="C48" s="131"/>
      <c r="D48" s="131"/>
      <c r="E48" s="131"/>
      <c r="F48" s="131"/>
      <c r="G48" s="131"/>
      <c r="H48" s="131"/>
      <c r="I48" s="131"/>
      <c r="J48" s="13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31" t="s">
        <v>19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8"/>
      <c r="M49" s="18"/>
      <c r="N49" s="18"/>
      <c r="O49" s="18"/>
      <c r="P49" s="18"/>
      <c r="Q49" s="18"/>
    </row>
    <row r="50" spans="1:17" s="1" customFormat="1" ht="18.75" customHeight="1">
      <c r="A50" s="131" t="s">
        <v>20</v>
      </c>
      <c r="B50" s="132"/>
      <c r="C50" s="132"/>
      <c r="D50" s="132"/>
      <c r="E50" s="132"/>
      <c r="F50" s="132"/>
      <c r="G50" s="132"/>
      <c r="H50" s="132"/>
      <c r="I50" s="13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37" t="s">
        <v>118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8" t="s">
        <v>21</v>
      </c>
      <c r="B53" s="138"/>
      <c r="C53" s="13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39" t="s">
        <v>89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40" t="s">
        <v>22</v>
      </c>
      <c r="B56" s="140"/>
      <c r="C56" s="140"/>
      <c r="D56" s="140"/>
      <c r="E56" s="140"/>
      <c r="F56" s="140"/>
      <c r="G56" s="140"/>
      <c r="H56" s="140"/>
      <c r="I56" s="140"/>
      <c r="J56" s="14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33" t="s">
        <v>24</v>
      </c>
      <c r="C58" s="134"/>
      <c r="D58" s="135" t="s">
        <v>25</v>
      </c>
      <c r="E58" s="134"/>
      <c r="F58" s="135" t="s">
        <v>26</v>
      </c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4"/>
    </row>
    <row r="59" spans="1:17" ht="19.5" customHeight="1">
      <c r="A59" s="27"/>
      <c r="B59" s="133"/>
      <c r="C59" s="134"/>
      <c r="D59" s="135"/>
      <c r="E59" s="134"/>
      <c r="F59" s="135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8" t="s">
        <v>27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20" t="s">
        <v>28</v>
      </c>
      <c r="P62" s="12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33" t="s">
        <v>29</v>
      </c>
      <c r="E63" s="141"/>
      <c r="F63" s="142" t="s">
        <v>30</v>
      </c>
      <c r="G63" s="142"/>
      <c r="H63" s="142"/>
      <c r="I63" s="142"/>
      <c r="J63" s="142" t="s">
        <v>31</v>
      </c>
      <c r="K63" s="142"/>
      <c r="L63" s="142"/>
      <c r="M63" s="142"/>
      <c r="N63" s="142" t="s">
        <v>32</v>
      </c>
      <c r="O63" s="142"/>
      <c r="P63" s="142"/>
      <c r="Q63" s="142"/>
    </row>
    <row r="64" spans="1:17" ht="15" customHeight="1">
      <c r="A64" s="25">
        <v>1</v>
      </c>
      <c r="B64" s="25">
        <v>2</v>
      </c>
      <c r="C64" s="25">
        <v>3</v>
      </c>
      <c r="D64" s="142">
        <v>4</v>
      </c>
      <c r="E64" s="142"/>
      <c r="F64" s="142">
        <v>5</v>
      </c>
      <c r="G64" s="142"/>
      <c r="H64" s="142"/>
      <c r="I64" s="142"/>
      <c r="J64" s="136">
        <v>6</v>
      </c>
      <c r="K64" s="136"/>
      <c r="L64" s="136"/>
      <c r="M64" s="134"/>
      <c r="N64" s="135">
        <v>7</v>
      </c>
      <c r="O64" s="136"/>
      <c r="P64" s="136"/>
      <c r="Q64" s="134"/>
    </row>
    <row r="65" spans="1:17" ht="128.25" customHeight="1">
      <c r="A65" s="30"/>
      <c r="B65" s="30" t="s">
        <v>92</v>
      </c>
      <c r="C65" s="30" t="s">
        <v>120</v>
      </c>
      <c r="D65" s="143" t="s">
        <v>90</v>
      </c>
      <c r="E65" s="141"/>
      <c r="F65" s="144">
        <v>1.3</v>
      </c>
      <c r="G65" s="144"/>
      <c r="H65" s="144"/>
      <c r="I65" s="144"/>
      <c r="J65" s="145">
        <v>0</v>
      </c>
      <c r="K65" s="145"/>
      <c r="L65" s="145"/>
      <c r="M65" s="146"/>
      <c r="N65" s="147">
        <f>F65+J65</f>
        <v>1.3</v>
      </c>
      <c r="O65" s="145"/>
      <c r="P65" s="145"/>
      <c r="Q65" s="146"/>
    </row>
    <row r="66" spans="1:17" ht="36.75" customHeight="1">
      <c r="A66" s="30"/>
      <c r="B66" s="30"/>
      <c r="C66" s="30"/>
      <c r="D66" s="148" t="s">
        <v>33</v>
      </c>
      <c r="E66" s="149"/>
      <c r="F66" s="150">
        <f>F65</f>
        <v>1.3</v>
      </c>
      <c r="G66" s="150"/>
      <c r="H66" s="150"/>
      <c r="I66" s="150"/>
      <c r="J66" s="151">
        <f>J65</f>
        <v>0</v>
      </c>
      <c r="K66" s="151"/>
      <c r="L66" s="151"/>
      <c r="M66" s="152"/>
      <c r="N66" s="153">
        <f>F66+J66</f>
        <v>1.3</v>
      </c>
      <c r="O66" s="151"/>
      <c r="P66" s="151"/>
      <c r="Q66" s="15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40" t="s">
        <v>34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42" t="s">
        <v>35</v>
      </c>
      <c r="B70" s="142"/>
      <c r="C70" s="142"/>
      <c r="D70" s="142"/>
      <c r="E70" s="25" t="s">
        <v>24</v>
      </c>
      <c r="F70" s="142" t="s">
        <v>30</v>
      </c>
      <c r="G70" s="142"/>
      <c r="H70" s="142"/>
      <c r="I70" s="142"/>
      <c r="J70" s="142" t="s">
        <v>31</v>
      </c>
      <c r="K70" s="142"/>
      <c r="L70" s="142"/>
      <c r="M70" s="142"/>
      <c r="N70" s="142" t="s">
        <v>32</v>
      </c>
      <c r="O70" s="142"/>
      <c r="P70" s="142"/>
      <c r="Q70" s="142"/>
    </row>
    <row r="71" spans="1:17" ht="18.75" customHeight="1">
      <c r="A71" s="142">
        <v>1</v>
      </c>
      <c r="B71" s="142"/>
      <c r="C71" s="142"/>
      <c r="D71" s="142"/>
      <c r="E71" s="25">
        <v>2</v>
      </c>
      <c r="F71" s="133">
        <v>3</v>
      </c>
      <c r="G71" s="136"/>
      <c r="H71" s="136"/>
      <c r="I71" s="141"/>
      <c r="J71" s="133">
        <v>4</v>
      </c>
      <c r="K71" s="136"/>
      <c r="L71" s="136"/>
      <c r="M71" s="141"/>
      <c r="N71" s="133">
        <v>5</v>
      </c>
      <c r="O71" s="136"/>
      <c r="P71" s="136"/>
      <c r="Q71" s="141"/>
    </row>
    <row r="72" spans="1:17" ht="15.75" customHeight="1">
      <c r="A72" s="154" t="s">
        <v>36</v>
      </c>
      <c r="B72" s="155"/>
      <c r="C72" s="155"/>
      <c r="D72" s="156"/>
      <c r="E72" s="25"/>
      <c r="F72" s="133"/>
      <c r="G72" s="136"/>
      <c r="H72" s="136"/>
      <c r="I72" s="141"/>
      <c r="J72" s="133"/>
      <c r="K72" s="136"/>
      <c r="L72" s="136"/>
      <c r="M72" s="141"/>
      <c r="N72" s="133"/>
      <c r="O72" s="136"/>
      <c r="P72" s="136"/>
      <c r="Q72" s="141"/>
    </row>
    <row r="73" spans="1:17" ht="18.75" customHeight="1">
      <c r="A73" s="154" t="s">
        <v>37</v>
      </c>
      <c r="B73" s="155"/>
      <c r="C73" s="155"/>
      <c r="D73" s="155"/>
      <c r="E73" s="25"/>
      <c r="F73" s="133"/>
      <c r="G73" s="136"/>
      <c r="H73" s="136"/>
      <c r="I73" s="141"/>
      <c r="J73" s="133"/>
      <c r="K73" s="136"/>
      <c r="L73" s="136"/>
      <c r="M73" s="141"/>
      <c r="N73" s="133"/>
      <c r="O73" s="136"/>
      <c r="P73" s="136"/>
      <c r="Q73" s="14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40" t="s">
        <v>38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33" t="s">
        <v>39</v>
      </c>
      <c r="D77" s="136"/>
      <c r="E77" s="141"/>
      <c r="F77" s="142" t="s">
        <v>40</v>
      </c>
      <c r="G77" s="142"/>
      <c r="H77" s="142"/>
      <c r="I77" s="142"/>
      <c r="J77" s="142" t="s">
        <v>41</v>
      </c>
      <c r="K77" s="142"/>
      <c r="L77" s="142"/>
      <c r="M77" s="142"/>
      <c r="N77" s="142" t="s">
        <v>42</v>
      </c>
      <c r="O77" s="142"/>
      <c r="P77" s="142"/>
      <c r="Q77" s="142"/>
    </row>
    <row r="78" spans="1:17" ht="19.5" customHeight="1">
      <c r="A78" s="25">
        <v>1</v>
      </c>
      <c r="B78" s="29">
        <v>2</v>
      </c>
      <c r="C78" s="142">
        <v>3</v>
      </c>
      <c r="D78" s="142"/>
      <c r="E78" s="142"/>
      <c r="F78" s="142">
        <v>4</v>
      </c>
      <c r="G78" s="142"/>
      <c r="H78" s="142"/>
      <c r="I78" s="142"/>
      <c r="J78" s="142">
        <v>5</v>
      </c>
      <c r="K78" s="142"/>
      <c r="L78" s="142"/>
      <c r="M78" s="142"/>
      <c r="N78" s="142">
        <v>6</v>
      </c>
      <c r="O78" s="142"/>
      <c r="P78" s="142"/>
      <c r="Q78" s="142"/>
    </row>
    <row r="79" spans="1:17" ht="34.5" customHeight="1">
      <c r="A79" s="25"/>
      <c r="B79" s="31">
        <v>1513190</v>
      </c>
      <c r="C79" s="157" t="s">
        <v>91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6"/>
    </row>
    <row r="80" spans="1:17" ht="24" customHeight="1">
      <c r="A80" s="32">
        <v>1</v>
      </c>
      <c r="B80" s="33"/>
      <c r="C80" s="158" t="s">
        <v>43</v>
      </c>
      <c r="D80" s="159"/>
      <c r="E80" s="16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54" t="s">
        <v>93</v>
      </c>
      <c r="D81" s="162"/>
      <c r="E81" s="163"/>
      <c r="F81" s="133" t="s">
        <v>76</v>
      </c>
      <c r="G81" s="164"/>
      <c r="H81" s="164"/>
      <c r="I81" s="165"/>
      <c r="J81" s="173" t="s">
        <v>78</v>
      </c>
      <c r="K81" s="174"/>
      <c r="L81" s="174"/>
      <c r="M81" s="175"/>
      <c r="N81" s="180">
        <v>1289.08</v>
      </c>
      <c r="O81" s="181"/>
      <c r="P81" s="181"/>
      <c r="Q81" s="182"/>
    </row>
    <row r="82" spans="1:17" ht="21" customHeight="1">
      <c r="A82" s="39">
        <v>2</v>
      </c>
      <c r="B82" s="40"/>
      <c r="C82" s="161" t="s">
        <v>45</v>
      </c>
      <c r="D82" s="162"/>
      <c r="E82" s="162"/>
      <c r="F82" s="16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55"/>
      <c r="D83" s="162"/>
      <c r="E83" s="163"/>
      <c r="F83" s="133"/>
      <c r="G83" s="164"/>
      <c r="H83" s="164"/>
      <c r="I83" s="165"/>
      <c r="J83" s="133"/>
      <c r="K83" s="164"/>
      <c r="L83" s="164"/>
      <c r="M83" s="165"/>
      <c r="N83" s="183"/>
      <c r="O83" s="164"/>
      <c r="P83" s="164"/>
      <c r="Q83" s="165"/>
    </row>
    <row r="84" spans="1:17" ht="35.25" customHeight="1">
      <c r="A84" s="42"/>
      <c r="B84" s="43"/>
      <c r="C84" s="154" t="s">
        <v>94</v>
      </c>
      <c r="D84" s="155"/>
      <c r="E84" s="156"/>
      <c r="F84" s="133" t="s">
        <v>77</v>
      </c>
      <c r="G84" s="136"/>
      <c r="H84" s="136"/>
      <c r="I84" s="141"/>
      <c r="J84" s="133" t="s">
        <v>78</v>
      </c>
      <c r="K84" s="136"/>
      <c r="L84" s="136"/>
      <c r="M84" s="141"/>
      <c r="N84" s="166">
        <v>13</v>
      </c>
      <c r="O84" s="167"/>
      <c r="P84" s="167"/>
      <c r="Q84" s="168"/>
    </row>
    <row r="85" spans="1:17" ht="20.25" customHeight="1">
      <c r="A85" s="44">
        <v>3</v>
      </c>
      <c r="B85" s="45"/>
      <c r="C85" s="184" t="s">
        <v>46</v>
      </c>
      <c r="D85" s="185"/>
      <c r="E85" s="186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87" t="s">
        <v>95</v>
      </c>
      <c r="D86" s="162"/>
      <c r="E86" s="163"/>
      <c r="F86" s="133" t="s">
        <v>76</v>
      </c>
      <c r="G86" s="164"/>
      <c r="H86" s="164"/>
      <c r="I86" s="165"/>
      <c r="J86" s="169" t="s">
        <v>85</v>
      </c>
      <c r="K86" s="164"/>
      <c r="L86" s="164"/>
      <c r="M86" s="165"/>
      <c r="N86" s="170">
        <f>N81/N84</f>
        <v>99.16</v>
      </c>
      <c r="O86" s="171"/>
      <c r="P86" s="171"/>
      <c r="Q86" s="17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4" t="s">
        <v>47</v>
      </c>
      <c r="Q89" s="104"/>
    </row>
    <row r="90" spans="1:17" ht="51.75" customHeight="1">
      <c r="A90" s="142" t="s">
        <v>48</v>
      </c>
      <c r="B90" s="176" t="s">
        <v>49</v>
      </c>
      <c r="C90" s="188"/>
      <c r="D90" s="188"/>
      <c r="E90" s="177"/>
      <c r="F90" s="189" t="s">
        <v>24</v>
      </c>
      <c r="G90" s="133" t="s">
        <v>50</v>
      </c>
      <c r="H90" s="136"/>
      <c r="I90" s="141"/>
      <c r="J90" s="133" t="s">
        <v>51</v>
      </c>
      <c r="K90" s="136"/>
      <c r="L90" s="141"/>
      <c r="M90" s="133" t="s">
        <v>52</v>
      </c>
      <c r="N90" s="136"/>
      <c r="O90" s="141"/>
      <c r="P90" s="176" t="s">
        <v>53</v>
      </c>
      <c r="Q90" s="177"/>
    </row>
    <row r="91" spans="1:17" ht="56.25">
      <c r="A91" s="142"/>
      <c r="B91" s="178"/>
      <c r="C91" s="120"/>
      <c r="D91" s="120"/>
      <c r="E91" s="179"/>
      <c r="F91" s="190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78"/>
      <c r="Q91" s="179"/>
    </row>
    <row r="92" spans="1:17" ht="18.75">
      <c r="A92" s="25">
        <v>1</v>
      </c>
      <c r="B92" s="133">
        <v>2</v>
      </c>
      <c r="C92" s="136"/>
      <c r="D92" s="136"/>
      <c r="E92" s="14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42">
        <v>13</v>
      </c>
      <c r="Q92" s="142"/>
    </row>
    <row r="93" spans="1:17" ht="21" customHeight="1">
      <c r="A93" s="25"/>
      <c r="B93" s="154" t="s">
        <v>57</v>
      </c>
      <c r="C93" s="155"/>
      <c r="D93" s="162"/>
      <c r="E93" s="19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92"/>
      <c r="Q93" s="193"/>
    </row>
    <row r="94" spans="1:17" ht="21" customHeight="1">
      <c r="A94" s="25"/>
      <c r="B94" s="154" t="s">
        <v>58</v>
      </c>
      <c r="C94" s="155"/>
      <c r="D94" s="162"/>
      <c r="E94" s="19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92"/>
      <c r="Q94" s="193"/>
    </row>
    <row r="95" spans="1:17" ht="20.25" customHeight="1">
      <c r="A95" s="25"/>
      <c r="B95" s="194" t="s">
        <v>59</v>
      </c>
      <c r="C95" s="195"/>
      <c r="D95" s="162"/>
      <c r="E95" s="19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92"/>
      <c r="Q95" s="193"/>
    </row>
    <row r="96" spans="1:17" ht="30" customHeight="1">
      <c r="A96" s="25"/>
      <c r="B96" s="194" t="s">
        <v>60</v>
      </c>
      <c r="C96" s="155"/>
      <c r="D96" s="162"/>
      <c r="E96" s="191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92"/>
      <c r="Q96" s="193"/>
    </row>
    <row r="97" spans="1:17" ht="18.75">
      <c r="A97" s="25"/>
      <c r="B97" s="154" t="s">
        <v>37</v>
      </c>
      <c r="C97" s="155"/>
      <c r="D97" s="162"/>
      <c r="E97" s="19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96"/>
      <c r="Q97" s="196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97" t="s">
        <v>62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32"/>
      <c r="P99" s="132"/>
      <c r="Q99" s="8"/>
    </row>
    <row r="100" spans="1:17" ht="18.75">
      <c r="A100" s="198" t="s">
        <v>63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8"/>
    </row>
    <row r="101" spans="1:17" ht="15" customHeight="1">
      <c r="A101" s="197" t="s">
        <v>64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40" t="s">
        <v>80</v>
      </c>
      <c r="B104" s="140"/>
      <c r="C104" s="140"/>
      <c r="D104" s="140"/>
      <c r="E104" s="140"/>
      <c r="F104" s="8"/>
      <c r="G104" s="120"/>
      <c r="H104" s="120"/>
      <c r="I104" s="120"/>
      <c r="J104" s="8"/>
      <c r="K104" s="202" t="s">
        <v>97</v>
      </c>
      <c r="L104" s="202"/>
      <c r="M104" s="202"/>
      <c r="N104" s="20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201" t="s">
        <v>65</v>
      </c>
      <c r="H105" s="201"/>
      <c r="I105" s="201"/>
      <c r="J105" s="8"/>
      <c r="K105" s="201" t="s">
        <v>66</v>
      </c>
      <c r="L105" s="201"/>
      <c r="M105" s="201"/>
      <c r="N105" s="20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40" t="s">
        <v>67</v>
      </c>
      <c r="B107" s="14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40" t="s">
        <v>68</v>
      </c>
      <c r="B109" s="140"/>
      <c r="C109" s="140"/>
      <c r="D109" s="140"/>
      <c r="E109" s="140"/>
      <c r="F109" s="8"/>
      <c r="G109" s="120"/>
      <c r="H109" s="120"/>
      <c r="I109" s="120"/>
      <c r="J109" s="8"/>
      <c r="K109" s="202" t="s">
        <v>69</v>
      </c>
      <c r="L109" s="202"/>
      <c r="M109" s="202"/>
      <c r="N109" s="20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88" t="s">
        <v>65</v>
      </c>
      <c r="H110" s="188"/>
      <c r="I110" s="188"/>
      <c r="J110" s="8"/>
      <c r="K110" s="188" t="s">
        <v>66</v>
      </c>
      <c r="L110" s="188"/>
      <c r="M110" s="188"/>
      <c r="N110" s="18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200" t="s">
        <v>81</v>
      </c>
      <c r="B112" s="20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32"/>
      <c r="B114" s="132"/>
      <c r="C114" s="13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9"/>
      <c r="B117" s="109"/>
      <c r="C117" s="10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9" t="s">
        <v>1</v>
      </c>
      <c r="L2" s="109"/>
      <c r="M2" s="109"/>
      <c r="N2" s="109"/>
      <c r="O2" s="109"/>
      <c r="P2" s="10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9" t="s">
        <v>2</v>
      </c>
      <c r="L3" s="109"/>
      <c r="M3" s="109"/>
      <c r="N3" s="109"/>
      <c r="O3" s="109"/>
      <c r="P3" s="10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10" t="s">
        <v>3</v>
      </c>
      <c r="L7" s="110"/>
      <c r="M7" s="110"/>
      <c r="N7" s="110"/>
      <c r="O7" s="111"/>
      <c r="P7" s="111"/>
      <c r="Q7" s="11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12" t="s">
        <v>70</v>
      </c>
      <c r="L9" s="112"/>
      <c r="M9" s="112"/>
      <c r="N9" s="112"/>
      <c r="O9" s="113"/>
      <c r="P9" s="113"/>
      <c r="Q9" s="11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5" t="s">
        <v>4</v>
      </c>
      <c r="L10" s="105"/>
      <c r="M10" s="105"/>
      <c r="N10" s="105"/>
      <c r="O10" s="106"/>
      <c r="P10" s="107"/>
      <c r="Q10" s="10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8" t="s">
        <v>6</v>
      </c>
      <c r="L13" s="108"/>
      <c r="M13" s="10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4" t="s">
        <v>7</v>
      </c>
      <c r="L14" s="104"/>
      <c r="M14" s="104"/>
      <c r="N14" s="104"/>
      <c r="O14" s="104"/>
      <c r="P14" s="104"/>
      <c r="Q14" s="10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14" t="s">
        <v>8</v>
      </c>
      <c r="L15" s="114"/>
      <c r="M15" s="114"/>
      <c r="N15" s="114"/>
      <c r="O15" s="115"/>
      <c r="P15" s="116"/>
      <c r="Q15" s="11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17" t="s">
        <v>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17" t="s">
        <v>87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ht="18" customHeight="1">
      <c r="A24" s="5"/>
      <c r="B24" s="5"/>
      <c r="C24" s="5"/>
      <c r="D24" s="5"/>
      <c r="E24" s="119"/>
      <c r="F24" s="119"/>
      <c r="G24" s="119"/>
      <c r="H24" s="119"/>
      <c r="I24" s="119"/>
      <c r="J24" s="119"/>
      <c r="K24" s="5"/>
      <c r="L24" s="5"/>
      <c r="M24" s="5"/>
      <c r="N24" s="5"/>
      <c r="O24" s="5"/>
      <c r="P24" s="5"/>
      <c r="Q24" s="5"/>
    </row>
    <row r="25" spans="1:17" ht="15.75" customHeight="1">
      <c r="A25" s="118" t="s">
        <v>82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7"/>
      <c r="L25" s="7"/>
      <c r="M25" s="7"/>
      <c r="N25" s="7"/>
      <c r="O25" s="7"/>
      <c r="P25" s="7"/>
      <c r="Q25" s="7"/>
    </row>
    <row r="26" spans="1:17" ht="18.75">
      <c r="A26" s="124" t="s">
        <v>10</v>
      </c>
      <c r="B26" s="124"/>
      <c r="C26" s="124"/>
      <c r="D26" s="124"/>
      <c r="E26" s="124"/>
      <c r="F26" s="124"/>
      <c r="G26" s="124"/>
      <c r="H26" s="12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25" t="s">
        <v>83</v>
      </c>
      <c r="B29" s="125"/>
      <c r="C29" s="125"/>
      <c r="D29" s="125"/>
      <c r="E29" s="125"/>
      <c r="F29" s="125"/>
      <c r="G29" s="125"/>
      <c r="H29" s="125"/>
      <c r="I29" s="125"/>
      <c r="J29" s="126"/>
      <c r="K29" s="126"/>
      <c r="L29" s="126"/>
      <c r="M29" s="126"/>
      <c r="N29" s="8"/>
      <c r="O29" s="8"/>
      <c r="P29" s="8"/>
      <c r="Q29" s="8"/>
    </row>
    <row r="30" spans="1:17" ht="18.75">
      <c r="A30" s="124" t="s">
        <v>11</v>
      </c>
      <c r="B30" s="124"/>
      <c r="C30" s="124"/>
      <c r="D30" s="124"/>
      <c r="E30" s="124"/>
      <c r="F30" s="124"/>
      <c r="G30" s="124"/>
      <c r="H30" s="12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27" t="s">
        <v>115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22.5" customHeight="1">
      <c r="A34" s="129" t="s">
        <v>71</v>
      </c>
      <c r="B34" s="129"/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8" t="s">
        <v>111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99"/>
      <c r="P36" s="199"/>
      <c r="Q36" s="199"/>
    </row>
    <row r="37" spans="1:17" ht="15.75" customHeight="1">
      <c r="A37" s="118" t="s">
        <v>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8"/>
      <c r="O37" s="8"/>
      <c r="P37" s="8"/>
      <c r="Q37" s="8"/>
    </row>
    <row r="38" spans="1:17" ht="15.75" customHeight="1">
      <c r="A38" s="123" t="s">
        <v>13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8.75" customHeight="1">
      <c r="A39" s="123" t="s">
        <v>14</v>
      </c>
      <c r="B39" s="123"/>
      <c r="C39" s="123"/>
      <c r="D39" s="132"/>
      <c r="E39" s="132"/>
      <c r="F39" s="132"/>
      <c r="G39" s="13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23" t="s">
        <v>15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21" customHeight="1">
      <c r="A41" s="123" t="s">
        <v>16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20.25" customHeight="1">
      <c r="A42" s="123" t="s">
        <v>88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2.2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20.25" customHeight="1" hidden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20.25" customHeight="1">
      <c r="A45" s="123" t="s">
        <v>84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21.75" customHeight="1">
      <c r="A46" s="123" t="s">
        <v>74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9.5" customHeight="1">
      <c r="A47" s="123" t="s">
        <v>17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s="1" customFormat="1" ht="17.25" customHeight="1">
      <c r="A48" s="131" t="s">
        <v>18</v>
      </c>
      <c r="B48" s="131"/>
      <c r="C48" s="131"/>
      <c r="D48" s="131"/>
      <c r="E48" s="131"/>
      <c r="F48" s="131"/>
      <c r="G48" s="131"/>
      <c r="H48" s="131"/>
      <c r="I48" s="131"/>
      <c r="J48" s="13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31" t="s">
        <v>19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8"/>
      <c r="M49" s="18"/>
      <c r="N49" s="18"/>
      <c r="O49" s="18"/>
      <c r="P49" s="18"/>
      <c r="Q49" s="18"/>
    </row>
    <row r="50" spans="1:17" s="1" customFormat="1" ht="18.75" customHeight="1">
      <c r="A50" s="131" t="s">
        <v>20</v>
      </c>
      <c r="B50" s="132"/>
      <c r="C50" s="132"/>
      <c r="D50" s="132"/>
      <c r="E50" s="132"/>
      <c r="F50" s="132"/>
      <c r="G50" s="132"/>
      <c r="H50" s="132"/>
      <c r="I50" s="132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37" t="s">
        <v>99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8" t="s">
        <v>21</v>
      </c>
      <c r="B54" s="138"/>
      <c r="C54" s="13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39" t="s">
        <v>100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40" t="s">
        <v>22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33" t="s">
        <v>24</v>
      </c>
      <c r="C59" s="134"/>
      <c r="D59" s="135" t="s">
        <v>25</v>
      </c>
      <c r="E59" s="134"/>
      <c r="F59" s="135" t="s">
        <v>26</v>
      </c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4"/>
    </row>
    <row r="60" spans="1:17" ht="19.5" customHeight="1">
      <c r="A60" s="27"/>
      <c r="B60" s="133"/>
      <c r="C60" s="134"/>
      <c r="D60" s="135"/>
      <c r="E60" s="134"/>
      <c r="F60" s="135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8" t="s">
        <v>27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33" t="s">
        <v>29</v>
      </c>
      <c r="E64" s="141"/>
      <c r="F64" s="142" t="s">
        <v>30</v>
      </c>
      <c r="G64" s="142"/>
      <c r="H64" s="142"/>
      <c r="I64" s="142"/>
      <c r="J64" s="142" t="s">
        <v>31</v>
      </c>
      <c r="K64" s="142"/>
      <c r="L64" s="142"/>
      <c r="M64" s="142"/>
      <c r="N64" s="142" t="s">
        <v>32</v>
      </c>
      <c r="O64" s="142"/>
      <c r="P64" s="142"/>
      <c r="Q64" s="142"/>
    </row>
    <row r="65" spans="1:17" ht="15" customHeight="1">
      <c r="A65" s="25">
        <v>1</v>
      </c>
      <c r="B65" s="25">
        <v>2</v>
      </c>
      <c r="C65" s="25">
        <v>3</v>
      </c>
      <c r="D65" s="142">
        <v>4</v>
      </c>
      <c r="E65" s="142"/>
      <c r="F65" s="142">
        <v>5</v>
      </c>
      <c r="G65" s="142"/>
      <c r="H65" s="142"/>
      <c r="I65" s="142"/>
      <c r="J65" s="136">
        <v>6</v>
      </c>
      <c r="K65" s="136"/>
      <c r="L65" s="136"/>
      <c r="M65" s="134"/>
      <c r="N65" s="135">
        <v>7</v>
      </c>
      <c r="O65" s="136"/>
      <c r="P65" s="136"/>
      <c r="Q65" s="134"/>
    </row>
    <row r="66" spans="1:17" ht="128.25" customHeight="1">
      <c r="A66" s="30"/>
      <c r="B66" s="30" t="s">
        <v>102</v>
      </c>
      <c r="C66" s="30" t="s">
        <v>116</v>
      </c>
      <c r="D66" s="143" t="s">
        <v>101</v>
      </c>
      <c r="E66" s="141"/>
      <c r="F66" s="203">
        <v>0</v>
      </c>
      <c r="G66" s="203"/>
      <c r="H66" s="203"/>
      <c r="I66" s="203"/>
      <c r="J66" s="145">
        <v>643.3</v>
      </c>
      <c r="K66" s="145"/>
      <c r="L66" s="145"/>
      <c r="M66" s="146"/>
      <c r="N66" s="204">
        <f>F66+J66</f>
        <v>643.3</v>
      </c>
      <c r="O66" s="205"/>
      <c r="P66" s="205"/>
      <c r="Q66" s="206"/>
    </row>
    <row r="67" spans="1:17" ht="36.75" customHeight="1">
      <c r="A67" s="30"/>
      <c r="B67" s="30"/>
      <c r="C67" s="30"/>
      <c r="D67" s="148" t="s">
        <v>33</v>
      </c>
      <c r="E67" s="149"/>
      <c r="F67" s="207">
        <f>F66</f>
        <v>0</v>
      </c>
      <c r="G67" s="207"/>
      <c r="H67" s="207"/>
      <c r="I67" s="207"/>
      <c r="J67" s="151">
        <f>J66</f>
        <v>643.3</v>
      </c>
      <c r="K67" s="151"/>
      <c r="L67" s="151"/>
      <c r="M67" s="152"/>
      <c r="N67" s="208">
        <f>F67+J67</f>
        <v>643.3</v>
      </c>
      <c r="O67" s="209"/>
      <c r="P67" s="209"/>
      <c r="Q67" s="210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40" t="s">
        <v>34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42" t="s">
        <v>35</v>
      </c>
      <c r="B71" s="142"/>
      <c r="C71" s="142"/>
      <c r="D71" s="142"/>
      <c r="E71" s="25" t="s">
        <v>24</v>
      </c>
      <c r="F71" s="142" t="s">
        <v>30</v>
      </c>
      <c r="G71" s="142"/>
      <c r="H71" s="142"/>
      <c r="I71" s="142"/>
      <c r="J71" s="142" t="s">
        <v>31</v>
      </c>
      <c r="K71" s="142"/>
      <c r="L71" s="142"/>
      <c r="M71" s="142"/>
      <c r="N71" s="142" t="s">
        <v>32</v>
      </c>
      <c r="O71" s="142"/>
      <c r="P71" s="142"/>
      <c r="Q71" s="142"/>
    </row>
    <row r="72" spans="1:17" ht="18.75" customHeight="1">
      <c r="A72" s="142">
        <v>1</v>
      </c>
      <c r="B72" s="142"/>
      <c r="C72" s="142"/>
      <c r="D72" s="142"/>
      <c r="E72" s="25">
        <v>2</v>
      </c>
      <c r="F72" s="133">
        <v>3</v>
      </c>
      <c r="G72" s="136"/>
      <c r="H72" s="136"/>
      <c r="I72" s="141"/>
      <c r="J72" s="133">
        <v>4</v>
      </c>
      <c r="K72" s="136"/>
      <c r="L72" s="136"/>
      <c r="M72" s="141"/>
      <c r="N72" s="133">
        <v>5</v>
      </c>
      <c r="O72" s="136"/>
      <c r="P72" s="136"/>
      <c r="Q72" s="141"/>
    </row>
    <row r="73" spans="1:17" ht="15.75" customHeight="1">
      <c r="A73" s="154" t="s">
        <v>36</v>
      </c>
      <c r="B73" s="155"/>
      <c r="C73" s="155"/>
      <c r="D73" s="156"/>
      <c r="E73" s="25"/>
      <c r="F73" s="133"/>
      <c r="G73" s="136"/>
      <c r="H73" s="136"/>
      <c r="I73" s="141"/>
      <c r="J73" s="133"/>
      <c r="K73" s="136"/>
      <c r="L73" s="136"/>
      <c r="M73" s="141"/>
      <c r="N73" s="133"/>
      <c r="O73" s="136"/>
      <c r="P73" s="136"/>
      <c r="Q73" s="141"/>
    </row>
    <row r="74" spans="1:17" ht="18.75" customHeight="1">
      <c r="A74" s="154" t="s">
        <v>37</v>
      </c>
      <c r="B74" s="155"/>
      <c r="C74" s="155"/>
      <c r="D74" s="155"/>
      <c r="E74" s="25"/>
      <c r="F74" s="133"/>
      <c r="G74" s="136"/>
      <c r="H74" s="136"/>
      <c r="I74" s="141"/>
      <c r="J74" s="133"/>
      <c r="K74" s="136"/>
      <c r="L74" s="136"/>
      <c r="M74" s="141"/>
      <c r="N74" s="133"/>
      <c r="O74" s="136"/>
      <c r="P74" s="136"/>
      <c r="Q74" s="14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40" t="s">
        <v>38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33" t="s">
        <v>39</v>
      </c>
      <c r="D78" s="136"/>
      <c r="E78" s="141"/>
      <c r="F78" s="142" t="s">
        <v>40</v>
      </c>
      <c r="G78" s="142"/>
      <c r="H78" s="142"/>
      <c r="I78" s="142"/>
      <c r="J78" s="142" t="s">
        <v>41</v>
      </c>
      <c r="K78" s="142"/>
      <c r="L78" s="142"/>
      <c r="M78" s="142"/>
      <c r="N78" s="142" t="s">
        <v>42</v>
      </c>
      <c r="O78" s="142"/>
      <c r="P78" s="142"/>
      <c r="Q78" s="142"/>
    </row>
    <row r="79" spans="1:17" ht="19.5" customHeight="1">
      <c r="A79" s="25">
        <v>1</v>
      </c>
      <c r="B79" s="29">
        <v>2</v>
      </c>
      <c r="C79" s="142">
        <v>3</v>
      </c>
      <c r="D79" s="142"/>
      <c r="E79" s="142"/>
      <c r="F79" s="142">
        <v>4</v>
      </c>
      <c r="G79" s="142"/>
      <c r="H79" s="142"/>
      <c r="I79" s="142"/>
      <c r="J79" s="142">
        <v>5</v>
      </c>
      <c r="K79" s="142"/>
      <c r="L79" s="142"/>
      <c r="M79" s="142"/>
      <c r="N79" s="142">
        <v>6</v>
      </c>
      <c r="O79" s="142"/>
      <c r="P79" s="142"/>
      <c r="Q79" s="142"/>
    </row>
    <row r="80" spans="1:17" ht="34.5" customHeight="1">
      <c r="A80" s="25"/>
      <c r="B80" s="31">
        <v>1517470</v>
      </c>
      <c r="C80" s="157" t="s">
        <v>103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6"/>
    </row>
    <row r="81" spans="1:17" ht="24" customHeight="1">
      <c r="A81" s="32">
        <v>1</v>
      </c>
      <c r="B81" s="33"/>
      <c r="C81" s="158" t="s">
        <v>43</v>
      </c>
      <c r="D81" s="159"/>
      <c r="E81" s="16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11" t="s">
        <v>112</v>
      </c>
      <c r="D82" s="212"/>
      <c r="E82" s="213"/>
      <c r="F82" s="183" t="s">
        <v>104</v>
      </c>
      <c r="G82" s="164"/>
      <c r="H82" s="164"/>
      <c r="I82" s="165"/>
      <c r="J82" s="183" t="s">
        <v>105</v>
      </c>
      <c r="K82" s="164"/>
      <c r="L82" s="164"/>
      <c r="M82" s="165"/>
      <c r="N82" s="214">
        <v>61</v>
      </c>
      <c r="O82" s="215"/>
      <c r="P82" s="215"/>
      <c r="Q82" s="216"/>
    </row>
    <row r="83" spans="1:17" ht="75.75" customHeight="1">
      <c r="A83" s="37"/>
      <c r="B83" s="38"/>
      <c r="C83" s="154" t="s">
        <v>113</v>
      </c>
      <c r="D83" s="162"/>
      <c r="E83" s="163"/>
      <c r="F83" s="133" t="s">
        <v>104</v>
      </c>
      <c r="G83" s="164"/>
      <c r="H83" s="164"/>
      <c r="I83" s="165"/>
      <c r="J83" s="173" t="s">
        <v>105</v>
      </c>
      <c r="K83" s="174"/>
      <c r="L83" s="174"/>
      <c r="M83" s="175"/>
      <c r="N83" s="180">
        <v>643.3</v>
      </c>
      <c r="O83" s="181"/>
      <c r="P83" s="181"/>
      <c r="Q83" s="182"/>
    </row>
    <row r="84" spans="1:17" ht="75" customHeight="1">
      <c r="A84" s="37"/>
      <c r="B84" s="38"/>
      <c r="C84" s="154" t="s">
        <v>114</v>
      </c>
      <c r="D84" s="155"/>
      <c r="E84" s="156"/>
      <c r="F84" s="133" t="s">
        <v>104</v>
      </c>
      <c r="G84" s="164"/>
      <c r="H84" s="164"/>
      <c r="I84" s="165"/>
      <c r="J84" s="173" t="s">
        <v>105</v>
      </c>
      <c r="K84" s="217"/>
      <c r="L84" s="217"/>
      <c r="M84" s="218"/>
      <c r="N84" s="180">
        <v>-96</v>
      </c>
      <c r="O84" s="181"/>
      <c r="P84" s="181"/>
      <c r="Q84" s="182"/>
    </row>
    <row r="85" spans="1:17" ht="1.5" customHeight="1" hidden="1">
      <c r="A85" s="39">
        <v>2</v>
      </c>
      <c r="B85" s="40"/>
      <c r="C85" s="161" t="s">
        <v>45</v>
      </c>
      <c r="D85" s="162"/>
      <c r="E85" s="162"/>
      <c r="F85" s="16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55"/>
      <c r="D86" s="162"/>
      <c r="E86" s="163"/>
      <c r="F86" s="133"/>
      <c r="G86" s="164"/>
      <c r="H86" s="164"/>
      <c r="I86" s="165"/>
      <c r="J86" s="133"/>
      <c r="K86" s="164"/>
      <c r="L86" s="164"/>
      <c r="M86" s="165"/>
      <c r="N86" s="183"/>
      <c r="O86" s="164"/>
      <c r="P86" s="164"/>
      <c r="Q86" s="165"/>
    </row>
    <row r="87" spans="1:17" ht="38.25" customHeight="1" hidden="1">
      <c r="A87" s="42"/>
      <c r="B87" s="43"/>
      <c r="C87" s="154"/>
      <c r="D87" s="155"/>
      <c r="E87" s="156"/>
      <c r="F87" s="133" t="s">
        <v>77</v>
      </c>
      <c r="G87" s="136"/>
      <c r="H87" s="136"/>
      <c r="I87" s="141"/>
      <c r="J87" s="133" t="s">
        <v>78</v>
      </c>
      <c r="K87" s="136"/>
      <c r="L87" s="136"/>
      <c r="M87" s="141"/>
      <c r="N87" s="183"/>
      <c r="O87" s="164"/>
      <c r="P87" s="164"/>
      <c r="Q87" s="165"/>
    </row>
    <row r="88" spans="1:17" ht="20.25" customHeight="1">
      <c r="A88" s="44">
        <v>2</v>
      </c>
      <c r="B88" s="45"/>
      <c r="C88" s="184" t="s">
        <v>107</v>
      </c>
      <c r="D88" s="185"/>
      <c r="E88" s="186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87" t="s">
        <v>109</v>
      </c>
      <c r="D89" s="162"/>
      <c r="E89" s="163"/>
      <c r="F89" s="133" t="s">
        <v>117</v>
      </c>
      <c r="G89" s="164"/>
      <c r="H89" s="164"/>
      <c r="I89" s="165"/>
      <c r="J89" s="169" t="s">
        <v>79</v>
      </c>
      <c r="K89" s="164"/>
      <c r="L89" s="164"/>
      <c r="M89" s="165"/>
      <c r="N89" s="225">
        <f>N83/N82</f>
        <v>10.545901639344262</v>
      </c>
      <c r="O89" s="226"/>
      <c r="P89" s="226"/>
      <c r="Q89" s="227"/>
    </row>
    <row r="90" spans="1:31" ht="58.5" customHeight="1">
      <c r="A90" s="56"/>
      <c r="B90" s="56"/>
      <c r="C90" s="211" t="s">
        <v>108</v>
      </c>
      <c r="D90" s="212"/>
      <c r="E90" s="213"/>
      <c r="F90" s="219" t="s">
        <v>104</v>
      </c>
      <c r="G90" s="220"/>
      <c r="H90" s="220"/>
      <c r="I90" s="221"/>
      <c r="J90" s="222" t="s">
        <v>106</v>
      </c>
      <c r="K90" s="223"/>
      <c r="L90" s="223"/>
      <c r="M90" s="224"/>
      <c r="N90" s="225">
        <v>-96</v>
      </c>
      <c r="O90" s="226"/>
      <c r="P90" s="226"/>
      <c r="Q90" s="22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4" t="s">
        <v>47</v>
      </c>
      <c r="Q92" s="104"/>
    </row>
    <row r="93" spans="1:17" ht="51.75" customHeight="1">
      <c r="A93" s="142" t="s">
        <v>48</v>
      </c>
      <c r="B93" s="176" t="s">
        <v>49</v>
      </c>
      <c r="C93" s="188"/>
      <c r="D93" s="188"/>
      <c r="E93" s="177"/>
      <c r="F93" s="189" t="s">
        <v>24</v>
      </c>
      <c r="G93" s="133" t="s">
        <v>50</v>
      </c>
      <c r="H93" s="136"/>
      <c r="I93" s="141"/>
      <c r="J93" s="133" t="s">
        <v>51</v>
      </c>
      <c r="K93" s="136"/>
      <c r="L93" s="141"/>
      <c r="M93" s="133" t="s">
        <v>52</v>
      </c>
      <c r="N93" s="136"/>
      <c r="O93" s="141"/>
      <c r="P93" s="176" t="s">
        <v>53</v>
      </c>
      <c r="Q93" s="177"/>
    </row>
    <row r="94" spans="1:17" ht="56.25">
      <c r="A94" s="142"/>
      <c r="B94" s="178"/>
      <c r="C94" s="120"/>
      <c r="D94" s="120"/>
      <c r="E94" s="179"/>
      <c r="F94" s="190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78"/>
      <c r="Q94" s="179"/>
    </row>
    <row r="95" spans="1:17" ht="18.75">
      <c r="A95" s="25">
        <v>1</v>
      </c>
      <c r="B95" s="133">
        <v>2</v>
      </c>
      <c r="C95" s="136"/>
      <c r="D95" s="136"/>
      <c r="E95" s="14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42">
        <v>13</v>
      </c>
      <c r="Q95" s="142"/>
    </row>
    <row r="96" spans="1:17" ht="21" customHeight="1">
      <c r="A96" s="25"/>
      <c r="B96" s="154" t="s">
        <v>57</v>
      </c>
      <c r="C96" s="155"/>
      <c r="D96" s="162"/>
      <c r="E96" s="19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92"/>
      <c r="Q96" s="193"/>
    </row>
    <row r="97" spans="1:17" ht="21" customHeight="1">
      <c r="A97" s="25"/>
      <c r="B97" s="154" t="s">
        <v>58</v>
      </c>
      <c r="C97" s="155"/>
      <c r="D97" s="162"/>
      <c r="E97" s="19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92"/>
      <c r="Q97" s="193"/>
    </row>
    <row r="98" spans="1:17" ht="20.25" customHeight="1">
      <c r="A98" s="25"/>
      <c r="B98" s="194" t="s">
        <v>59</v>
      </c>
      <c r="C98" s="195"/>
      <c r="D98" s="162"/>
      <c r="E98" s="19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92"/>
      <c r="Q98" s="193"/>
    </row>
    <row r="99" spans="1:17" ht="30" customHeight="1">
      <c r="A99" s="25"/>
      <c r="B99" s="194" t="s">
        <v>60</v>
      </c>
      <c r="C99" s="155"/>
      <c r="D99" s="162"/>
      <c r="E99" s="191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92"/>
      <c r="Q99" s="193"/>
    </row>
    <row r="100" spans="1:17" ht="18.75">
      <c r="A100" s="25"/>
      <c r="B100" s="154" t="s">
        <v>37</v>
      </c>
      <c r="C100" s="155"/>
      <c r="D100" s="162"/>
      <c r="E100" s="19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96"/>
      <c r="Q100" s="196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97" t="s">
        <v>62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32"/>
      <c r="P102" s="132"/>
      <c r="Q102" s="8"/>
    </row>
    <row r="103" spans="1:17" ht="18.75">
      <c r="A103" s="198" t="s">
        <v>63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8"/>
    </row>
    <row r="104" spans="1:17" ht="15" customHeight="1">
      <c r="A104" s="197" t="s">
        <v>64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40" t="s">
        <v>80</v>
      </c>
      <c r="B107" s="140"/>
      <c r="C107" s="140"/>
      <c r="D107" s="140"/>
      <c r="E107" s="140"/>
      <c r="F107" s="8"/>
      <c r="G107" s="120"/>
      <c r="H107" s="120"/>
      <c r="I107" s="120"/>
      <c r="J107" s="8"/>
      <c r="K107" s="202" t="s">
        <v>97</v>
      </c>
      <c r="L107" s="202"/>
      <c r="M107" s="202"/>
      <c r="N107" s="20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201" t="s">
        <v>65</v>
      </c>
      <c r="H108" s="201"/>
      <c r="I108" s="201"/>
      <c r="J108" s="8"/>
      <c r="K108" s="201" t="s">
        <v>66</v>
      </c>
      <c r="L108" s="201"/>
      <c r="M108" s="201"/>
      <c r="N108" s="20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40" t="s">
        <v>67</v>
      </c>
      <c r="B110" s="14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40" t="s">
        <v>68</v>
      </c>
      <c r="B112" s="140"/>
      <c r="C112" s="140"/>
      <c r="D112" s="140"/>
      <c r="E112" s="140"/>
      <c r="F112" s="8"/>
      <c r="G112" s="120"/>
      <c r="H112" s="120"/>
      <c r="I112" s="120"/>
      <c r="J112" s="8"/>
      <c r="K112" s="202" t="s">
        <v>69</v>
      </c>
      <c r="L112" s="202"/>
      <c r="M112" s="202"/>
      <c r="N112" s="20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88" t="s">
        <v>65</v>
      </c>
      <c r="H113" s="188"/>
      <c r="I113" s="188"/>
      <c r="J113" s="8"/>
      <c r="K113" s="188" t="s">
        <v>66</v>
      </c>
      <c r="L113" s="188"/>
      <c r="M113" s="188"/>
      <c r="N113" s="18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200" t="s">
        <v>81</v>
      </c>
      <c r="B115" s="20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32"/>
      <c r="B117" s="132"/>
      <c r="C117" s="13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9"/>
      <c r="B120" s="109"/>
      <c r="C120" s="10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abSelected="1" view="pageBreakPreview" zoomScale="75" zoomScaleSheetLayoutView="75" zoomScalePageLayoutView="0" workbookViewId="0" topLeftCell="A20">
      <selection activeCell="N89" sqref="N89:Q89"/>
    </sheetView>
  </sheetViews>
  <sheetFormatPr defaultColWidth="9.140625" defaultRowHeight="12.75"/>
  <cols>
    <col min="1" max="1" width="14.7109375" style="0" customWidth="1"/>
    <col min="2" max="2" width="12.140625" style="0" customWidth="1"/>
    <col min="3" max="3" width="16.28125" style="0" customWidth="1"/>
    <col min="4" max="4" width="10.8515625" style="0" customWidth="1"/>
    <col min="5" max="5" width="27.710937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9" t="s">
        <v>1</v>
      </c>
      <c r="L2" s="109"/>
      <c r="M2" s="109"/>
      <c r="N2" s="109"/>
      <c r="O2" s="109"/>
      <c r="P2" s="10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9" t="s">
        <v>2</v>
      </c>
      <c r="L3" s="109"/>
      <c r="M3" s="109"/>
      <c r="N3" s="109"/>
      <c r="O3" s="109"/>
      <c r="P3" s="10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10" t="s">
        <v>3</v>
      </c>
      <c r="L7" s="110"/>
      <c r="M7" s="110"/>
      <c r="N7" s="110"/>
      <c r="O7" s="111"/>
      <c r="P7" s="111"/>
      <c r="Q7" s="11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315" t="s">
        <v>143</v>
      </c>
      <c r="L9" s="315"/>
      <c r="M9" s="315"/>
      <c r="N9" s="315"/>
      <c r="O9" s="316"/>
      <c r="P9" s="316"/>
      <c r="Q9" s="316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317" t="s">
        <v>4</v>
      </c>
      <c r="L10" s="317"/>
      <c r="M10" s="317"/>
      <c r="N10" s="317"/>
      <c r="O10" s="318"/>
      <c r="P10" s="319"/>
      <c r="Q10" s="319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165</v>
      </c>
      <c r="L11" s="53" t="s">
        <v>5</v>
      </c>
      <c r="M11" s="54" t="s">
        <v>166</v>
      </c>
      <c r="N11" s="60"/>
      <c r="O11" s="61"/>
      <c r="P11" s="61"/>
      <c r="Q11" s="61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62"/>
      <c r="L12" s="61"/>
      <c r="M12" s="62"/>
      <c r="N12" s="61"/>
      <c r="O12" s="61"/>
      <c r="P12" s="61"/>
      <c r="Q12" s="61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320" t="s">
        <v>6</v>
      </c>
      <c r="L13" s="320"/>
      <c r="M13" s="320"/>
      <c r="N13" s="61"/>
      <c r="O13" s="61"/>
      <c r="P13" s="61"/>
      <c r="Q13" s="61"/>
    </row>
    <row r="14" spans="1:17" ht="42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15" t="s">
        <v>144</v>
      </c>
      <c r="L14" s="315"/>
      <c r="M14" s="315"/>
      <c r="N14" s="315"/>
      <c r="O14" s="315"/>
      <c r="P14" s="315"/>
      <c r="Q14" s="31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307" t="s">
        <v>8</v>
      </c>
      <c r="L15" s="307"/>
      <c r="M15" s="307"/>
      <c r="N15" s="307"/>
      <c r="O15" s="308"/>
      <c r="P15" s="309"/>
      <c r="Q15" s="30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165</v>
      </c>
      <c r="L16" s="53" t="s">
        <v>5</v>
      </c>
      <c r="M16" s="53" t="s">
        <v>167</v>
      </c>
      <c r="N16" s="63"/>
      <c r="O16" s="64"/>
      <c r="P16" s="63"/>
      <c r="Q16" s="63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313" t="s">
        <v>9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</row>
    <row r="22" spans="1:17" ht="10.5" customHeight="1">
      <c r="A22" s="65"/>
      <c r="B22" s="65"/>
      <c r="C22" s="65"/>
      <c r="D22" s="65"/>
      <c r="E22" s="310"/>
      <c r="F22" s="310"/>
      <c r="G22" s="310"/>
      <c r="H22" s="310"/>
      <c r="I22" s="310"/>
      <c r="J22" s="310"/>
      <c r="K22" s="310"/>
      <c r="L22" s="65"/>
      <c r="M22" s="65"/>
      <c r="N22" s="65"/>
      <c r="O22" s="65"/>
      <c r="P22" s="65"/>
      <c r="Q22" s="65"/>
    </row>
    <row r="23" spans="1:17" ht="27" customHeight="1">
      <c r="A23" s="313" t="s">
        <v>145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</row>
    <row r="24" spans="1:17" ht="18" customHeight="1">
      <c r="A24" s="5"/>
      <c r="B24" s="5"/>
      <c r="C24" s="5"/>
      <c r="D24" s="5"/>
      <c r="E24" s="311" t="s">
        <v>164</v>
      </c>
      <c r="F24" s="312"/>
      <c r="G24" s="312"/>
      <c r="H24" s="312"/>
      <c r="I24" s="312"/>
      <c r="J24" s="312"/>
      <c r="K24" s="5"/>
      <c r="L24" s="5"/>
      <c r="M24" s="5"/>
      <c r="N24" s="5"/>
      <c r="O24" s="5"/>
      <c r="P24" s="5"/>
      <c r="Q24" s="5"/>
    </row>
    <row r="25" spans="1:17" ht="42.75" customHeight="1">
      <c r="A25" s="118" t="s">
        <v>160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7"/>
      <c r="L25" s="7"/>
      <c r="M25" s="7"/>
      <c r="N25" s="7"/>
      <c r="O25" s="7"/>
      <c r="P25" s="7"/>
      <c r="Q25" s="7"/>
    </row>
    <row r="26" spans="1:17" ht="18.75">
      <c r="A26" s="198" t="s">
        <v>10</v>
      </c>
      <c r="B26" s="198"/>
      <c r="C26" s="198"/>
      <c r="D26" s="198"/>
      <c r="E26" s="198"/>
      <c r="F26" s="198"/>
      <c r="G26" s="198"/>
      <c r="H26" s="19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8.75" customHeight="1">
      <c r="A29" s="125" t="s">
        <v>161</v>
      </c>
      <c r="B29" s="125"/>
      <c r="C29" s="125"/>
      <c r="D29" s="125"/>
      <c r="E29" s="125"/>
      <c r="F29" s="125"/>
      <c r="G29" s="125"/>
      <c r="H29" s="125"/>
      <c r="I29" s="125"/>
      <c r="J29" s="305"/>
      <c r="K29" s="305"/>
      <c r="L29" s="305"/>
      <c r="M29" s="305"/>
      <c r="N29" s="8"/>
      <c r="O29" s="8"/>
      <c r="P29" s="8"/>
      <c r="Q29" s="8"/>
    </row>
    <row r="30" spans="1:17" ht="18.75">
      <c r="A30" s="198" t="s">
        <v>11</v>
      </c>
      <c r="B30" s="198"/>
      <c r="C30" s="198"/>
      <c r="D30" s="198"/>
      <c r="E30" s="198"/>
      <c r="F30" s="198"/>
      <c r="G30" s="198"/>
      <c r="H30" s="19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27" t="s">
        <v>162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22.5" customHeight="1">
      <c r="A34" s="129" t="s">
        <v>71</v>
      </c>
      <c r="B34" s="129"/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8" t="s">
        <v>173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99"/>
      <c r="P36" s="199"/>
      <c r="Q36" s="199"/>
    </row>
    <row r="37" spans="1:17" ht="33" customHeight="1">
      <c r="A37" s="299" t="s">
        <v>12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8"/>
      <c r="O37" s="8"/>
      <c r="P37" s="8"/>
      <c r="Q37" s="8"/>
    </row>
    <row r="38" s="298" customFormat="1" ht="0.75" customHeight="1">
      <c r="A38" s="298" t="s">
        <v>96</v>
      </c>
    </row>
    <row r="39" spans="1:17" ht="37.5" customHeight="1">
      <c r="A39" s="131" t="s">
        <v>148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1:17" ht="37.5" customHeight="1">
      <c r="A40" s="306" t="s">
        <v>149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</row>
    <row r="41" spans="1:17" ht="41.25" customHeight="1">
      <c r="A41" s="297" t="s">
        <v>168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102"/>
    </row>
    <row r="42" spans="1:17" ht="41.25" customHeight="1">
      <c r="A42" s="314" t="s">
        <v>21</v>
      </c>
      <c r="B42" s="314"/>
      <c r="C42" s="314"/>
      <c r="D42" s="8"/>
      <c r="E42" s="8"/>
      <c r="F42" s="8"/>
      <c r="G42" s="8"/>
      <c r="H42" s="103"/>
      <c r="I42" s="8"/>
      <c r="J42" s="8"/>
      <c r="K42" s="8"/>
      <c r="L42" s="8"/>
      <c r="M42" s="8"/>
      <c r="N42" s="8"/>
      <c r="O42" s="8"/>
      <c r="P42" s="8"/>
      <c r="Q42" s="8"/>
    </row>
    <row r="43" spans="1:18" ht="39.75" customHeight="1">
      <c r="A43" s="139" t="s">
        <v>163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2"/>
    </row>
    <row r="44" spans="1:18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"/>
    </row>
    <row r="45" spans="1:17" ht="45" customHeight="1">
      <c r="A45" s="284" t="s">
        <v>140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3"/>
      <c r="L45" s="23"/>
      <c r="M45" s="23"/>
      <c r="N45" s="23"/>
      <c r="O45" s="23"/>
      <c r="P45" s="23"/>
      <c r="Q45" s="23"/>
    </row>
    <row r="46" spans="1:17" ht="7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23"/>
      <c r="L46" s="23"/>
      <c r="M46" s="23"/>
      <c r="N46" s="23"/>
      <c r="O46" s="23"/>
      <c r="P46" s="23"/>
      <c r="Q46" s="23"/>
    </row>
    <row r="47" spans="1:17" ht="23.25" customHeight="1">
      <c r="A47" s="67" t="s">
        <v>23</v>
      </c>
      <c r="B47" s="231" t="s">
        <v>24</v>
      </c>
      <c r="C47" s="146"/>
      <c r="D47" s="147" t="s">
        <v>25</v>
      </c>
      <c r="E47" s="146"/>
      <c r="F47" s="147" t="s">
        <v>26</v>
      </c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62.25" customHeight="1">
      <c r="A48" s="79">
        <v>1</v>
      </c>
      <c r="B48" s="303" t="s">
        <v>146</v>
      </c>
      <c r="C48" s="304"/>
      <c r="D48" s="147">
        <v>1030</v>
      </c>
      <c r="E48" s="146"/>
      <c r="F48" s="147" t="s">
        <v>125</v>
      </c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6"/>
    </row>
    <row r="49" spans="1:17" ht="16.5" customHeight="1">
      <c r="A49" s="64"/>
      <c r="B49" s="63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32.25" customHeight="1">
      <c r="A50" s="300" t="s">
        <v>27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</row>
    <row r="51" spans="1:17" ht="28.5" customHeight="1">
      <c r="A51" s="66"/>
      <c r="B51" s="66"/>
      <c r="C51" s="66"/>
      <c r="D51" s="66"/>
      <c r="E51" s="80"/>
      <c r="F51" s="80"/>
      <c r="G51" s="80"/>
      <c r="H51" s="76"/>
      <c r="I51" s="77"/>
      <c r="J51" s="77"/>
      <c r="K51" s="77"/>
      <c r="L51" s="77"/>
      <c r="M51" s="77"/>
      <c r="N51" s="77"/>
      <c r="O51" s="294" t="s">
        <v>28</v>
      </c>
      <c r="P51" s="294"/>
      <c r="Q51" s="77"/>
    </row>
    <row r="52" spans="1:17" ht="51" customHeight="1">
      <c r="A52" s="67" t="s">
        <v>23</v>
      </c>
      <c r="B52" s="67" t="s">
        <v>24</v>
      </c>
      <c r="C52" s="67" t="s">
        <v>25</v>
      </c>
      <c r="D52" s="231" t="s">
        <v>29</v>
      </c>
      <c r="E52" s="232"/>
      <c r="F52" s="144" t="s">
        <v>30</v>
      </c>
      <c r="G52" s="144"/>
      <c r="H52" s="144"/>
      <c r="I52" s="144"/>
      <c r="J52" s="144" t="s">
        <v>31</v>
      </c>
      <c r="K52" s="144"/>
      <c r="L52" s="144"/>
      <c r="M52" s="144"/>
      <c r="N52" s="144" t="s">
        <v>32</v>
      </c>
      <c r="O52" s="144"/>
      <c r="P52" s="144"/>
      <c r="Q52" s="144"/>
    </row>
    <row r="53" spans="1:17" ht="18.75" customHeight="1">
      <c r="A53" s="101">
        <v>1</v>
      </c>
      <c r="B53" s="101">
        <v>2</v>
      </c>
      <c r="C53" s="101">
        <v>3</v>
      </c>
      <c r="D53" s="296">
        <v>4</v>
      </c>
      <c r="E53" s="296"/>
      <c r="F53" s="296">
        <v>5</v>
      </c>
      <c r="G53" s="296"/>
      <c r="H53" s="296"/>
      <c r="I53" s="296"/>
      <c r="J53" s="291">
        <v>6</v>
      </c>
      <c r="K53" s="291"/>
      <c r="L53" s="291"/>
      <c r="M53" s="292"/>
      <c r="N53" s="301">
        <v>7</v>
      </c>
      <c r="O53" s="291"/>
      <c r="P53" s="291"/>
      <c r="Q53" s="302"/>
    </row>
    <row r="54" spans="1:17" ht="36" customHeight="1">
      <c r="A54" s="321" t="s">
        <v>157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3"/>
    </row>
    <row r="55" spans="1:17" ht="125.25" customHeight="1">
      <c r="A55" s="81" t="s">
        <v>151</v>
      </c>
      <c r="B55" s="82" t="s">
        <v>146</v>
      </c>
      <c r="C55" s="83" t="s">
        <v>123</v>
      </c>
      <c r="D55" s="293" t="s">
        <v>150</v>
      </c>
      <c r="E55" s="232"/>
      <c r="F55" s="203">
        <f>240.2+5</f>
        <v>245.2</v>
      </c>
      <c r="G55" s="203"/>
      <c r="H55" s="203"/>
      <c r="I55" s="203"/>
      <c r="J55" s="145">
        <v>0</v>
      </c>
      <c r="K55" s="145"/>
      <c r="L55" s="145"/>
      <c r="M55" s="146"/>
      <c r="N55" s="204">
        <f>F55+J55</f>
        <v>245.2</v>
      </c>
      <c r="O55" s="205"/>
      <c r="P55" s="205"/>
      <c r="Q55" s="295"/>
    </row>
    <row r="56" spans="1:17" ht="66.75" customHeight="1">
      <c r="A56" s="81"/>
      <c r="B56" s="81"/>
      <c r="C56" s="81"/>
      <c r="D56" s="267" t="s">
        <v>147</v>
      </c>
      <c r="E56" s="268"/>
      <c r="F56" s="324">
        <v>245.2</v>
      </c>
      <c r="G56" s="325"/>
      <c r="H56" s="325"/>
      <c r="I56" s="326"/>
      <c r="J56" s="328">
        <v>0</v>
      </c>
      <c r="K56" s="328"/>
      <c r="L56" s="328"/>
      <c r="M56" s="329"/>
      <c r="N56" s="327">
        <f>F56+J56</f>
        <v>245.2</v>
      </c>
      <c r="O56" s="325"/>
      <c r="P56" s="325"/>
      <c r="Q56" s="326"/>
    </row>
    <row r="57" spans="1:17" ht="52.5" customHeight="1">
      <c r="A57" s="81"/>
      <c r="B57" s="81"/>
      <c r="C57" s="81"/>
      <c r="D57" s="330" t="s">
        <v>33</v>
      </c>
      <c r="E57" s="331"/>
      <c r="F57" s="332">
        <f>F55</f>
        <v>245.2</v>
      </c>
      <c r="G57" s="332"/>
      <c r="H57" s="332"/>
      <c r="I57" s="332"/>
      <c r="J57" s="333">
        <f>J55</f>
        <v>0</v>
      </c>
      <c r="K57" s="333"/>
      <c r="L57" s="333"/>
      <c r="M57" s="334"/>
      <c r="N57" s="335">
        <f>F57+J57</f>
        <v>245.2</v>
      </c>
      <c r="O57" s="336"/>
      <c r="P57" s="336"/>
      <c r="Q57" s="337"/>
    </row>
    <row r="58" spans="1:17" ht="18.75">
      <c r="A58" s="76"/>
      <c r="B58" s="76"/>
      <c r="C58" s="76"/>
      <c r="D58" s="76"/>
      <c r="E58" s="63"/>
      <c r="F58" s="63"/>
      <c r="G58" s="63"/>
      <c r="H58" s="76"/>
      <c r="I58" s="77"/>
      <c r="J58" s="77"/>
      <c r="K58" s="77"/>
      <c r="L58" s="77"/>
      <c r="M58" s="77"/>
      <c r="N58" s="77"/>
      <c r="O58" s="77"/>
      <c r="P58" s="77"/>
      <c r="Q58" s="77"/>
    </row>
    <row r="59" spans="1:17" ht="34.5" customHeight="1">
      <c r="A59" s="284" t="s">
        <v>34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77"/>
      <c r="Q59" s="77"/>
    </row>
    <row r="60" spans="1:17" ht="18.75" hidden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77"/>
      <c r="Q60" s="77"/>
    </row>
    <row r="61" spans="1:17" ht="37.5" customHeight="1">
      <c r="A61" s="144" t="s">
        <v>35</v>
      </c>
      <c r="B61" s="144"/>
      <c r="C61" s="144"/>
      <c r="D61" s="144"/>
      <c r="E61" s="67" t="s">
        <v>24</v>
      </c>
      <c r="F61" s="144" t="s">
        <v>30</v>
      </c>
      <c r="G61" s="144"/>
      <c r="H61" s="144"/>
      <c r="I61" s="144"/>
      <c r="J61" s="144" t="s">
        <v>31</v>
      </c>
      <c r="K61" s="144"/>
      <c r="L61" s="144"/>
      <c r="M61" s="144"/>
      <c r="N61" s="144" t="s">
        <v>32</v>
      </c>
      <c r="O61" s="144"/>
      <c r="P61" s="144"/>
      <c r="Q61" s="144"/>
    </row>
    <row r="62" spans="1:17" ht="16.5" customHeight="1">
      <c r="A62" s="144">
        <v>1</v>
      </c>
      <c r="B62" s="144"/>
      <c r="C62" s="144"/>
      <c r="D62" s="144"/>
      <c r="E62" s="67">
        <v>2</v>
      </c>
      <c r="F62" s="231">
        <v>3</v>
      </c>
      <c r="G62" s="145"/>
      <c r="H62" s="145"/>
      <c r="I62" s="232"/>
      <c r="J62" s="231">
        <v>4</v>
      </c>
      <c r="K62" s="145"/>
      <c r="L62" s="145"/>
      <c r="M62" s="232"/>
      <c r="N62" s="231">
        <v>5</v>
      </c>
      <c r="O62" s="145"/>
      <c r="P62" s="145"/>
      <c r="Q62" s="232"/>
    </row>
    <row r="63" spans="1:17" ht="19.5" customHeight="1">
      <c r="A63" s="246" t="s">
        <v>36</v>
      </c>
      <c r="B63" s="247"/>
      <c r="C63" s="247"/>
      <c r="D63" s="248"/>
      <c r="E63" s="67"/>
      <c r="F63" s="231"/>
      <c r="G63" s="145"/>
      <c r="H63" s="145"/>
      <c r="I63" s="232"/>
      <c r="J63" s="231"/>
      <c r="K63" s="145"/>
      <c r="L63" s="145"/>
      <c r="M63" s="232"/>
      <c r="N63" s="231"/>
      <c r="O63" s="145"/>
      <c r="P63" s="145"/>
      <c r="Q63" s="232"/>
    </row>
    <row r="64" spans="1:17" ht="23.25" customHeight="1">
      <c r="A64" s="246" t="s">
        <v>37</v>
      </c>
      <c r="B64" s="247"/>
      <c r="C64" s="247"/>
      <c r="D64" s="247"/>
      <c r="E64" s="67"/>
      <c r="F64" s="231"/>
      <c r="G64" s="145"/>
      <c r="H64" s="145"/>
      <c r="I64" s="232"/>
      <c r="J64" s="231"/>
      <c r="K64" s="145"/>
      <c r="L64" s="145"/>
      <c r="M64" s="232"/>
      <c r="N64" s="231"/>
      <c r="O64" s="145"/>
      <c r="P64" s="145"/>
      <c r="Q64" s="232"/>
    </row>
    <row r="65" spans="1:17" ht="3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ht="30" customHeight="1">
      <c r="A66" s="284" t="s">
        <v>38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</row>
    <row r="67" spans="1:17" ht="2.25" customHeight="1">
      <c r="A67" s="76"/>
      <c r="B67" s="76"/>
      <c r="C67" s="76"/>
      <c r="D67" s="76"/>
      <c r="E67" s="63"/>
      <c r="F67" s="63"/>
      <c r="G67" s="63"/>
      <c r="H67" s="76"/>
      <c r="I67" s="77"/>
      <c r="J67" s="77"/>
      <c r="K67" s="77"/>
      <c r="L67" s="77"/>
      <c r="M67" s="77"/>
      <c r="N67" s="77"/>
      <c r="O67" s="77"/>
      <c r="P67" s="77"/>
      <c r="Q67" s="77"/>
    </row>
    <row r="68" spans="1:17" ht="36" customHeight="1">
      <c r="A68" s="67" t="s">
        <v>23</v>
      </c>
      <c r="B68" s="67" t="s">
        <v>24</v>
      </c>
      <c r="C68" s="231" t="s">
        <v>39</v>
      </c>
      <c r="D68" s="145"/>
      <c r="E68" s="232"/>
      <c r="F68" s="144" t="s">
        <v>40</v>
      </c>
      <c r="G68" s="144"/>
      <c r="H68" s="144"/>
      <c r="I68" s="144"/>
      <c r="J68" s="144" t="s">
        <v>41</v>
      </c>
      <c r="K68" s="144"/>
      <c r="L68" s="144"/>
      <c r="M68" s="144"/>
      <c r="N68" s="144" t="s">
        <v>42</v>
      </c>
      <c r="O68" s="144"/>
      <c r="P68" s="144"/>
      <c r="Q68" s="144"/>
    </row>
    <row r="69" spans="1:17" ht="12" customHeight="1">
      <c r="A69" s="95">
        <v>1</v>
      </c>
      <c r="B69" s="96">
        <v>2</v>
      </c>
      <c r="C69" s="283">
        <v>3</v>
      </c>
      <c r="D69" s="283"/>
      <c r="E69" s="283"/>
      <c r="F69" s="283">
        <v>4</v>
      </c>
      <c r="G69" s="283"/>
      <c r="H69" s="283"/>
      <c r="I69" s="283"/>
      <c r="J69" s="283">
        <v>5</v>
      </c>
      <c r="K69" s="283"/>
      <c r="L69" s="283"/>
      <c r="M69" s="283"/>
      <c r="N69" s="283">
        <v>6</v>
      </c>
      <c r="O69" s="283"/>
      <c r="P69" s="283"/>
      <c r="Q69" s="283"/>
    </row>
    <row r="70" spans="1:17" ht="23.25" customHeight="1">
      <c r="A70" s="321" t="s">
        <v>158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3"/>
    </row>
    <row r="71" spans="1:17" ht="37.5" customHeight="1">
      <c r="A71" s="67"/>
      <c r="B71" s="82" t="s">
        <v>146</v>
      </c>
      <c r="C71" s="281" t="s">
        <v>152</v>
      </c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2"/>
    </row>
    <row r="72" spans="1:17" ht="24" customHeight="1">
      <c r="A72" s="85">
        <v>1</v>
      </c>
      <c r="B72" s="86"/>
      <c r="C72" s="270" t="s">
        <v>43</v>
      </c>
      <c r="D72" s="271"/>
      <c r="E72" s="272"/>
      <c r="F72" s="69"/>
      <c r="G72" s="69"/>
      <c r="H72" s="69"/>
      <c r="I72" s="69"/>
      <c r="J72" s="69"/>
      <c r="K72" s="69"/>
      <c r="L72" s="69"/>
      <c r="M72" s="69"/>
      <c r="N72" s="69"/>
      <c r="O72" s="87"/>
      <c r="P72" s="69"/>
      <c r="Q72" s="70"/>
    </row>
    <row r="73" spans="1:17" ht="39" customHeight="1">
      <c r="A73" s="88"/>
      <c r="B73" s="89"/>
      <c r="C73" s="246" t="s">
        <v>153</v>
      </c>
      <c r="D73" s="273"/>
      <c r="E73" s="274"/>
      <c r="F73" s="231" t="s">
        <v>44</v>
      </c>
      <c r="G73" s="167"/>
      <c r="H73" s="167"/>
      <c r="I73" s="168"/>
      <c r="J73" s="249" t="s">
        <v>79</v>
      </c>
      <c r="K73" s="250"/>
      <c r="L73" s="250"/>
      <c r="M73" s="251"/>
      <c r="N73" s="252">
        <v>6</v>
      </c>
      <c r="O73" s="253"/>
      <c r="P73" s="253"/>
      <c r="Q73" s="254"/>
    </row>
    <row r="74" spans="1:17" ht="39.75" customHeight="1">
      <c r="A74" s="88"/>
      <c r="B74" s="89"/>
      <c r="C74" s="246" t="s">
        <v>154</v>
      </c>
      <c r="D74" s="247"/>
      <c r="E74" s="248"/>
      <c r="F74" s="231" t="s">
        <v>44</v>
      </c>
      <c r="G74" s="167"/>
      <c r="H74" s="167"/>
      <c r="I74" s="168"/>
      <c r="J74" s="249" t="s">
        <v>79</v>
      </c>
      <c r="K74" s="250"/>
      <c r="L74" s="250"/>
      <c r="M74" s="251"/>
      <c r="N74" s="252">
        <v>4</v>
      </c>
      <c r="O74" s="253"/>
      <c r="P74" s="253"/>
      <c r="Q74" s="254"/>
    </row>
    <row r="75" spans="1:17" ht="42" customHeight="1">
      <c r="A75" s="88"/>
      <c r="B75" s="89"/>
      <c r="C75" s="255" t="s">
        <v>126</v>
      </c>
      <c r="D75" s="256"/>
      <c r="E75" s="257"/>
      <c r="F75" s="231" t="s">
        <v>76</v>
      </c>
      <c r="G75" s="167"/>
      <c r="H75" s="167"/>
      <c r="I75" s="168"/>
      <c r="J75" s="258" t="s">
        <v>174</v>
      </c>
      <c r="K75" s="259"/>
      <c r="L75" s="259"/>
      <c r="M75" s="259"/>
      <c r="N75" s="260">
        <f>150000+5000</f>
        <v>155000</v>
      </c>
      <c r="O75" s="261"/>
      <c r="P75" s="261"/>
      <c r="Q75" s="262"/>
    </row>
    <row r="76" spans="1:17" ht="39" customHeight="1">
      <c r="A76" s="88"/>
      <c r="B76" s="89"/>
      <c r="C76" s="255" t="s">
        <v>127</v>
      </c>
      <c r="D76" s="256"/>
      <c r="E76" s="257"/>
      <c r="F76" s="231" t="s">
        <v>76</v>
      </c>
      <c r="G76" s="167"/>
      <c r="H76" s="167"/>
      <c r="I76" s="168"/>
      <c r="J76" s="258" t="s">
        <v>159</v>
      </c>
      <c r="K76" s="259"/>
      <c r="L76" s="259"/>
      <c r="M76" s="259"/>
      <c r="N76" s="260">
        <v>90188</v>
      </c>
      <c r="O76" s="261"/>
      <c r="P76" s="261"/>
      <c r="Q76" s="262"/>
    </row>
    <row r="77" spans="1:17" ht="27" customHeight="1">
      <c r="A77" s="90">
        <v>2</v>
      </c>
      <c r="B77" s="91"/>
      <c r="C77" s="290" t="s">
        <v>45</v>
      </c>
      <c r="D77" s="273"/>
      <c r="E77" s="273"/>
      <c r="F77" s="273"/>
      <c r="G77" s="68"/>
      <c r="H77" s="68"/>
      <c r="I77" s="69"/>
      <c r="J77" s="69"/>
      <c r="K77" s="69"/>
      <c r="L77" s="69"/>
      <c r="M77" s="69"/>
      <c r="N77" s="69"/>
      <c r="O77" s="92"/>
      <c r="P77" s="68"/>
      <c r="Q77" s="75"/>
    </row>
    <row r="78" spans="1:17" ht="33.75" customHeight="1" hidden="1">
      <c r="A78" s="93"/>
      <c r="B78" s="94"/>
      <c r="C78" s="247"/>
      <c r="D78" s="273"/>
      <c r="E78" s="274"/>
      <c r="F78" s="231"/>
      <c r="G78" s="167"/>
      <c r="H78" s="167"/>
      <c r="I78" s="168"/>
      <c r="J78" s="231"/>
      <c r="K78" s="167"/>
      <c r="L78" s="167"/>
      <c r="M78" s="168"/>
      <c r="N78" s="166"/>
      <c r="O78" s="167"/>
      <c r="P78" s="167"/>
      <c r="Q78" s="168"/>
    </row>
    <row r="79" spans="1:17" ht="36.75" customHeight="1">
      <c r="A79" s="93"/>
      <c r="B79" s="94"/>
      <c r="C79" s="246" t="s">
        <v>128</v>
      </c>
      <c r="D79" s="247"/>
      <c r="E79" s="248"/>
      <c r="F79" s="231" t="s">
        <v>44</v>
      </c>
      <c r="G79" s="145"/>
      <c r="H79" s="145"/>
      <c r="I79" s="232"/>
      <c r="J79" s="231" t="s">
        <v>129</v>
      </c>
      <c r="K79" s="145"/>
      <c r="L79" s="145"/>
      <c r="M79" s="232"/>
      <c r="N79" s="166">
        <f>77+1+1</f>
        <v>79</v>
      </c>
      <c r="O79" s="167"/>
      <c r="P79" s="167"/>
      <c r="Q79" s="168"/>
    </row>
    <row r="80" spans="1:17" ht="36.75" customHeight="1">
      <c r="A80" s="93"/>
      <c r="B80" s="94"/>
      <c r="C80" s="246" t="s">
        <v>130</v>
      </c>
      <c r="D80" s="247"/>
      <c r="E80" s="248"/>
      <c r="F80" s="231" t="s">
        <v>44</v>
      </c>
      <c r="G80" s="145"/>
      <c r="H80" s="145"/>
      <c r="I80" s="232"/>
      <c r="J80" s="231" t="s">
        <v>129</v>
      </c>
      <c r="K80" s="145"/>
      <c r="L80" s="145"/>
      <c r="M80" s="232"/>
      <c r="N80" s="166">
        <v>15</v>
      </c>
      <c r="O80" s="167"/>
      <c r="P80" s="167"/>
      <c r="Q80" s="168"/>
    </row>
    <row r="81" spans="1:17" ht="39.75" customHeight="1">
      <c r="A81" s="93"/>
      <c r="B81" s="94"/>
      <c r="C81" s="246" t="s">
        <v>131</v>
      </c>
      <c r="D81" s="247"/>
      <c r="E81" s="248"/>
      <c r="F81" s="231" t="s">
        <v>132</v>
      </c>
      <c r="G81" s="145"/>
      <c r="H81" s="145"/>
      <c r="I81" s="232"/>
      <c r="J81" s="231" t="s">
        <v>129</v>
      </c>
      <c r="K81" s="145"/>
      <c r="L81" s="145"/>
      <c r="M81" s="232"/>
      <c r="N81" s="166">
        <v>1793</v>
      </c>
      <c r="O81" s="167"/>
      <c r="P81" s="167"/>
      <c r="Q81" s="168"/>
    </row>
    <row r="82" spans="1:17" ht="39" customHeight="1">
      <c r="A82" s="93"/>
      <c r="B82" s="94"/>
      <c r="C82" s="246" t="s">
        <v>133</v>
      </c>
      <c r="D82" s="247"/>
      <c r="E82" s="248"/>
      <c r="F82" s="231" t="s">
        <v>132</v>
      </c>
      <c r="G82" s="145"/>
      <c r="H82" s="145"/>
      <c r="I82" s="232"/>
      <c r="J82" s="231" t="s">
        <v>129</v>
      </c>
      <c r="K82" s="145"/>
      <c r="L82" s="145"/>
      <c r="M82" s="232"/>
      <c r="N82" s="166">
        <v>14731</v>
      </c>
      <c r="O82" s="167"/>
      <c r="P82" s="167"/>
      <c r="Q82" s="168"/>
    </row>
    <row r="83" spans="1:17" ht="23.25" customHeight="1">
      <c r="A83" s="97">
        <v>3</v>
      </c>
      <c r="B83" s="98"/>
      <c r="C83" s="239" t="s">
        <v>46</v>
      </c>
      <c r="D83" s="239"/>
      <c r="E83" s="239"/>
      <c r="F83" s="231"/>
      <c r="G83" s="145"/>
      <c r="H83" s="145"/>
      <c r="I83" s="232"/>
      <c r="J83" s="231"/>
      <c r="K83" s="145"/>
      <c r="L83" s="145"/>
      <c r="M83" s="232"/>
      <c r="N83" s="166"/>
      <c r="O83" s="167"/>
      <c r="P83" s="167"/>
      <c r="Q83" s="168"/>
    </row>
    <row r="84" spans="1:17" ht="36.75" customHeight="1">
      <c r="A84" s="97"/>
      <c r="B84" s="98"/>
      <c r="C84" s="228" t="s">
        <v>134</v>
      </c>
      <c r="D84" s="229"/>
      <c r="E84" s="230"/>
      <c r="F84" s="231" t="s">
        <v>104</v>
      </c>
      <c r="G84" s="145"/>
      <c r="H84" s="145"/>
      <c r="I84" s="232"/>
      <c r="J84" s="231" t="s">
        <v>129</v>
      </c>
      <c r="K84" s="145"/>
      <c r="L84" s="145"/>
      <c r="M84" s="232"/>
      <c r="N84" s="233">
        <f>N75/N79/1000</f>
        <v>1.9620253164556962</v>
      </c>
      <c r="O84" s="234"/>
      <c r="P84" s="234"/>
      <c r="Q84" s="235"/>
    </row>
    <row r="85" spans="1:17" ht="38.25" customHeight="1">
      <c r="A85" s="97"/>
      <c r="B85" s="98"/>
      <c r="C85" s="228" t="s">
        <v>135</v>
      </c>
      <c r="D85" s="229"/>
      <c r="E85" s="230"/>
      <c r="F85" s="231" t="s">
        <v>104</v>
      </c>
      <c r="G85" s="145"/>
      <c r="H85" s="145"/>
      <c r="I85" s="232"/>
      <c r="J85" s="231" t="s">
        <v>129</v>
      </c>
      <c r="K85" s="145"/>
      <c r="L85" s="145"/>
      <c r="M85" s="232"/>
      <c r="N85" s="233">
        <f>N76/N80/1000</f>
        <v>6.012533333333334</v>
      </c>
      <c r="O85" s="234"/>
      <c r="P85" s="234"/>
      <c r="Q85" s="235"/>
    </row>
    <row r="86" spans="1:17" ht="38.25" customHeight="1">
      <c r="A86" s="97"/>
      <c r="B86" s="98"/>
      <c r="C86" s="228" t="s">
        <v>155</v>
      </c>
      <c r="D86" s="229"/>
      <c r="E86" s="230"/>
      <c r="F86" s="231" t="s">
        <v>156</v>
      </c>
      <c r="G86" s="145"/>
      <c r="H86" s="145"/>
      <c r="I86" s="232"/>
      <c r="J86" s="231" t="s">
        <v>129</v>
      </c>
      <c r="K86" s="145"/>
      <c r="L86" s="145"/>
      <c r="M86" s="232"/>
      <c r="N86" s="233">
        <f>240188/10/1000</f>
        <v>24.0188</v>
      </c>
      <c r="O86" s="234"/>
      <c r="P86" s="234"/>
      <c r="Q86" s="235"/>
    </row>
    <row r="87" spans="1:17" ht="18.75" customHeight="1">
      <c r="A87" s="97">
        <v>4</v>
      </c>
      <c r="B87" s="98"/>
      <c r="C87" s="239" t="s">
        <v>107</v>
      </c>
      <c r="D87" s="239"/>
      <c r="E87" s="239"/>
      <c r="F87" s="231"/>
      <c r="G87" s="145"/>
      <c r="H87" s="145"/>
      <c r="I87" s="232"/>
      <c r="J87" s="231"/>
      <c r="K87" s="145"/>
      <c r="L87" s="145"/>
      <c r="M87" s="232"/>
      <c r="N87" s="166"/>
      <c r="O87" s="167"/>
      <c r="P87" s="167"/>
      <c r="Q87" s="168"/>
    </row>
    <row r="88" spans="1:17" ht="70.5" customHeight="1">
      <c r="A88" s="99"/>
      <c r="B88" s="100"/>
      <c r="C88" s="240" t="s">
        <v>138</v>
      </c>
      <c r="D88" s="241"/>
      <c r="E88" s="242"/>
      <c r="F88" s="243" t="s">
        <v>136</v>
      </c>
      <c r="G88" s="244"/>
      <c r="H88" s="244"/>
      <c r="I88" s="245"/>
      <c r="J88" s="243" t="s">
        <v>129</v>
      </c>
      <c r="K88" s="244"/>
      <c r="L88" s="244"/>
      <c r="M88" s="245"/>
      <c r="N88" s="236">
        <f>15/31*100</f>
        <v>48.38709677419355</v>
      </c>
      <c r="O88" s="237"/>
      <c r="P88" s="237"/>
      <c r="Q88" s="238"/>
    </row>
    <row r="89" spans="1:17" ht="71.25" customHeight="1">
      <c r="A89" s="99"/>
      <c r="B89" s="100"/>
      <c r="C89" s="240" t="s">
        <v>137</v>
      </c>
      <c r="D89" s="241"/>
      <c r="E89" s="242"/>
      <c r="F89" s="243" t="s">
        <v>136</v>
      </c>
      <c r="G89" s="244"/>
      <c r="H89" s="244"/>
      <c r="I89" s="245"/>
      <c r="J89" s="288" t="s">
        <v>85</v>
      </c>
      <c r="K89" s="289"/>
      <c r="L89" s="289"/>
      <c r="M89" s="289"/>
      <c r="N89" s="236">
        <f>79/86*100</f>
        <v>91.86046511627907</v>
      </c>
      <c r="O89" s="237"/>
      <c r="P89" s="237"/>
      <c r="Q89" s="238"/>
    </row>
    <row r="90" spans="1:31" ht="6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33" customHeight="1">
      <c r="A91" s="71" t="s">
        <v>139</v>
      </c>
      <c r="B91" s="72"/>
      <c r="C91" s="72"/>
      <c r="D91" s="72"/>
      <c r="E91" s="72"/>
      <c r="F91" s="72"/>
      <c r="G91" s="73"/>
      <c r="H91" s="73"/>
      <c r="I91" s="73"/>
      <c r="J91" s="73"/>
      <c r="K91" s="73"/>
      <c r="L91" s="73"/>
      <c r="M91" s="73"/>
      <c r="N91" s="73"/>
      <c r="O91" s="74"/>
      <c r="P91" s="74"/>
      <c r="Q91" s="7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40.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287" t="s">
        <v>47</v>
      </c>
      <c r="Q92" s="287"/>
    </row>
    <row r="93" spans="1:17" ht="73.5" customHeight="1">
      <c r="A93" s="144" t="s">
        <v>48</v>
      </c>
      <c r="B93" s="275" t="s">
        <v>49</v>
      </c>
      <c r="C93" s="276"/>
      <c r="D93" s="276"/>
      <c r="E93" s="277"/>
      <c r="F93" s="144" t="s">
        <v>24</v>
      </c>
      <c r="G93" s="144" t="s">
        <v>50</v>
      </c>
      <c r="H93" s="144"/>
      <c r="I93" s="144"/>
      <c r="J93" s="144" t="s">
        <v>51</v>
      </c>
      <c r="K93" s="144"/>
      <c r="L93" s="144"/>
      <c r="M93" s="144" t="s">
        <v>52</v>
      </c>
      <c r="N93" s="144"/>
      <c r="O93" s="144"/>
      <c r="P93" s="144" t="s">
        <v>53</v>
      </c>
      <c r="Q93" s="144"/>
    </row>
    <row r="94" spans="1:17" ht="93.75">
      <c r="A94" s="144"/>
      <c r="B94" s="278"/>
      <c r="C94" s="279"/>
      <c r="D94" s="279"/>
      <c r="E94" s="280"/>
      <c r="F94" s="144"/>
      <c r="G94" s="67" t="s">
        <v>54</v>
      </c>
      <c r="H94" s="67" t="s">
        <v>55</v>
      </c>
      <c r="I94" s="67" t="s">
        <v>32</v>
      </c>
      <c r="J94" s="67" t="s">
        <v>54</v>
      </c>
      <c r="K94" s="67" t="s">
        <v>55</v>
      </c>
      <c r="L94" s="67" t="s">
        <v>32</v>
      </c>
      <c r="M94" s="67" t="s">
        <v>54</v>
      </c>
      <c r="N94" s="67" t="s">
        <v>55</v>
      </c>
      <c r="O94" s="67" t="s">
        <v>56</v>
      </c>
      <c r="P94" s="144"/>
      <c r="Q94" s="144"/>
    </row>
    <row r="95" spans="1:17" ht="18.75">
      <c r="A95" s="67">
        <v>1</v>
      </c>
      <c r="B95" s="231">
        <v>2</v>
      </c>
      <c r="C95" s="145"/>
      <c r="D95" s="145"/>
      <c r="E95" s="232"/>
      <c r="F95" s="67">
        <v>3</v>
      </c>
      <c r="G95" s="67">
        <v>4</v>
      </c>
      <c r="H95" s="67">
        <v>5</v>
      </c>
      <c r="I95" s="67">
        <v>6</v>
      </c>
      <c r="J95" s="67">
        <v>7</v>
      </c>
      <c r="K95" s="67">
        <v>8</v>
      </c>
      <c r="L95" s="67">
        <v>9</v>
      </c>
      <c r="M95" s="67">
        <v>10</v>
      </c>
      <c r="N95" s="67">
        <v>11</v>
      </c>
      <c r="O95" s="67">
        <v>12</v>
      </c>
      <c r="P95" s="144">
        <v>13</v>
      </c>
      <c r="Q95" s="144"/>
    </row>
    <row r="96" spans="1:17" ht="21" customHeight="1">
      <c r="A96" s="67"/>
      <c r="B96" s="246" t="s">
        <v>57</v>
      </c>
      <c r="C96" s="247"/>
      <c r="D96" s="247"/>
      <c r="E96" s="248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269"/>
      <c r="Q96" s="269"/>
    </row>
    <row r="97" spans="1:17" ht="21" customHeight="1">
      <c r="A97" s="67"/>
      <c r="B97" s="246" t="s">
        <v>58</v>
      </c>
      <c r="C97" s="247"/>
      <c r="D97" s="247"/>
      <c r="E97" s="248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269"/>
      <c r="Q97" s="269"/>
    </row>
    <row r="98" spans="1:17" ht="20.25" customHeight="1">
      <c r="A98" s="67"/>
      <c r="B98" s="266" t="s">
        <v>59</v>
      </c>
      <c r="C98" s="267"/>
      <c r="D98" s="267"/>
      <c r="E98" s="268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269"/>
      <c r="Q98" s="269"/>
    </row>
    <row r="99" spans="1:17" ht="30" customHeight="1">
      <c r="A99" s="67"/>
      <c r="B99" s="266" t="s">
        <v>60</v>
      </c>
      <c r="C99" s="267"/>
      <c r="D99" s="267"/>
      <c r="E99" s="268"/>
      <c r="F99" s="67"/>
      <c r="G99" s="67" t="s">
        <v>61</v>
      </c>
      <c r="H99" s="67"/>
      <c r="I99" s="67"/>
      <c r="J99" s="67" t="s">
        <v>61</v>
      </c>
      <c r="K99" s="67"/>
      <c r="L99" s="67"/>
      <c r="M99" s="67" t="s">
        <v>61</v>
      </c>
      <c r="N99" s="67"/>
      <c r="O99" s="67"/>
      <c r="P99" s="269"/>
      <c r="Q99" s="269"/>
    </row>
    <row r="100" spans="1:17" ht="18.75">
      <c r="A100" s="67"/>
      <c r="B100" s="246" t="s">
        <v>37</v>
      </c>
      <c r="C100" s="247"/>
      <c r="D100" s="247"/>
      <c r="E100" s="248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269"/>
      <c r="Q100" s="269"/>
    </row>
    <row r="101" spans="1:17" ht="18.75">
      <c r="A101" s="64"/>
      <c r="B101" s="76"/>
      <c r="C101" s="76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77"/>
      <c r="Q101" s="77"/>
    </row>
    <row r="102" spans="1:17" ht="20.25" customHeight="1">
      <c r="A102" s="265" t="s">
        <v>62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77"/>
    </row>
    <row r="103" spans="1:17" ht="18.75" customHeight="1">
      <c r="A103" s="264" t="s">
        <v>63</v>
      </c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77"/>
    </row>
    <row r="104" spans="1:17" ht="21.75" customHeight="1">
      <c r="A104" s="197" t="s">
        <v>64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4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48.75" customHeight="1">
      <c r="A107" s="263" t="s">
        <v>169</v>
      </c>
      <c r="B107" s="263"/>
      <c r="C107" s="263"/>
      <c r="D107" s="263"/>
      <c r="E107" s="263"/>
      <c r="F107" s="58"/>
      <c r="G107" s="112"/>
      <c r="H107" s="112"/>
      <c r="I107" s="112"/>
      <c r="J107" s="58"/>
      <c r="K107" s="286" t="s">
        <v>170</v>
      </c>
      <c r="L107" s="286"/>
      <c r="M107" s="286"/>
      <c r="N107" s="286"/>
      <c r="O107" s="8"/>
      <c r="P107" s="8"/>
      <c r="Q107" s="8"/>
    </row>
    <row r="108" spans="1:17" ht="21" customHeight="1">
      <c r="A108" s="140"/>
      <c r="B108" s="140"/>
      <c r="C108" s="22"/>
      <c r="D108" s="22"/>
      <c r="E108" s="22"/>
      <c r="F108" s="8"/>
      <c r="G108" s="201" t="s">
        <v>65</v>
      </c>
      <c r="H108" s="201"/>
      <c r="I108" s="201"/>
      <c r="J108" s="8"/>
      <c r="K108" s="201" t="s">
        <v>66</v>
      </c>
      <c r="L108" s="201"/>
      <c r="M108" s="201"/>
      <c r="N108" s="201"/>
      <c r="O108" s="8"/>
      <c r="P108" s="8"/>
      <c r="Q108" s="8"/>
    </row>
    <row r="109" spans="1:17" ht="31.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40" t="s">
        <v>67</v>
      </c>
      <c r="B110" s="14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21.75" customHeight="1">
      <c r="A112" s="263" t="s">
        <v>171</v>
      </c>
      <c r="B112" s="263"/>
      <c r="C112" s="263"/>
      <c r="D112" s="263"/>
      <c r="E112" s="263"/>
      <c r="F112" s="8"/>
      <c r="G112" s="120"/>
      <c r="H112" s="120"/>
      <c r="I112" s="120"/>
      <c r="J112" s="8"/>
      <c r="K112" s="202" t="s">
        <v>142</v>
      </c>
      <c r="L112" s="202"/>
      <c r="M112" s="202"/>
      <c r="N112" s="20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88" t="s">
        <v>65</v>
      </c>
      <c r="H113" s="188"/>
      <c r="I113" s="188"/>
      <c r="J113" s="8"/>
      <c r="K113" s="188" t="s">
        <v>66</v>
      </c>
      <c r="L113" s="188"/>
      <c r="M113" s="188"/>
      <c r="N113" s="188"/>
      <c r="O113" s="8"/>
      <c r="P113" s="8"/>
      <c r="Q113" s="8"/>
    </row>
    <row r="114" spans="1:17" ht="49.5" customHeight="1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 customHeight="1">
      <c r="A115" s="285" t="s">
        <v>141</v>
      </c>
      <c r="B115" s="285"/>
      <c r="C115" s="59" t="s">
        <v>172</v>
      </c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/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32"/>
      <c r="B117" s="132"/>
      <c r="C117" s="13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9"/>
      <c r="B120" s="109"/>
      <c r="C120" s="10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88">
    <mergeCell ref="A70:Q70"/>
    <mergeCell ref="D56:E56"/>
    <mergeCell ref="F56:I56"/>
    <mergeCell ref="N56:Q56"/>
    <mergeCell ref="J56:M56"/>
    <mergeCell ref="A54:Q54"/>
    <mergeCell ref="D57:E57"/>
    <mergeCell ref="F57:I57"/>
    <mergeCell ref="J57:M57"/>
    <mergeCell ref="N57:Q57"/>
    <mergeCell ref="A45:J45"/>
    <mergeCell ref="F53:I53"/>
    <mergeCell ref="K2:P2"/>
    <mergeCell ref="K3:P3"/>
    <mergeCell ref="K7:Q7"/>
    <mergeCell ref="K9:Q9"/>
    <mergeCell ref="A33:Q33"/>
    <mergeCell ref="K10:Q10"/>
    <mergeCell ref="K13:M13"/>
    <mergeCell ref="K14:Q14"/>
    <mergeCell ref="K15:Q15"/>
    <mergeCell ref="E22:K22"/>
    <mergeCell ref="A25:J25"/>
    <mergeCell ref="E24:J24"/>
    <mergeCell ref="A23:Q23"/>
    <mergeCell ref="F47:Q47"/>
    <mergeCell ref="A43:Q43"/>
    <mergeCell ref="A21:Q21"/>
    <mergeCell ref="A39:Q39"/>
    <mergeCell ref="A42:C42"/>
    <mergeCell ref="A30:H30"/>
    <mergeCell ref="A26:H26"/>
    <mergeCell ref="N53:Q53"/>
    <mergeCell ref="B48:C48"/>
    <mergeCell ref="D48:E48"/>
    <mergeCell ref="B47:C47"/>
    <mergeCell ref="A29:M29"/>
    <mergeCell ref="D47:E47"/>
    <mergeCell ref="A34:N34"/>
    <mergeCell ref="A40:Q40"/>
    <mergeCell ref="A41:P41"/>
    <mergeCell ref="A38:IV38"/>
    <mergeCell ref="A36:Q36"/>
    <mergeCell ref="A37:M37"/>
    <mergeCell ref="D52:E52"/>
    <mergeCell ref="F52:I52"/>
    <mergeCell ref="J52:M52"/>
    <mergeCell ref="N52:Q52"/>
    <mergeCell ref="F48:Q48"/>
    <mergeCell ref="A50:Q50"/>
    <mergeCell ref="D55:E55"/>
    <mergeCell ref="F55:I55"/>
    <mergeCell ref="O51:P51"/>
    <mergeCell ref="N55:Q55"/>
    <mergeCell ref="J55:M55"/>
    <mergeCell ref="J62:M62"/>
    <mergeCell ref="N62:Q62"/>
    <mergeCell ref="D53:E53"/>
    <mergeCell ref="A59:O59"/>
    <mergeCell ref="A61:D61"/>
    <mergeCell ref="F61:I61"/>
    <mergeCell ref="J61:M61"/>
    <mergeCell ref="N61:Q61"/>
    <mergeCell ref="J53:M53"/>
    <mergeCell ref="A63:D63"/>
    <mergeCell ref="F63:I63"/>
    <mergeCell ref="J63:M63"/>
    <mergeCell ref="N63:Q63"/>
    <mergeCell ref="A62:D62"/>
    <mergeCell ref="F62:I62"/>
    <mergeCell ref="N76:Q76"/>
    <mergeCell ref="C76:E76"/>
    <mergeCell ref="J76:M76"/>
    <mergeCell ref="N78:Q78"/>
    <mergeCell ref="C79:E79"/>
    <mergeCell ref="F79:I79"/>
    <mergeCell ref="N79:Q79"/>
    <mergeCell ref="P98:Q98"/>
    <mergeCell ref="P95:Q95"/>
    <mergeCell ref="C89:E89"/>
    <mergeCell ref="F89:I89"/>
    <mergeCell ref="C83:E83"/>
    <mergeCell ref="N73:Q73"/>
    <mergeCell ref="F76:I76"/>
    <mergeCell ref="C77:F77"/>
    <mergeCell ref="C78:E78"/>
    <mergeCell ref="F78:I78"/>
    <mergeCell ref="A108:B108"/>
    <mergeCell ref="P97:Q97"/>
    <mergeCell ref="G107:I107"/>
    <mergeCell ref="K107:N107"/>
    <mergeCell ref="N89:Q89"/>
    <mergeCell ref="P92:Q92"/>
    <mergeCell ref="J93:L93"/>
    <mergeCell ref="J89:M89"/>
    <mergeCell ref="P99:Q99"/>
    <mergeCell ref="P93:Q94"/>
    <mergeCell ref="A120:C120"/>
    <mergeCell ref="A115:B115"/>
    <mergeCell ref="G108:I108"/>
    <mergeCell ref="K108:N108"/>
    <mergeCell ref="A110:B110"/>
    <mergeCell ref="A112:E112"/>
    <mergeCell ref="G112:I112"/>
    <mergeCell ref="K112:N112"/>
    <mergeCell ref="G113:I113"/>
    <mergeCell ref="K113:N113"/>
    <mergeCell ref="N68:Q68"/>
    <mergeCell ref="A64:D64"/>
    <mergeCell ref="N69:Q69"/>
    <mergeCell ref="P100:Q100"/>
    <mergeCell ref="A93:A94"/>
    <mergeCell ref="F93:F94"/>
    <mergeCell ref="G93:I93"/>
    <mergeCell ref="B99:E99"/>
    <mergeCell ref="B95:E95"/>
    <mergeCell ref="B97:E97"/>
    <mergeCell ref="F64:I64"/>
    <mergeCell ref="J64:M64"/>
    <mergeCell ref="C69:E69"/>
    <mergeCell ref="F69:I69"/>
    <mergeCell ref="J69:M69"/>
    <mergeCell ref="N64:Q64"/>
    <mergeCell ref="A66:Q66"/>
    <mergeCell ref="C68:E68"/>
    <mergeCell ref="F68:I68"/>
    <mergeCell ref="J68:M68"/>
    <mergeCell ref="C72:E72"/>
    <mergeCell ref="C73:E73"/>
    <mergeCell ref="F73:I73"/>
    <mergeCell ref="B93:E94"/>
    <mergeCell ref="C82:E82"/>
    <mergeCell ref="C71:Q71"/>
    <mergeCell ref="M93:O93"/>
    <mergeCell ref="J78:M78"/>
    <mergeCell ref="J73:M73"/>
    <mergeCell ref="N82:Q82"/>
    <mergeCell ref="N75:Q75"/>
    <mergeCell ref="A117:C117"/>
    <mergeCell ref="A107:E107"/>
    <mergeCell ref="A103:P103"/>
    <mergeCell ref="A102:P102"/>
    <mergeCell ref="B100:E100"/>
    <mergeCell ref="B98:E98"/>
    <mergeCell ref="B96:E96"/>
    <mergeCell ref="P96:Q96"/>
    <mergeCell ref="A104:Q104"/>
    <mergeCell ref="F74:I74"/>
    <mergeCell ref="J74:M74"/>
    <mergeCell ref="J79:M79"/>
    <mergeCell ref="C80:E80"/>
    <mergeCell ref="J83:M83"/>
    <mergeCell ref="N74:Q74"/>
    <mergeCell ref="C74:E74"/>
    <mergeCell ref="C75:E75"/>
    <mergeCell ref="F75:I75"/>
    <mergeCell ref="J75:M75"/>
    <mergeCell ref="C81:E81"/>
    <mergeCell ref="F81:I81"/>
    <mergeCell ref="J81:M81"/>
    <mergeCell ref="F83:I83"/>
    <mergeCell ref="J82:M82"/>
    <mergeCell ref="F82:I82"/>
    <mergeCell ref="F85:I85"/>
    <mergeCell ref="F87:I87"/>
    <mergeCell ref="F88:I88"/>
    <mergeCell ref="J87:M87"/>
    <mergeCell ref="J88:M88"/>
    <mergeCell ref="F80:I80"/>
    <mergeCell ref="J80:M80"/>
    <mergeCell ref="N87:Q87"/>
    <mergeCell ref="N88:Q88"/>
    <mergeCell ref="C86:E86"/>
    <mergeCell ref="F86:I86"/>
    <mergeCell ref="J86:M86"/>
    <mergeCell ref="N86:Q86"/>
    <mergeCell ref="C87:E87"/>
    <mergeCell ref="C88:E88"/>
    <mergeCell ref="N80:Q80"/>
    <mergeCell ref="N81:Q81"/>
    <mergeCell ref="C84:E84"/>
    <mergeCell ref="C85:E85"/>
    <mergeCell ref="J84:M84"/>
    <mergeCell ref="J85:M85"/>
    <mergeCell ref="N83:Q83"/>
    <mergeCell ref="N84:Q84"/>
    <mergeCell ref="N85:Q85"/>
    <mergeCell ref="F84:I84"/>
  </mergeCells>
  <printOptions/>
  <pageMargins left="0" right="0" top="0" bottom="0" header="0" footer="0"/>
  <pageSetup horizontalDpi="600" verticalDpi="600" orientation="landscape" paperSize="9" scale="62" r:id="rId1"/>
  <rowBreaks count="3" manualBreakCount="3">
    <brk id="36" max="255" man="1"/>
    <brk id="58" min="8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2018-03-16T11:54:10Z</cp:lastPrinted>
  <dcterms:created xsi:type="dcterms:W3CDTF">2014-12-19T10:10:01Z</dcterms:created>
  <dcterms:modified xsi:type="dcterms:W3CDTF">2018-03-16T11:54:37Z</dcterms:modified>
  <cp:category/>
  <cp:version/>
  <cp:contentType/>
  <cp:contentStatus/>
</cp:coreProperties>
</file>