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04-0813105" sheetId="3" r:id="rId3"/>
  </sheets>
  <definedNames>
    <definedName name="_xlnm.Print_Area" localSheetId="2">'0813104-0813105'!$A$1:$Q$173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<sst xmlns="http://schemas.openxmlformats.org/spreadsheetml/2006/main" count="537" uniqueCount="226">
  <si>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</si>
  <si>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</si>
  <si>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</si>
  <si>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</si>
  <si>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</si>
  <si>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</si>
  <si>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</si>
  <si>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</si>
  <si>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</si>
  <si>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</si>
  <si>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</si>
  <si>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</si>
  <si>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</si>
  <si>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</si>
  <si>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</si>
  <si>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</si>
  <si>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</si>
  <si>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</si>
  <si>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</si>
  <si>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</si>
  <si>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</si>
  <si>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</si>
  <si>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</si>
  <si>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</si>
  <si>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</si>
  <si>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</si>
  <si>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</si>
  <si>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</si>
  <si>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</si>
  <si>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</si>
  <si>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</si>
  <si>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</si>
  <si>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</si>
  <si>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</si>
  <si>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</si>
  <si>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</si>
  <si>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</si>
  <si>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</si>
  <si>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</si>
  <si>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</si>
  <si>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</si>
  <si>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</si>
  <si>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</si>
  <si>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</si>
  <si>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</si>
  <si>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</si>
  <si>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</si>
  <si>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</si>
  <si>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</si>
  <si>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</si>
  <si>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</si>
  <si>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</si>
  <si>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</si>
  <si>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</si>
  <si>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</si>
  <si>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</si>
  <si>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</si>
  <si>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</si>
  <si>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</si>
  <si>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</si>
  <si>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</si>
  <si>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</si>
  <si>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</si>
  <si>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</si>
  <si>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</si>
  <si>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</si>
  <si>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</si>
  <si>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</si>
  <si>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</si>
  <si>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</si>
  <si>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</si>
  <si>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</si>
  <si>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</si>
  <si>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</si>
  <si>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</si>
  <si>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</si>
  <si>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</si>
  <si>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</si>
  <si>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</si>
  <si>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</si>
  <si>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</si>
  <si>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</si>
  <si>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</si>
  <si>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</si>
  <si>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</si>
  <si>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</si>
  <si>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</si>
  <si>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</si>
  <si>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</si>
  <si>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</si>
  <si>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</si>
  <si>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</si>
  <si>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</si>
  <si>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</si>
  <si>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</si>
  <si>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</si>
  <si>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</si>
  <si>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</si>
  <si>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</si>
  <si>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</si>
  <si>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</si>
  <si>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</si>
  <si>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</si>
  <si>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</si>
  <si>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</si>
  <si>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</si>
  <si>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</si>
  <si>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</si>
  <si>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</si>
  <si>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</si>
  <si>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</si>
  <si>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</si>
  <si>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</si>
  <si>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</si>
  <si>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</si>
  <si>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</si>
  <si>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</si>
  <si>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</si>
  <si>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</si>
  <si>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</si>
  <si>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</si>
  <si>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</si>
  <si>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</si>
  <si>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</si>
  <si>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</si>
  <si>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</si>
  <si>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</si>
  <si>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</si>
  <si>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</si>
  <si>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</si>
  <si>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</si>
  <si>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</si>
  <si>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</si>
  <si>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</si>
  <si>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</si>
  <si>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1020</t>
  </si>
  <si>
    <t>1010</t>
  </si>
  <si>
    <t>7. Підпрограми, спрямовані на досягнення мети, визначеної паспортом бюджетної програми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</si>
  <si>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</si>
  <si>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</si>
  <si>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</si>
  <si>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</si>
  <si>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</si>
  <si>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</si>
  <si>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</si>
  <si>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</si>
  <si>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</si>
  <si>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</si>
  <si>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</si>
  <si>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</si>
  <si>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спеціальний фонд (плата за послуги)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</si>
  <si>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</si>
  <si>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</si>
  <si>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</si>
  <si>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</si>
  <si>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</si>
  <si>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</si>
  <si>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</si>
  <si>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</si>
  <si>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</si>
  <si>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</si>
  <si>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</si>
  <si>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</si>
  <si>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</si>
  <si>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</si>
  <si>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</si>
  <si>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</si>
  <si>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</si>
  <si>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</si>
  <si>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</si>
  <si>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</si>
  <si>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</si>
  <si>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</si>
  <si>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відсоток охоплення осіб з інвалідністю та дітей з інвалідністю реабілітаційними послугами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</si>
  <si>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</si>
  <si>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</si>
  <si>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</si>
  <si>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0813100,       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  </t>
  </si>
  <si>
    <t>0813104</t>
  </si>
  <si>
    <t>0813105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</si>
  <si>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</si>
  <si>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</si>
  <si>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</si>
  <si>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</si>
  <si>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</si>
  <si>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</si>
  <si>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Предмети, матеріали, обладнання та інвентар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</si>
  <si>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</si>
  <si>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</si>
  <si>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</si>
  <si>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</si>
  <si>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Надання реабілітаційних послуг  особам з інвалідністю та дітям з інвалідністю</t>
  </si>
  <si>
    <t xml:space="preserve">рішення міської ради від 18.12.2017                   № 881 "Про міський бюджет на 2018рік" </t>
  </si>
  <si>
    <t>статут про терцентр</t>
  </si>
  <si>
    <t>Департамент бюджету та фінансів                                                     Житомирської міської ради</t>
  </si>
  <si>
    <t>Департамент соціальної політики                                                            Житомирської міської ради</t>
  </si>
  <si>
    <t>Капітальний ремонт інших об'єктів</t>
  </si>
  <si>
    <t>спеціальний фонд (бюджет розвитку)</t>
  </si>
  <si>
    <t>Директор департаменту бюджету та фінансів міської ради</t>
  </si>
  <si>
    <t>Л.Ліпінська</t>
  </si>
  <si>
    <t>11. Джерела фінансування інвестиційних проектів у розрізі підпрограм²</t>
  </si>
  <si>
    <t>загальний фонд всього, зокрема:</t>
  </si>
  <si>
    <t>обсяг видатків на термореновацію приміщення (заміна вікон на металопластикові)</t>
  </si>
  <si>
    <t>обсяг видатків на встановлення індивідуального теплового лічильника</t>
  </si>
  <si>
    <t>обсяг видатків на модернізацію системи освітлення з використанням світлодіодних ламп</t>
  </si>
  <si>
    <t>Поінформованість підопічних центру щодо ефективного використання енергоносіїв (семінари-навчання)</t>
  </si>
  <si>
    <t>шт.</t>
  </si>
  <si>
    <t>план роботи</t>
  </si>
  <si>
    <t>Проведення роз'яснювальної роботи серед працівників центру щодо раціонального споживання енергоресурсів</t>
  </si>
  <si>
    <t>Щоквартальне навчання працівників центру щодо раціонального споживання енергоносіїв</t>
  </si>
  <si>
    <r>
      <t xml:space="preserve">Видатки на утримання установи, </t>
    </r>
    <r>
      <rPr>
        <b/>
        <i/>
        <sz val="16"/>
        <rFont val="Times New Roman"/>
        <family val="1"/>
      </rPr>
      <t>в т.ч.</t>
    </r>
  </si>
  <si>
    <t>відсоток виконання запланованих заходів щодо ефективного використання енергоносіїв</t>
  </si>
  <si>
    <t>розрахунково</t>
  </si>
  <si>
    <t>Корзун  47 03 57</t>
  </si>
  <si>
    <t xml:space="preserve">рішення міської ради від 18.12.2017 № 881 "Про міський бюджет на 2018 рік" </t>
  </si>
  <si>
    <t>В.о. директора департаменту соціальної політики міської ради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</si>
  <si>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</si>
  <si>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Підпрограма 1 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</si>
  <si>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Підпрограма 2 Надання реабілітаційних послуг особам з інвалідністю та дітям з інвалідністю</t>
  </si>
  <si>
    <t xml:space="preserve">від </t>
  </si>
  <si>
    <t>з урахуванням змін станом на 08.11.2018</t>
  </si>
  <si>
    <r>
      <t xml:space="preserve">4. Обсяг бюджетних призначеь - 17117,7 </t>
    </r>
    <r>
      <rPr>
        <sz val="20"/>
        <rFont val="Times New Roman"/>
        <family val="1"/>
      </rPr>
      <t>тис. гривень, у тому числі загального фонду -  16988,1 тис. гривень. та  спеціального фонду - 129,6 тис. гривень</t>
    </r>
  </si>
  <si>
    <t>Придбання обладнання і предметів довгострокового користування</t>
  </si>
  <si>
    <t>рішення міської ради від 18.12.2017                   № 881 "Про міський бюджет на 2018рік"  (зі змінами)</t>
  </si>
  <si>
    <t>рішення міської ради від 18.12.2017 № 881 "Про міський бюджет на 2018 рік" (зі змінами)</t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</si>
  <si>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18.12.2017 року 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 рішення міської ради від 12.04.2018 № 1000 "Про внесення змін до рішення міської ради від 18.12.2017 № 881 "Про міський бюджет на 2018 рік", рішення міської ради від 08.11.2018 №1209      "Про внесення змін до рішення міської ради від 18.12.2017 № 881 "Про міський бюджет на 2018 рік"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</si>
</sst>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52" applyFont="1" applyFill="1" applyAlignment="1">
      <alignment horizontal="left" vertical="center" wrapText="1"/>
      <protection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72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5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4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5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4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3" fontId="16" fillId="0" borderId="1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73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" fontId="1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1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3" fontId="18" fillId="0" borderId="2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18" fillId="0" borderId="2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52" applyFont="1" applyFill="1" applyAlignment="1">
      <alignment horizontal="left" vertical="center" wrapText="1"/>
      <protection/>
    </xf>
    <xf numFmtId="49" fontId="18" fillId="0" borderId="24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57" t="s">
        <v>1</v>
      </c>
      <c r="L2" s="157"/>
      <c r="M2" s="157"/>
      <c r="N2" s="157"/>
      <c r="O2" s="157"/>
      <c r="P2" s="15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57" t="s">
        <v>2</v>
      </c>
      <c r="L3" s="157"/>
      <c r="M3" s="157"/>
      <c r="N3" s="157"/>
      <c r="O3" s="157"/>
      <c r="P3" s="15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37" t="s">
        <v>3</v>
      </c>
      <c r="L7" s="237"/>
      <c r="M7" s="237"/>
      <c r="N7" s="237"/>
      <c r="O7" s="238"/>
      <c r="P7" s="238"/>
      <c r="Q7" s="238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39" t="s">
        <v>70</v>
      </c>
      <c r="L9" s="239"/>
      <c r="M9" s="239"/>
      <c r="N9" s="239"/>
      <c r="O9" s="240"/>
      <c r="P9" s="240"/>
      <c r="Q9" s="240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33" t="s">
        <v>4</v>
      </c>
      <c r="L10" s="233"/>
      <c r="M10" s="233"/>
      <c r="N10" s="233"/>
      <c r="O10" s="234"/>
      <c r="P10" s="235"/>
      <c r="Q10" s="2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132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36" t="s">
        <v>6</v>
      </c>
      <c r="L13" s="236"/>
      <c r="M13" s="2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72" t="s">
        <v>7</v>
      </c>
      <c r="L14" s="172"/>
      <c r="M14" s="172"/>
      <c r="N14" s="172"/>
      <c r="O14" s="172"/>
      <c r="P14" s="172"/>
      <c r="Q14" s="17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25" t="s">
        <v>8</v>
      </c>
      <c r="L15" s="225"/>
      <c r="M15" s="225"/>
      <c r="N15" s="225"/>
      <c r="O15" s="226"/>
      <c r="P15" s="227"/>
      <c r="Q15" s="227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132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28" t="s">
        <v>9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28" t="s">
        <v>133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7" ht="18" customHeight="1">
      <c r="A24" s="12"/>
      <c r="B24" s="12"/>
      <c r="C24" s="12"/>
      <c r="D24" s="12"/>
      <c r="E24" s="230"/>
      <c r="F24" s="230"/>
      <c r="G24" s="230"/>
      <c r="H24" s="230"/>
      <c r="I24" s="230"/>
      <c r="J24" s="230"/>
      <c r="K24" s="12"/>
      <c r="L24" s="12"/>
      <c r="M24" s="12"/>
      <c r="N24" s="12"/>
      <c r="O24" s="12"/>
      <c r="P24" s="12"/>
      <c r="Q24" s="12"/>
    </row>
    <row r="25" spans="1:17" ht="15.75" customHeight="1">
      <c r="A25" s="229" t="s">
        <v>82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14"/>
      <c r="L25" s="14"/>
      <c r="M25" s="14"/>
      <c r="N25" s="14"/>
      <c r="O25" s="14"/>
      <c r="P25" s="14"/>
      <c r="Q25" s="14"/>
    </row>
    <row r="26" spans="1:17" ht="18.75">
      <c r="A26" s="218" t="s">
        <v>10</v>
      </c>
      <c r="B26" s="218"/>
      <c r="C26" s="218"/>
      <c r="D26" s="218"/>
      <c r="E26" s="218"/>
      <c r="F26" s="218"/>
      <c r="G26" s="218"/>
      <c r="H26" s="218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19" t="s">
        <v>83</v>
      </c>
      <c r="B29" s="219"/>
      <c r="C29" s="219"/>
      <c r="D29" s="219"/>
      <c r="E29" s="219"/>
      <c r="F29" s="219"/>
      <c r="G29" s="219"/>
      <c r="H29" s="219"/>
      <c r="I29" s="219"/>
      <c r="J29" s="220"/>
      <c r="K29" s="220"/>
      <c r="L29" s="220"/>
      <c r="M29" s="220"/>
      <c r="N29" s="15"/>
      <c r="O29" s="15"/>
      <c r="P29" s="15"/>
      <c r="Q29" s="15"/>
    </row>
    <row r="30" spans="1:17" ht="18.75">
      <c r="A30" s="218" t="s">
        <v>11</v>
      </c>
      <c r="B30" s="218"/>
      <c r="C30" s="218"/>
      <c r="D30" s="218"/>
      <c r="E30" s="218"/>
      <c r="F30" s="218"/>
      <c r="G30" s="218"/>
      <c r="H30" s="218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21" t="s">
        <v>130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 ht="22.5" customHeight="1">
      <c r="A34" s="223" t="s">
        <v>71</v>
      </c>
      <c r="B34" s="223"/>
      <c r="C34" s="223"/>
      <c r="D34" s="223"/>
      <c r="E34" s="223"/>
      <c r="F34" s="223"/>
      <c r="G34" s="223"/>
      <c r="H34" s="224"/>
      <c r="I34" s="224"/>
      <c r="J34" s="224"/>
      <c r="K34" s="224"/>
      <c r="L34" s="224"/>
      <c r="M34" s="224"/>
      <c r="N34" s="224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231" t="s">
        <v>134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2"/>
      <c r="P36" s="232"/>
      <c r="Q36" s="232"/>
    </row>
    <row r="37" spans="1:17" ht="15.75" customHeight="1">
      <c r="A37" s="229" t="s">
        <v>12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15"/>
      <c r="O37" s="15"/>
      <c r="P37" s="15"/>
      <c r="Q37" s="15"/>
    </row>
    <row r="38" spans="1:17" ht="15.75" customHeight="1">
      <c r="A38" s="216" t="s">
        <v>13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18.75" customHeight="1">
      <c r="A39" s="216" t="s">
        <v>14</v>
      </c>
      <c r="B39" s="216"/>
      <c r="C39" s="216"/>
      <c r="D39" s="147"/>
      <c r="E39" s="147"/>
      <c r="F39" s="147"/>
      <c r="G39" s="14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16" t="s">
        <v>15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21" customHeight="1">
      <c r="A41" s="216" t="s">
        <v>16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20.25" customHeight="1">
      <c r="A42" s="216" t="s">
        <v>99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ht="20.25" customHeight="1">
      <c r="A43" s="216" t="s">
        <v>72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t="20.25" customHeight="1">
      <c r="A44" s="216" t="s">
        <v>73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t="20.25" customHeight="1">
      <c r="A45" s="216" t="s">
        <v>84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ht="21.75" customHeight="1">
      <c r="A46" s="216" t="s">
        <v>74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ht="19.5" customHeight="1">
      <c r="A47" s="216" t="s">
        <v>17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s="8" customFormat="1" ht="17.25" customHeight="1">
      <c r="A48" s="215" t="s">
        <v>18</v>
      </c>
      <c r="B48" s="215"/>
      <c r="C48" s="215"/>
      <c r="D48" s="215"/>
      <c r="E48" s="215"/>
      <c r="F48" s="215"/>
      <c r="G48" s="215"/>
      <c r="H48" s="215"/>
      <c r="I48" s="215"/>
      <c r="J48" s="147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15" t="s">
        <v>19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27"/>
      <c r="M49" s="27"/>
      <c r="N49" s="27"/>
      <c r="O49" s="27"/>
      <c r="P49" s="27"/>
      <c r="Q49" s="27"/>
    </row>
    <row r="50" spans="1:17" s="8" customFormat="1" ht="18.75" customHeight="1">
      <c r="A50" s="215" t="s">
        <v>20</v>
      </c>
      <c r="B50" s="147"/>
      <c r="C50" s="147"/>
      <c r="D50" s="147"/>
      <c r="E50" s="147"/>
      <c r="F50" s="147"/>
      <c r="G50" s="147"/>
      <c r="H50" s="147"/>
      <c r="I50" s="147"/>
      <c r="J50" s="15"/>
      <c r="K50" s="15"/>
      <c r="L50" s="27"/>
      <c r="M50" s="27"/>
      <c r="N50" s="27"/>
      <c r="O50" s="27"/>
      <c r="P50" s="27"/>
      <c r="Q50" s="27"/>
    </row>
    <row r="51" spans="1:17" ht="75.75" customHeight="1">
      <c r="A51" s="217" t="s">
        <v>129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</row>
    <row r="52" spans="1:17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7" ht="18.75">
      <c r="A53" s="211" t="s">
        <v>21</v>
      </c>
      <c r="B53" s="211"/>
      <c r="C53" s="21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214" t="s">
        <v>100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7" ht="18" customHeight="1">
      <c r="A56" s="148" t="s">
        <v>22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32"/>
      <c r="L56" s="32"/>
      <c r="M56" s="32"/>
      <c r="N56" s="32"/>
      <c r="O56" s="32"/>
      <c r="P56" s="32"/>
      <c r="Q56" s="32"/>
    </row>
    <row r="57" spans="1:17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7" ht="21.75" customHeight="1">
      <c r="A58" s="34" t="s">
        <v>23</v>
      </c>
      <c r="B58" s="169" t="s">
        <v>24</v>
      </c>
      <c r="C58" s="212"/>
      <c r="D58" s="213" t="s">
        <v>25</v>
      </c>
      <c r="E58" s="212"/>
      <c r="F58" s="213" t="s">
        <v>26</v>
      </c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212"/>
    </row>
    <row r="59" spans="1:17" ht="19.5" customHeight="1">
      <c r="A59" s="36"/>
      <c r="B59" s="169"/>
      <c r="C59" s="212"/>
      <c r="D59" s="213"/>
      <c r="E59" s="212"/>
      <c r="F59" s="213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212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211" t="s">
        <v>27</v>
      </c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</row>
    <row r="62" spans="1:17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42" t="s">
        <v>28</v>
      </c>
      <c r="P62" s="142"/>
      <c r="Q62" s="15"/>
    </row>
    <row r="63" spans="1:17" ht="36" customHeight="1">
      <c r="A63" s="34" t="s">
        <v>23</v>
      </c>
      <c r="B63" s="34" t="s">
        <v>24</v>
      </c>
      <c r="C63" s="34" t="s">
        <v>25</v>
      </c>
      <c r="D63" s="169" t="s">
        <v>29</v>
      </c>
      <c r="E63" s="171"/>
      <c r="F63" s="162" t="s">
        <v>30</v>
      </c>
      <c r="G63" s="162"/>
      <c r="H63" s="162"/>
      <c r="I63" s="162"/>
      <c r="J63" s="162" t="s">
        <v>31</v>
      </c>
      <c r="K63" s="162"/>
      <c r="L63" s="162"/>
      <c r="M63" s="162"/>
      <c r="N63" s="162" t="s">
        <v>32</v>
      </c>
      <c r="O63" s="162"/>
      <c r="P63" s="162"/>
      <c r="Q63" s="162"/>
    </row>
    <row r="64" spans="1:17" ht="15" customHeight="1">
      <c r="A64" s="34">
        <v>1</v>
      </c>
      <c r="B64" s="34">
        <v>2</v>
      </c>
      <c r="C64" s="34">
        <v>3</v>
      </c>
      <c r="D64" s="162">
        <v>4</v>
      </c>
      <c r="E64" s="162"/>
      <c r="F64" s="162">
        <v>5</v>
      </c>
      <c r="G64" s="162"/>
      <c r="H64" s="162"/>
      <c r="I64" s="162"/>
      <c r="J64" s="170">
        <v>6</v>
      </c>
      <c r="K64" s="170"/>
      <c r="L64" s="170"/>
      <c r="M64" s="212"/>
      <c r="N64" s="213">
        <v>7</v>
      </c>
      <c r="O64" s="170"/>
      <c r="P64" s="170"/>
      <c r="Q64" s="212"/>
    </row>
    <row r="65" spans="1:17" ht="128.25" customHeight="1">
      <c r="A65" s="39"/>
      <c r="B65" s="39" t="s">
        <v>103</v>
      </c>
      <c r="C65" s="39" t="s">
        <v>131</v>
      </c>
      <c r="D65" s="200" t="s">
        <v>101</v>
      </c>
      <c r="E65" s="171"/>
      <c r="F65" s="201">
        <v>1.3</v>
      </c>
      <c r="G65" s="201"/>
      <c r="H65" s="201"/>
      <c r="I65" s="201"/>
      <c r="J65" s="202">
        <v>0</v>
      </c>
      <c r="K65" s="202"/>
      <c r="L65" s="202"/>
      <c r="M65" s="203"/>
      <c r="N65" s="204">
        <f>F65+J65</f>
        <v>1.3</v>
      </c>
      <c r="O65" s="202"/>
      <c r="P65" s="202"/>
      <c r="Q65" s="203"/>
    </row>
    <row r="66" spans="1:17" ht="36.75" customHeight="1">
      <c r="A66" s="39"/>
      <c r="B66" s="39"/>
      <c r="C66" s="39"/>
      <c r="D66" s="205" t="s">
        <v>33</v>
      </c>
      <c r="E66" s="206"/>
      <c r="F66" s="207">
        <f>F65</f>
        <v>1.3</v>
      </c>
      <c r="G66" s="207"/>
      <c r="H66" s="207"/>
      <c r="I66" s="207"/>
      <c r="J66" s="208">
        <f>J65</f>
        <v>0</v>
      </c>
      <c r="K66" s="208"/>
      <c r="L66" s="208"/>
      <c r="M66" s="209"/>
      <c r="N66" s="210">
        <f>F66+J66</f>
        <v>1.3</v>
      </c>
      <c r="O66" s="208"/>
      <c r="P66" s="208"/>
      <c r="Q66" s="209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48" t="s">
        <v>34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62" t="s">
        <v>35</v>
      </c>
      <c r="B70" s="162"/>
      <c r="C70" s="162"/>
      <c r="D70" s="162"/>
      <c r="E70" s="34" t="s">
        <v>24</v>
      </c>
      <c r="F70" s="162" t="s">
        <v>30</v>
      </c>
      <c r="G70" s="162"/>
      <c r="H70" s="162"/>
      <c r="I70" s="162"/>
      <c r="J70" s="162" t="s">
        <v>31</v>
      </c>
      <c r="K70" s="162"/>
      <c r="L70" s="162"/>
      <c r="M70" s="162"/>
      <c r="N70" s="162" t="s">
        <v>32</v>
      </c>
      <c r="O70" s="162"/>
      <c r="P70" s="162"/>
      <c r="Q70" s="162"/>
    </row>
    <row r="71" spans="1:17" ht="18.75" customHeight="1">
      <c r="A71" s="162">
        <v>1</v>
      </c>
      <c r="B71" s="162"/>
      <c r="C71" s="162"/>
      <c r="D71" s="162"/>
      <c r="E71" s="34">
        <v>2</v>
      </c>
      <c r="F71" s="169">
        <v>3</v>
      </c>
      <c r="G71" s="170"/>
      <c r="H71" s="170"/>
      <c r="I71" s="171"/>
      <c r="J71" s="169">
        <v>4</v>
      </c>
      <c r="K71" s="170"/>
      <c r="L71" s="170"/>
      <c r="M71" s="171"/>
      <c r="N71" s="169">
        <v>5</v>
      </c>
      <c r="O71" s="170"/>
      <c r="P71" s="170"/>
      <c r="Q71" s="171"/>
    </row>
    <row r="72" spans="1:17" ht="15.75" customHeight="1">
      <c r="A72" s="159" t="s">
        <v>36</v>
      </c>
      <c r="B72" s="152"/>
      <c r="C72" s="152"/>
      <c r="D72" s="195"/>
      <c r="E72" s="34"/>
      <c r="F72" s="169"/>
      <c r="G72" s="170"/>
      <c r="H72" s="170"/>
      <c r="I72" s="171"/>
      <c r="J72" s="169"/>
      <c r="K72" s="170"/>
      <c r="L72" s="170"/>
      <c r="M72" s="171"/>
      <c r="N72" s="169"/>
      <c r="O72" s="170"/>
      <c r="P72" s="170"/>
      <c r="Q72" s="171"/>
    </row>
    <row r="73" spans="1:17" ht="18.75" customHeight="1">
      <c r="A73" s="159" t="s">
        <v>37</v>
      </c>
      <c r="B73" s="152"/>
      <c r="C73" s="152"/>
      <c r="D73" s="152"/>
      <c r="E73" s="34"/>
      <c r="F73" s="169"/>
      <c r="G73" s="170"/>
      <c r="H73" s="170"/>
      <c r="I73" s="171"/>
      <c r="J73" s="169"/>
      <c r="K73" s="170"/>
      <c r="L73" s="170"/>
      <c r="M73" s="171"/>
      <c r="N73" s="169"/>
      <c r="O73" s="170"/>
      <c r="P73" s="170"/>
      <c r="Q73" s="171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48" t="s">
        <v>38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69" t="s">
        <v>39</v>
      </c>
      <c r="D77" s="170"/>
      <c r="E77" s="171"/>
      <c r="F77" s="162" t="s">
        <v>40</v>
      </c>
      <c r="G77" s="162"/>
      <c r="H77" s="162"/>
      <c r="I77" s="162"/>
      <c r="J77" s="162" t="s">
        <v>41</v>
      </c>
      <c r="K77" s="162"/>
      <c r="L77" s="162"/>
      <c r="M77" s="162"/>
      <c r="N77" s="162" t="s">
        <v>42</v>
      </c>
      <c r="O77" s="162"/>
      <c r="P77" s="162"/>
      <c r="Q77" s="162"/>
    </row>
    <row r="78" spans="1:17" ht="19.5" customHeight="1">
      <c r="A78" s="34">
        <v>1</v>
      </c>
      <c r="B78" s="38">
        <v>2</v>
      </c>
      <c r="C78" s="162">
        <v>3</v>
      </c>
      <c r="D78" s="162"/>
      <c r="E78" s="162"/>
      <c r="F78" s="162">
        <v>4</v>
      </c>
      <c r="G78" s="162"/>
      <c r="H78" s="162"/>
      <c r="I78" s="162"/>
      <c r="J78" s="162">
        <v>5</v>
      </c>
      <c r="K78" s="162"/>
      <c r="L78" s="162"/>
      <c r="M78" s="162"/>
      <c r="N78" s="162">
        <v>6</v>
      </c>
      <c r="O78" s="162"/>
      <c r="P78" s="162"/>
      <c r="Q78" s="162"/>
    </row>
    <row r="79" spans="1:17" ht="34.5" customHeight="1">
      <c r="A79" s="34"/>
      <c r="B79" s="40">
        <v>1513190</v>
      </c>
      <c r="C79" s="194" t="s">
        <v>102</v>
      </c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95"/>
    </row>
    <row r="80" spans="1:17" ht="24" customHeight="1">
      <c r="A80" s="41">
        <v>1</v>
      </c>
      <c r="B80" s="42"/>
      <c r="C80" s="196" t="s">
        <v>43</v>
      </c>
      <c r="D80" s="197"/>
      <c r="E80" s="198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17" ht="59.25" customHeight="1">
      <c r="A81" s="46"/>
      <c r="B81" s="47"/>
      <c r="C81" s="159" t="s">
        <v>104</v>
      </c>
      <c r="D81" s="153"/>
      <c r="E81" s="183"/>
      <c r="F81" s="169" t="s">
        <v>76</v>
      </c>
      <c r="G81" s="177"/>
      <c r="H81" s="177"/>
      <c r="I81" s="178"/>
      <c r="J81" s="191" t="s">
        <v>78</v>
      </c>
      <c r="K81" s="192"/>
      <c r="L81" s="192"/>
      <c r="M81" s="193"/>
      <c r="N81" s="173">
        <v>1289.08</v>
      </c>
      <c r="O81" s="174"/>
      <c r="P81" s="174"/>
      <c r="Q81" s="175"/>
    </row>
    <row r="82" spans="1:17" ht="21" customHeight="1">
      <c r="A82" s="48">
        <v>2</v>
      </c>
      <c r="B82" s="49"/>
      <c r="C82" s="199" t="s">
        <v>45</v>
      </c>
      <c r="D82" s="153"/>
      <c r="E82" s="153"/>
      <c r="F82" s="153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17" ht="0.75" customHeight="1">
      <c r="A83" s="51"/>
      <c r="B83" s="52"/>
      <c r="C83" s="152"/>
      <c r="D83" s="153"/>
      <c r="E83" s="183"/>
      <c r="F83" s="169"/>
      <c r="G83" s="177"/>
      <c r="H83" s="177"/>
      <c r="I83" s="178"/>
      <c r="J83" s="169"/>
      <c r="K83" s="177"/>
      <c r="L83" s="177"/>
      <c r="M83" s="178"/>
      <c r="N83" s="176"/>
      <c r="O83" s="177"/>
      <c r="P83" s="177"/>
      <c r="Q83" s="178"/>
    </row>
    <row r="84" spans="1:17" ht="35.25" customHeight="1">
      <c r="A84" s="51"/>
      <c r="B84" s="52"/>
      <c r="C84" s="159" t="s">
        <v>105</v>
      </c>
      <c r="D84" s="152"/>
      <c r="E84" s="195"/>
      <c r="F84" s="169" t="s">
        <v>77</v>
      </c>
      <c r="G84" s="170"/>
      <c r="H84" s="170"/>
      <c r="I84" s="171"/>
      <c r="J84" s="169" t="s">
        <v>78</v>
      </c>
      <c r="K84" s="170"/>
      <c r="L84" s="170"/>
      <c r="M84" s="171"/>
      <c r="N84" s="184">
        <v>13</v>
      </c>
      <c r="O84" s="185"/>
      <c r="P84" s="185"/>
      <c r="Q84" s="186"/>
    </row>
    <row r="85" spans="1:17" ht="20.25" customHeight="1">
      <c r="A85" s="53">
        <v>3</v>
      </c>
      <c r="B85" s="54"/>
      <c r="C85" s="179" t="s">
        <v>46</v>
      </c>
      <c r="D85" s="180"/>
      <c r="E85" s="181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17" ht="77.25" customHeight="1">
      <c r="A86" s="55"/>
      <c r="B86" s="56"/>
      <c r="C86" s="182" t="s">
        <v>106</v>
      </c>
      <c r="D86" s="153"/>
      <c r="E86" s="183"/>
      <c r="F86" s="169" t="s">
        <v>76</v>
      </c>
      <c r="G86" s="177"/>
      <c r="H86" s="177"/>
      <c r="I86" s="178"/>
      <c r="J86" s="187" t="s">
        <v>85</v>
      </c>
      <c r="K86" s="177"/>
      <c r="L86" s="177"/>
      <c r="M86" s="178"/>
      <c r="N86" s="188">
        <f>N81/N84</f>
        <v>99.16</v>
      </c>
      <c r="O86" s="189"/>
      <c r="P86" s="189"/>
      <c r="Q86" s="190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75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72" t="s">
        <v>47</v>
      </c>
      <c r="Q89" s="172"/>
    </row>
    <row r="90" spans="1:17" ht="51.75" customHeight="1">
      <c r="A90" s="162" t="s">
        <v>48</v>
      </c>
      <c r="B90" s="163" t="s">
        <v>49</v>
      </c>
      <c r="C90" s="143"/>
      <c r="D90" s="143"/>
      <c r="E90" s="164"/>
      <c r="F90" s="167" t="s">
        <v>24</v>
      </c>
      <c r="G90" s="169" t="s">
        <v>50</v>
      </c>
      <c r="H90" s="170"/>
      <c r="I90" s="171"/>
      <c r="J90" s="169" t="s">
        <v>51</v>
      </c>
      <c r="K90" s="170"/>
      <c r="L90" s="171"/>
      <c r="M90" s="169" t="s">
        <v>52</v>
      </c>
      <c r="N90" s="170"/>
      <c r="O90" s="171"/>
      <c r="P90" s="163" t="s">
        <v>53</v>
      </c>
      <c r="Q90" s="164"/>
    </row>
    <row r="91" spans="1:17" ht="56.25">
      <c r="A91" s="162"/>
      <c r="B91" s="165"/>
      <c r="C91" s="142"/>
      <c r="D91" s="142"/>
      <c r="E91" s="166"/>
      <c r="F91" s="168"/>
      <c r="G91" s="34" t="s">
        <v>54</v>
      </c>
      <c r="H91" s="34" t="s">
        <v>55</v>
      </c>
      <c r="I91" s="34" t="s">
        <v>32</v>
      </c>
      <c r="J91" s="34" t="s">
        <v>54</v>
      </c>
      <c r="K91" s="34" t="s">
        <v>55</v>
      </c>
      <c r="L91" s="34" t="s">
        <v>32</v>
      </c>
      <c r="M91" s="34" t="s">
        <v>54</v>
      </c>
      <c r="N91" s="34" t="s">
        <v>55</v>
      </c>
      <c r="O91" s="34" t="s">
        <v>56</v>
      </c>
      <c r="P91" s="165"/>
      <c r="Q91" s="166"/>
    </row>
    <row r="92" spans="1:17" ht="18.75">
      <c r="A92" s="34">
        <v>1</v>
      </c>
      <c r="B92" s="169">
        <v>2</v>
      </c>
      <c r="C92" s="170"/>
      <c r="D92" s="170"/>
      <c r="E92" s="171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62">
        <v>13</v>
      </c>
      <c r="Q92" s="162"/>
    </row>
    <row r="93" spans="1:17" ht="21" customHeight="1">
      <c r="A93" s="34"/>
      <c r="B93" s="159" t="s">
        <v>57</v>
      </c>
      <c r="C93" s="152"/>
      <c r="D93" s="153"/>
      <c r="E93" s="15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55"/>
      <c r="Q93" s="156"/>
    </row>
    <row r="94" spans="1:17" ht="21" customHeight="1">
      <c r="A94" s="34"/>
      <c r="B94" s="159" t="s">
        <v>58</v>
      </c>
      <c r="C94" s="152"/>
      <c r="D94" s="153"/>
      <c r="E94" s="15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55"/>
      <c r="Q94" s="156"/>
    </row>
    <row r="95" spans="1:17" ht="20.25" customHeight="1">
      <c r="A95" s="34"/>
      <c r="B95" s="151" t="s">
        <v>59</v>
      </c>
      <c r="C95" s="160"/>
      <c r="D95" s="153"/>
      <c r="E95" s="15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55"/>
      <c r="Q95" s="156"/>
    </row>
    <row r="96" spans="1:17" ht="30" customHeight="1">
      <c r="A96" s="34"/>
      <c r="B96" s="151" t="s">
        <v>60</v>
      </c>
      <c r="C96" s="152"/>
      <c r="D96" s="153"/>
      <c r="E96" s="154"/>
      <c r="F96" s="34"/>
      <c r="G96" s="34" t="s">
        <v>61</v>
      </c>
      <c r="H96" s="34"/>
      <c r="I96" s="34"/>
      <c r="J96" s="34" t="s">
        <v>61</v>
      </c>
      <c r="K96" s="34"/>
      <c r="L96" s="34"/>
      <c r="M96" s="34" t="s">
        <v>61</v>
      </c>
      <c r="N96" s="34"/>
      <c r="O96" s="34"/>
      <c r="P96" s="155"/>
      <c r="Q96" s="156"/>
    </row>
    <row r="97" spans="1:17" ht="18.75">
      <c r="A97" s="34"/>
      <c r="B97" s="159" t="s">
        <v>37</v>
      </c>
      <c r="C97" s="152"/>
      <c r="D97" s="153"/>
      <c r="E97" s="15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61"/>
      <c r="Q97" s="161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46" t="s">
        <v>62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7"/>
      <c r="P99" s="147"/>
      <c r="Q99" s="15"/>
    </row>
    <row r="100" spans="1:17" ht="18.75">
      <c r="A100" s="149" t="s">
        <v>63</v>
      </c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"/>
    </row>
    <row r="101" spans="1:17" ht="15" customHeight="1">
      <c r="A101" s="146" t="s">
        <v>64</v>
      </c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48" t="s">
        <v>80</v>
      </c>
      <c r="B104" s="148"/>
      <c r="C104" s="148"/>
      <c r="D104" s="148"/>
      <c r="E104" s="148"/>
      <c r="F104" s="15"/>
      <c r="G104" s="142"/>
      <c r="H104" s="142"/>
      <c r="I104" s="142"/>
      <c r="J104" s="15"/>
      <c r="K104" s="145" t="s">
        <v>108</v>
      </c>
      <c r="L104" s="145"/>
      <c r="M104" s="145"/>
      <c r="N104" s="145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44" t="s">
        <v>65</v>
      </c>
      <c r="H105" s="144"/>
      <c r="I105" s="144"/>
      <c r="J105" s="15"/>
      <c r="K105" s="144" t="s">
        <v>66</v>
      </c>
      <c r="L105" s="144"/>
      <c r="M105" s="144"/>
      <c r="N105" s="144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48" t="s">
        <v>67</v>
      </c>
      <c r="B107" s="148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48" t="s">
        <v>68</v>
      </c>
      <c r="B109" s="148"/>
      <c r="C109" s="148"/>
      <c r="D109" s="148"/>
      <c r="E109" s="148"/>
      <c r="F109" s="15"/>
      <c r="G109" s="142"/>
      <c r="H109" s="142"/>
      <c r="I109" s="142"/>
      <c r="J109" s="15"/>
      <c r="K109" s="145" t="s">
        <v>69</v>
      </c>
      <c r="L109" s="145"/>
      <c r="M109" s="145"/>
      <c r="N109" s="145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43" t="s">
        <v>65</v>
      </c>
      <c r="H110" s="143"/>
      <c r="I110" s="143"/>
      <c r="J110" s="15"/>
      <c r="K110" s="143" t="s">
        <v>66</v>
      </c>
      <c r="L110" s="143"/>
      <c r="M110" s="143"/>
      <c r="N110" s="143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58" t="s">
        <v>81</v>
      </c>
      <c r="B112" s="15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86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47"/>
      <c r="B114" s="147"/>
      <c r="C114" s="147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57"/>
      <c r="B117" s="157"/>
      <c r="C117" s="15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57" t="s">
        <v>1</v>
      </c>
      <c r="L2" s="157"/>
      <c r="M2" s="157"/>
      <c r="N2" s="157"/>
      <c r="O2" s="157"/>
      <c r="P2" s="157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57" t="s">
        <v>2</v>
      </c>
      <c r="L3" s="157"/>
      <c r="M3" s="157"/>
      <c r="N3" s="157"/>
      <c r="O3" s="157"/>
      <c r="P3" s="157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37" t="s">
        <v>3</v>
      </c>
      <c r="L7" s="237"/>
      <c r="M7" s="237"/>
      <c r="N7" s="237"/>
      <c r="O7" s="238"/>
      <c r="P7" s="238"/>
      <c r="Q7" s="238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39" t="s">
        <v>70</v>
      </c>
      <c r="L9" s="239"/>
      <c r="M9" s="239"/>
      <c r="N9" s="239"/>
      <c r="O9" s="240"/>
      <c r="P9" s="240"/>
      <c r="Q9" s="240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33" t="s">
        <v>4</v>
      </c>
      <c r="L10" s="233"/>
      <c r="M10" s="233"/>
      <c r="N10" s="233"/>
      <c r="O10" s="234"/>
      <c r="P10" s="235"/>
      <c r="Q10" s="235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109</v>
      </c>
      <c r="L11" s="62" t="s">
        <v>5</v>
      </c>
      <c r="M11" s="63" t="s">
        <v>121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36" t="s">
        <v>6</v>
      </c>
      <c r="L13" s="236"/>
      <c r="M13" s="236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72" t="s">
        <v>7</v>
      </c>
      <c r="L14" s="172"/>
      <c r="M14" s="172"/>
      <c r="N14" s="172"/>
      <c r="O14" s="172"/>
      <c r="P14" s="172"/>
      <c r="Q14" s="172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25" t="s">
        <v>8</v>
      </c>
      <c r="L15" s="225"/>
      <c r="M15" s="225"/>
      <c r="N15" s="225"/>
      <c r="O15" s="226"/>
      <c r="P15" s="227"/>
      <c r="Q15" s="227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109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228" t="s">
        <v>9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228" t="s">
        <v>98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7" ht="18" customHeight="1">
      <c r="A24" s="12"/>
      <c r="B24" s="12"/>
      <c r="C24" s="12"/>
      <c r="D24" s="12"/>
      <c r="E24" s="230"/>
      <c r="F24" s="230"/>
      <c r="G24" s="230"/>
      <c r="H24" s="230"/>
      <c r="I24" s="230"/>
      <c r="J24" s="230"/>
      <c r="K24" s="12"/>
      <c r="L24" s="12"/>
      <c r="M24" s="12"/>
      <c r="N24" s="12"/>
      <c r="O24" s="12"/>
      <c r="P24" s="12"/>
      <c r="Q24" s="12"/>
    </row>
    <row r="25" spans="1:17" ht="15.75" customHeight="1">
      <c r="A25" s="229" t="s">
        <v>82</v>
      </c>
      <c r="B25" s="229"/>
      <c r="C25" s="229"/>
      <c r="D25" s="229"/>
      <c r="E25" s="229"/>
      <c r="F25" s="229"/>
      <c r="G25" s="229"/>
      <c r="H25" s="229"/>
      <c r="I25" s="229"/>
      <c r="J25" s="229"/>
      <c r="K25" s="14"/>
      <c r="L25" s="14"/>
      <c r="M25" s="14"/>
      <c r="N25" s="14"/>
      <c r="O25" s="14"/>
      <c r="P25" s="14"/>
      <c r="Q25" s="14"/>
    </row>
    <row r="26" spans="1:17" ht="18.75">
      <c r="A26" s="218" t="s">
        <v>10</v>
      </c>
      <c r="B26" s="218"/>
      <c r="C26" s="218"/>
      <c r="D26" s="218"/>
      <c r="E26" s="218"/>
      <c r="F26" s="218"/>
      <c r="G26" s="218"/>
      <c r="H26" s="218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219" t="s">
        <v>83</v>
      </c>
      <c r="B29" s="219"/>
      <c r="C29" s="219"/>
      <c r="D29" s="219"/>
      <c r="E29" s="219"/>
      <c r="F29" s="219"/>
      <c r="G29" s="219"/>
      <c r="H29" s="219"/>
      <c r="I29" s="219"/>
      <c r="J29" s="220"/>
      <c r="K29" s="220"/>
      <c r="L29" s="220"/>
      <c r="M29" s="220"/>
      <c r="N29" s="15"/>
      <c r="O29" s="15"/>
      <c r="P29" s="15"/>
      <c r="Q29" s="15"/>
    </row>
    <row r="30" spans="1:17" ht="18.75">
      <c r="A30" s="218" t="s">
        <v>11</v>
      </c>
      <c r="B30" s="218"/>
      <c r="C30" s="218"/>
      <c r="D30" s="218"/>
      <c r="E30" s="218"/>
      <c r="F30" s="218"/>
      <c r="G30" s="218"/>
      <c r="H30" s="218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221" t="s">
        <v>126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 ht="22.5" customHeight="1">
      <c r="A34" s="223" t="s">
        <v>71</v>
      </c>
      <c r="B34" s="223"/>
      <c r="C34" s="223"/>
      <c r="D34" s="223"/>
      <c r="E34" s="223"/>
      <c r="F34" s="223"/>
      <c r="G34" s="223"/>
      <c r="H34" s="224"/>
      <c r="I34" s="224"/>
      <c r="J34" s="224"/>
      <c r="K34" s="224"/>
      <c r="L34" s="224"/>
      <c r="M34" s="224"/>
      <c r="N34" s="224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211" t="s">
        <v>122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150"/>
      <c r="P36" s="150"/>
      <c r="Q36" s="150"/>
    </row>
    <row r="37" spans="1:17" ht="15.75" customHeight="1">
      <c r="A37" s="229" t="s">
        <v>12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15"/>
      <c r="O37" s="15"/>
      <c r="P37" s="15"/>
      <c r="Q37" s="15"/>
    </row>
    <row r="38" spans="1:17" ht="15.75" customHeight="1">
      <c r="A38" s="216" t="s">
        <v>13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18.75" customHeight="1">
      <c r="A39" s="216" t="s">
        <v>14</v>
      </c>
      <c r="B39" s="216"/>
      <c r="C39" s="216"/>
      <c r="D39" s="147"/>
      <c r="E39" s="147"/>
      <c r="F39" s="147"/>
      <c r="G39" s="147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216" t="s">
        <v>15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21" customHeight="1">
      <c r="A41" s="216" t="s">
        <v>16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7" ht="20.25" customHeight="1">
      <c r="A42" s="216" t="s">
        <v>99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 ht="2.25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 ht="20.25" customHeight="1" hidden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</row>
    <row r="45" spans="1:17" ht="20.25" customHeight="1">
      <c r="A45" s="216" t="s">
        <v>84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</row>
    <row r="46" spans="1:17" ht="21.75" customHeight="1">
      <c r="A46" s="216" t="s">
        <v>74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 ht="19.5" customHeight="1">
      <c r="A47" s="216" t="s">
        <v>17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 s="8" customFormat="1" ht="17.25" customHeight="1">
      <c r="A48" s="215" t="s">
        <v>18</v>
      </c>
      <c r="B48" s="215"/>
      <c r="C48" s="215"/>
      <c r="D48" s="215"/>
      <c r="E48" s="215"/>
      <c r="F48" s="215"/>
      <c r="G48" s="215"/>
      <c r="H48" s="215"/>
      <c r="I48" s="215"/>
      <c r="J48" s="147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215" t="s">
        <v>19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27"/>
      <c r="M49" s="27"/>
      <c r="N49" s="27"/>
      <c r="O49" s="27"/>
      <c r="P49" s="27"/>
      <c r="Q49" s="27"/>
    </row>
    <row r="50" spans="1:17" s="8" customFormat="1" ht="18.75" customHeight="1">
      <c r="A50" s="215" t="s">
        <v>20</v>
      </c>
      <c r="B50" s="147"/>
      <c r="C50" s="147"/>
      <c r="D50" s="147"/>
      <c r="E50" s="147"/>
      <c r="F50" s="147"/>
      <c r="G50" s="147"/>
      <c r="H50" s="147"/>
      <c r="I50" s="147"/>
      <c r="J50" s="15"/>
      <c r="K50" s="15"/>
      <c r="L50" s="27"/>
      <c r="M50" s="27"/>
      <c r="N50" s="27"/>
      <c r="O50" s="27"/>
      <c r="P50" s="27"/>
      <c r="Q50" s="27"/>
    </row>
    <row r="51" s="65" customFormat="1" ht="0.75" customHeight="1">
      <c r="A51" s="65" t="s">
        <v>107</v>
      </c>
    </row>
    <row r="52" spans="1:17" ht="59.25" customHeight="1">
      <c r="A52" s="217" t="s">
        <v>110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</row>
    <row r="53" spans="1:17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7" ht="18.75">
      <c r="A54" s="211" t="s">
        <v>21</v>
      </c>
      <c r="B54" s="211"/>
      <c r="C54" s="2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214" t="s">
        <v>111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7" ht="18" customHeight="1">
      <c r="A57" s="148" t="s">
        <v>22</v>
      </c>
      <c r="B57" s="148"/>
      <c r="C57" s="148"/>
      <c r="D57" s="148"/>
      <c r="E57" s="148"/>
      <c r="F57" s="148"/>
      <c r="G57" s="148"/>
      <c r="H57" s="148"/>
      <c r="I57" s="148"/>
      <c r="J57" s="148"/>
      <c r="K57" s="32"/>
      <c r="L57" s="32"/>
      <c r="M57" s="32"/>
      <c r="N57" s="32"/>
      <c r="O57" s="32"/>
      <c r="P57" s="32"/>
      <c r="Q57" s="32"/>
    </row>
    <row r="58" spans="1:17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7" ht="21.75" customHeight="1">
      <c r="A59" s="34" t="s">
        <v>23</v>
      </c>
      <c r="B59" s="169" t="s">
        <v>24</v>
      </c>
      <c r="C59" s="212"/>
      <c r="D59" s="213" t="s">
        <v>25</v>
      </c>
      <c r="E59" s="212"/>
      <c r="F59" s="213" t="s">
        <v>26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212"/>
    </row>
    <row r="60" spans="1:17" ht="19.5" customHeight="1">
      <c r="A60" s="36"/>
      <c r="B60" s="169"/>
      <c r="C60" s="212"/>
      <c r="D60" s="213"/>
      <c r="E60" s="212"/>
      <c r="F60" s="213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212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211" t="s">
        <v>27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</row>
    <row r="63" spans="1:17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4" t="s">
        <v>23</v>
      </c>
      <c r="B64" s="34" t="s">
        <v>24</v>
      </c>
      <c r="C64" s="34" t="s">
        <v>25</v>
      </c>
      <c r="D64" s="169" t="s">
        <v>29</v>
      </c>
      <c r="E64" s="171"/>
      <c r="F64" s="162" t="s">
        <v>30</v>
      </c>
      <c r="G64" s="162"/>
      <c r="H64" s="162"/>
      <c r="I64" s="162"/>
      <c r="J64" s="162" t="s">
        <v>31</v>
      </c>
      <c r="K64" s="162"/>
      <c r="L64" s="162"/>
      <c r="M64" s="162"/>
      <c r="N64" s="162" t="s">
        <v>32</v>
      </c>
      <c r="O64" s="162"/>
      <c r="P64" s="162"/>
      <c r="Q64" s="162"/>
    </row>
    <row r="65" spans="1:17" ht="15" customHeight="1">
      <c r="A65" s="34">
        <v>1</v>
      </c>
      <c r="B65" s="34">
        <v>2</v>
      </c>
      <c r="C65" s="34">
        <v>3</v>
      </c>
      <c r="D65" s="162">
        <v>4</v>
      </c>
      <c r="E65" s="162"/>
      <c r="F65" s="162">
        <v>5</v>
      </c>
      <c r="G65" s="162"/>
      <c r="H65" s="162"/>
      <c r="I65" s="162"/>
      <c r="J65" s="170">
        <v>6</v>
      </c>
      <c r="K65" s="170"/>
      <c r="L65" s="170"/>
      <c r="M65" s="212"/>
      <c r="N65" s="213">
        <v>7</v>
      </c>
      <c r="O65" s="170"/>
      <c r="P65" s="170"/>
      <c r="Q65" s="212"/>
    </row>
    <row r="66" spans="1:17" ht="128.25" customHeight="1">
      <c r="A66" s="39"/>
      <c r="B66" s="39" t="s">
        <v>113</v>
      </c>
      <c r="C66" s="39" t="s">
        <v>127</v>
      </c>
      <c r="D66" s="200" t="s">
        <v>112</v>
      </c>
      <c r="E66" s="171"/>
      <c r="F66" s="258">
        <v>0</v>
      </c>
      <c r="G66" s="258"/>
      <c r="H66" s="258"/>
      <c r="I66" s="258"/>
      <c r="J66" s="202">
        <v>643.3</v>
      </c>
      <c r="K66" s="202"/>
      <c r="L66" s="202"/>
      <c r="M66" s="203"/>
      <c r="N66" s="259">
        <f>F66+J66</f>
        <v>643.3</v>
      </c>
      <c r="O66" s="260"/>
      <c r="P66" s="260"/>
      <c r="Q66" s="261"/>
    </row>
    <row r="67" spans="1:17" ht="36.75" customHeight="1">
      <c r="A67" s="39"/>
      <c r="B67" s="39"/>
      <c r="C67" s="39"/>
      <c r="D67" s="205" t="s">
        <v>33</v>
      </c>
      <c r="E67" s="206"/>
      <c r="F67" s="262">
        <f>F66</f>
        <v>0</v>
      </c>
      <c r="G67" s="262"/>
      <c r="H67" s="262"/>
      <c r="I67" s="262"/>
      <c r="J67" s="208">
        <f>J66</f>
        <v>643.3</v>
      </c>
      <c r="K67" s="208"/>
      <c r="L67" s="208"/>
      <c r="M67" s="209"/>
      <c r="N67" s="263">
        <f>F67+J67</f>
        <v>643.3</v>
      </c>
      <c r="O67" s="264"/>
      <c r="P67" s="264"/>
      <c r="Q67" s="265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48" t="s">
        <v>34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62" t="s">
        <v>35</v>
      </c>
      <c r="B71" s="162"/>
      <c r="C71" s="162"/>
      <c r="D71" s="162"/>
      <c r="E71" s="34" t="s">
        <v>24</v>
      </c>
      <c r="F71" s="162" t="s">
        <v>30</v>
      </c>
      <c r="G71" s="162"/>
      <c r="H71" s="162"/>
      <c r="I71" s="162"/>
      <c r="J71" s="162" t="s">
        <v>31</v>
      </c>
      <c r="K71" s="162"/>
      <c r="L71" s="162"/>
      <c r="M71" s="162"/>
      <c r="N71" s="162" t="s">
        <v>32</v>
      </c>
      <c r="O71" s="162"/>
      <c r="P71" s="162"/>
      <c r="Q71" s="162"/>
    </row>
    <row r="72" spans="1:17" ht="18.75" customHeight="1">
      <c r="A72" s="162">
        <v>1</v>
      </c>
      <c r="B72" s="162"/>
      <c r="C72" s="162"/>
      <c r="D72" s="162"/>
      <c r="E72" s="34">
        <v>2</v>
      </c>
      <c r="F72" s="169">
        <v>3</v>
      </c>
      <c r="G72" s="170"/>
      <c r="H72" s="170"/>
      <c r="I72" s="171"/>
      <c r="J72" s="169">
        <v>4</v>
      </c>
      <c r="K72" s="170"/>
      <c r="L72" s="170"/>
      <c r="M72" s="171"/>
      <c r="N72" s="169">
        <v>5</v>
      </c>
      <c r="O72" s="170"/>
      <c r="P72" s="170"/>
      <c r="Q72" s="171"/>
    </row>
    <row r="73" spans="1:17" ht="15.75" customHeight="1">
      <c r="A73" s="159" t="s">
        <v>36</v>
      </c>
      <c r="B73" s="152"/>
      <c r="C73" s="152"/>
      <c r="D73" s="195"/>
      <c r="E73" s="34"/>
      <c r="F73" s="169"/>
      <c r="G73" s="170"/>
      <c r="H73" s="170"/>
      <c r="I73" s="171"/>
      <c r="J73" s="169"/>
      <c r="K73" s="170"/>
      <c r="L73" s="170"/>
      <c r="M73" s="171"/>
      <c r="N73" s="169"/>
      <c r="O73" s="170"/>
      <c r="P73" s="170"/>
      <c r="Q73" s="171"/>
    </row>
    <row r="74" spans="1:17" ht="18.75" customHeight="1">
      <c r="A74" s="159" t="s">
        <v>37</v>
      </c>
      <c r="B74" s="152"/>
      <c r="C74" s="152"/>
      <c r="D74" s="152"/>
      <c r="E74" s="34"/>
      <c r="F74" s="169"/>
      <c r="G74" s="170"/>
      <c r="H74" s="170"/>
      <c r="I74" s="171"/>
      <c r="J74" s="169"/>
      <c r="K74" s="170"/>
      <c r="L74" s="170"/>
      <c r="M74" s="171"/>
      <c r="N74" s="169"/>
      <c r="O74" s="170"/>
      <c r="P74" s="170"/>
      <c r="Q74" s="171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48" t="s">
        <v>38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69" t="s">
        <v>39</v>
      </c>
      <c r="D78" s="170"/>
      <c r="E78" s="171"/>
      <c r="F78" s="162" t="s">
        <v>40</v>
      </c>
      <c r="G78" s="162"/>
      <c r="H78" s="162"/>
      <c r="I78" s="162"/>
      <c r="J78" s="162" t="s">
        <v>41</v>
      </c>
      <c r="K78" s="162"/>
      <c r="L78" s="162"/>
      <c r="M78" s="162"/>
      <c r="N78" s="162" t="s">
        <v>42</v>
      </c>
      <c r="O78" s="162"/>
      <c r="P78" s="162"/>
      <c r="Q78" s="162"/>
    </row>
    <row r="79" spans="1:17" ht="19.5" customHeight="1">
      <c r="A79" s="34">
        <v>1</v>
      </c>
      <c r="B79" s="38">
        <v>2</v>
      </c>
      <c r="C79" s="162">
        <v>3</v>
      </c>
      <c r="D79" s="162"/>
      <c r="E79" s="162"/>
      <c r="F79" s="162">
        <v>4</v>
      </c>
      <c r="G79" s="162"/>
      <c r="H79" s="162"/>
      <c r="I79" s="162"/>
      <c r="J79" s="162">
        <v>5</v>
      </c>
      <c r="K79" s="162"/>
      <c r="L79" s="162"/>
      <c r="M79" s="162"/>
      <c r="N79" s="162">
        <v>6</v>
      </c>
      <c r="O79" s="162"/>
      <c r="P79" s="162"/>
      <c r="Q79" s="162"/>
    </row>
    <row r="80" spans="1:17" ht="34.5" customHeight="1">
      <c r="A80" s="34"/>
      <c r="B80" s="40">
        <v>1517470</v>
      </c>
      <c r="C80" s="194" t="s">
        <v>114</v>
      </c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95"/>
    </row>
    <row r="81" spans="1:17" ht="24" customHeight="1">
      <c r="A81" s="41">
        <v>1</v>
      </c>
      <c r="B81" s="42"/>
      <c r="C81" s="196" t="s">
        <v>43</v>
      </c>
      <c r="D81" s="197"/>
      <c r="E81" s="198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17" ht="57" customHeight="1">
      <c r="A82" s="67"/>
      <c r="B82" s="47"/>
      <c r="C82" s="250" t="s">
        <v>123</v>
      </c>
      <c r="D82" s="251"/>
      <c r="E82" s="252"/>
      <c r="F82" s="176" t="s">
        <v>115</v>
      </c>
      <c r="G82" s="177"/>
      <c r="H82" s="177"/>
      <c r="I82" s="178"/>
      <c r="J82" s="176" t="s">
        <v>116</v>
      </c>
      <c r="K82" s="177"/>
      <c r="L82" s="177"/>
      <c r="M82" s="178"/>
      <c r="N82" s="253">
        <v>61</v>
      </c>
      <c r="O82" s="254"/>
      <c r="P82" s="254"/>
      <c r="Q82" s="255"/>
    </row>
    <row r="83" spans="1:17" ht="75.75" customHeight="1">
      <c r="A83" s="46"/>
      <c r="B83" s="47"/>
      <c r="C83" s="159" t="s">
        <v>124</v>
      </c>
      <c r="D83" s="153"/>
      <c r="E83" s="183"/>
      <c r="F83" s="169" t="s">
        <v>115</v>
      </c>
      <c r="G83" s="177"/>
      <c r="H83" s="177"/>
      <c r="I83" s="178"/>
      <c r="J83" s="191" t="s">
        <v>116</v>
      </c>
      <c r="K83" s="192"/>
      <c r="L83" s="192"/>
      <c r="M83" s="193"/>
      <c r="N83" s="173">
        <v>643.3</v>
      </c>
      <c r="O83" s="174"/>
      <c r="P83" s="174"/>
      <c r="Q83" s="175"/>
    </row>
    <row r="84" spans="1:17" ht="75" customHeight="1">
      <c r="A84" s="46"/>
      <c r="B84" s="47"/>
      <c r="C84" s="159" t="s">
        <v>125</v>
      </c>
      <c r="D84" s="152"/>
      <c r="E84" s="195"/>
      <c r="F84" s="169" t="s">
        <v>115</v>
      </c>
      <c r="G84" s="177"/>
      <c r="H84" s="177"/>
      <c r="I84" s="178"/>
      <c r="J84" s="191" t="s">
        <v>116</v>
      </c>
      <c r="K84" s="256"/>
      <c r="L84" s="256"/>
      <c r="M84" s="257"/>
      <c r="N84" s="173">
        <v>-96</v>
      </c>
      <c r="O84" s="174"/>
      <c r="P84" s="174"/>
      <c r="Q84" s="175"/>
    </row>
    <row r="85" spans="1:17" ht="1.5" customHeight="1" hidden="1">
      <c r="A85" s="48">
        <v>2</v>
      </c>
      <c r="B85" s="49"/>
      <c r="C85" s="199" t="s">
        <v>45</v>
      </c>
      <c r="D85" s="153"/>
      <c r="E85" s="153"/>
      <c r="F85" s="153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17" ht="33.75" customHeight="1" hidden="1">
      <c r="A86" s="51"/>
      <c r="B86" s="52"/>
      <c r="C86" s="152"/>
      <c r="D86" s="153"/>
      <c r="E86" s="183"/>
      <c r="F86" s="169"/>
      <c r="G86" s="177"/>
      <c r="H86" s="177"/>
      <c r="I86" s="178"/>
      <c r="J86" s="169"/>
      <c r="K86" s="177"/>
      <c r="L86" s="177"/>
      <c r="M86" s="178"/>
      <c r="N86" s="176"/>
      <c r="O86" s="177"/>
      <c r="P86" s="177"/>
      <c r="Q86" s="178"/>
    </row>
    <row r="87" spans="1:17" ht="38.25" customHeight="1" hidden="1">
      <c r="A87" s="51"/>
      <c r="B87" s="52"/>
      <c r="C87" s="159"/>
      <c r="D87" s="152"/>
      <c r="E87" s="195"/>
      <c r="F87" s="169" t="s">
        <v>77</v>
      </c>
      <c r="G87" s="170"/>
      <c r="H87" s="170"/>
      <c r="I87" s="171"/>
      <c r="J87" s="169" t="s">
        <v>78</v>
      </c>
      <c r="K87" s="170"/>
      <c r="L87" s="170"/>
      <c r="M87" s="171"/>
      <c r="N87" s="176"/>
      <c r="O87" s="177"/>
      <c r="P87" s="177"/>
      <c r="Q87" s="178"/>
    </row>
    <row r="88" spans="1:17" ht="20.25" customHeight="1">
      <c r="A88" s="53">
        <v>2</v>
      </c>
      <c r="B88" s="54"/>
      <c r="C88" s="179" t="s">
        <v>118</v>
      </c>
      <c r="D88" s="180"/>
      <c r="E88" s="181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17" ht="57" customHeight="1">
      <c r="A89" s="55"/>
      <c r="B89" s="56"/>
      <c r="C89" s="182" t="s">
        <v>120</v>
      </c>
      <c r="D89" s="153"/>
      <c r="E89" s="183"/>
      <c r="F89" s="169" t="s">
        <v>128</v>
      </c>
      <c r="G89" s="177"/>
      <c r="H89" s="177"/>
      <c r="I89" s="178"/>
      <c r="J89" s="187" t="s">
        <v>79</v>
      </c>
      <c r="K89" s="177"/>
      <c r="L89" s="177"/>
      <c r="M89" s="178"/>
      <c r="N89" s="247">
        <f>N83/N82</f>
        <v>10.545901639344262</v>
      </c>
      <c r="O89" s="248"/>
      <c r="P89" s="248"/>
      <c r="Q89" s="249"/>
    </row>
    <row r="90" spans="1:31" ht="58.5" customHeight="1">
      <c r="A90" s="66"/>
      <c r="B90" s="66"/>
      <c r="C90" s="250" t="s">
        <v>119</v>
      </c>
      <c r="D90" s="251"/>
      <c r="E90" s="252"/>
      <c r="F90" s="241" t="s">
        <v>115</v>
      </c>
      <c r="G90" s="242"/>
      <c r="H90" s="242"/>
      <c r="I90" s="243"/>
      <c r="J90" s="244" t="s">
        <v>117</v>
      </c>
      <c r="K90" s="245"/>
      <c r="L90" s="245"/>
      <c r="M90" s="246"/>
      <c r="N90" s="247">
        <v>-96</v>
      </c>
      <c r="O90" s="248"/>
      <c r="P90" s="248"/>
      <c r="Q90" s="249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75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72" t="s">
        <v>47</v>
      </c>
      <c r="Q92" s="172"/>
    </row>
    <row r="93" spans="1:17" ht="51.75" customHeight="1">
      <c r="A93" s="162" t="s">
        <v>48</v>
      </c>
      <c r="B93" s="163" t="s">
        <v>49</v>
      </c>
      <c r="C93" s="143"/>
      <c r="D93" s="143"/>
      <c r="E93" s="164"/>
      <c r="F93" s="167" t="s">
        <v>24</v>
      </c>
      <c r="G93" s="169" t="s">
        <v>50</v>
      </c>
      <c r="H93" s="170"/>
      <c r="I93" s="171"/>
      <c r="J93" s="169" t="s">
        <v>51</v>
      </c>
      <c r="K93" s="170"/>
      <c r="L93" s="171"/>
      <c r="M93" s="169" t="s">
        <v>52</v>
      </c>
      <c r="N93" s="170"/>
      <c r="O93" s="171"/>
      <c r="P93" s="163" t="s">
        <v>53</v>
      </c>
      <c r="Q93" s="164"/>
    </row>
    <row r="94" spans="1:17" ht="56.25">
      <c r="A94" s="162"/>
      <c r="B94" s="165"/>
      <c r="C94" s="142"/>
      <c r="D94" s="142"/>
      <c r="E94" s="166"/>
      <c r="F94" s="168"/>
      <c r="G94" s="34" t="s">
        <v>54</v>
      </c>
      <c r="H94" s="34" t="s">
        <v>55</v>
      </c>
      <c r="I94" s="34" t="s">
        <v>32</v>
      </c>
      <c r="J94" s="34" t="s">
        <v>54</v>
      </c>
      <c r="K94" s="34" t="s">
        <v>55</v>
      </c>
      <c r="L94" s="34" t="s">
        <v>32</v>
      </c>
      <c r="M94" s="34" t="s">
        <v>54</v>
      </c>
      <c r="N94" s="34" t="s">
        <v>55</v>
      </c>
      <c r="O94" s="34" t="s">
        <v>56</v>
      </c>
      <c r="P94" s="165"/>
      <c r="Q94" s="166"/>
    </row>
    <row r="95" spans="1:17" ht="18.75">
      <c r="A95" s="34">
        <v>1</v>
      </c>
      <c r="B95" s="169">
        <v>2</v>
      </c>
      <c r="C95" s="170"/>
      <c r="D95" s="170"/>
      <c r="E95" s="171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62">
        <v>13</v>
      </c>
      <c r="Q95" s="162"/>
    </row>
    <row r="96" spans="1:17" ht="21" customHeight="1">
      <c r="A96" s="34"/>
      <c r="B96" s="159" t="s">
        <v>57</v>
      </c>
      <c r="C96" s="152"/>
      <c r="D96" s="153"/>
      <c r="E96" s="15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55"/>
      <c r="Q96" s="156"/>
    </row>
    <row r="97" spans="1:17" ht="21" customHeight="1">
      <c r="A97" s="34"/>
      <c r="B97" s="159" t="s">
        <v>58</v>
      </c>
      <c r="C97" s="152"/>
      <c r="D97" s="153"/>
      <c r="E97" s="15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55"/>
      <c r="Q97" s="156"/>
    </row>
    <row r="98" spans="1:17" ht="20.25" customHeight="1">
      <c r="A98" s="34"/>
      <c r="B98" s="151" t="s">
        <v>59</v>
      </c>
      <c r="C98" s="160"/>
      <c r="D98" s="153"/>
      <c r="E98" s="15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55"/>
      <c r="Q98" s="156"/>
    </row>
    <row r="99" spans="1:17" ht="30" customHeight="1">
      <c r="A99" s="34"/>
      <c r="B99" s="151" t="s">
        <v>60</v>
      </c>
      <c r="C99" s="152"/>
      <c r="D99" s="153"/>
      <c r="E99" s="154"/>
      <c r="F99" s="34"/>
      <c r="G99" s="34" t="s">
        <v>61</v>
      </c>
      <c r="H99" s="34"/>
      <c r="I99" s="34"/>
      <c r="J99" s="34" t="s">
        <v>61</v>
      </c>
      <c r="K99" s="34"/>
      <c r="L99" s="34"/>
      <c r="M99" s="34" t="s">
        <v>61</v>
      </c>
      <c r="N99" s="34"/>
      <c r="O99" s="34"/>
      <c r="P99" s="155"/>
      <c r="Q99" s="156"/>
    </row>
    <row r="100" spans="1:17" ht="18.75">
      <c r="A100" s="34"/>
      <c r="B100" s="159" t="s">
        <v>37</v>
      </c>
      <c r="C100" s="152"/>
      <c r="D100" s="153"/>
      <c r="E100" s="15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61"/>
      <c r="Q100" s="161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46" t="s">
        <v>62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7"/>
      <c r="P102" s="147"/>
      <c r="Q102" s="15"/>
    </row>
    <row r="103" spans="1:17" ht="18.75">
      <c r="A103" s="149" t="s">
        <v>63</v>
      </c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"/>
    </row>
    <row r="104" spans="1:17" ht="15" customHeight="1">
      <c r="A104" s="146" t="s">
        <v>64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48" t="s">
        <v>80</v>
      </c>
      <c r="B107" s="148"/>
      <c r="C107" s="148"/>
      <c r="D107" s="148"/>
      <c r="E107" s="148"/>
      <c r="F107" s="15"/>
      <c r="G107" s="142"/>
      <c r="H107" s="142"/>
      <c r="I107" s="142"/>
      <c r="J107" s="15"/>
      <c r="K107" s="145" t="s">
        <v>108</v>
      </c>
      <c r="L107" s="145"/>
      <c r="M107" s="145"/>
      <c r="N107" s="145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44" t="s">
        <v>65</v>
      </c>
      <c r="H108" s="144"/>
      <c r="I108" s="144"/>
      <c r="J108" s="15"/>
      <c r="K108" s="144" t="s">
        <v>66</v>
      </c>
      <c r="L108" s="144"/>
      <c r="M108" s="144"/>
      <c r="N108" s="144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48" t="s">
        <v>67</v>
      </c>
      <c r="B110" s="148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48" t="s">
        <v>68</v>
      </c>
      <c r="B112" s="148"/>
      <c r="C112" s="148"/>
      <c r="D112" s="148"/>
      <c r="E112" s="148"/>
      <c r="F112" s="15"/>
      <c r="G112" s="142"/>
      <c r="H112" s="142"/>
      <c r="I112" s="142"/>
      <c r="J112" s="15"/>
      <c r="K112" s="145" t="s">
        <v>69</v>
      </c>
      <c r="L112" s="145"/>
      <c r="M112" s="145"/>
      <c r="N112" s="145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43" t="s">
        <v>65</v>
      </c>
      <c r="H113" s="143"/>
      <c r="I113" s="143"/>
      <c r="J113" s="15"/>
      <c r="K113" s="143" t="s">
        <v>66</v>
      </c>
      <c r="L113" s="143"/>
      <c r="M113" s="143"/>
      <c r="N113" s="143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58" t="s">
        <v>81</v>
      </c>
      <c r="B115" s="15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86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7"/>
      <c r="B117" s="147"/>
      <c r="C117" s="147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57"/>
      <c r="B120" s="157"/>
      <c r="C120" s="157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98"/>
  <sheetViews>
    <sheetView tabSelected="1" view="pageBreakPreview" zoomScale="75" zoomScaleNormal="75" zoomScaleSheetLayoutView="75" zoomScalePageLayoutView="0" workbookViewId="0" topLeftCell="A27">
      <selection activeCell="A38" sqref="A38:Q38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2.2812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57" t="s">
        <v>1</v>
      </c>
      <c r="L2" s="227"/>
      <c r="M2" s="227"/>
      <c r="N2" s="227"/>
      <c r="O2" s="227"/>
      <c r="P2" s="227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57" t="s">
        <v>2</v>
      </c>
      <c r="L3" s="227"/>
      <c r="M3" s="227"/>
      <c r="N3" s="227"/>
      <c r="O3" s="227"/>
      <c r="P3" s="227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237" t="s">
        <v>3</v>
      </c>
      <c r="L7" s="235"/>
      <c r="M7" s="235"/>
      <c r="N7" s="235"/>
      <c r="O7" s="226"/>
      <c r="P7" s="226"/>
      <c r="Q7" s="226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335" t="s">
        <v>195</v>
      </c>
      <c r="L9" s="335"/>
      <c r="M9" s="335"/>
      <c r="N9" s="335"/>
      <c r="O9" s="336"/>
      <c r="P9" s="336"/>
      <c r="Q9" s="336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325" t="s">
        <v>4</v>
      </c>
      <c r="L10" s="325"/>
      <c r="M10" s="325"/>
      <c r="N10" s="325"/>
      <c r="O10" s="326"/>
      <c r="P10" s="235"/>
      <c r="Q10" s="235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61" t="s">
        <v>219</v>
      </c>
      <c r="L11" s="71" t="s">
        <v>5</v>
      </c>
      <c r="M11" s="63"/>
      <c r="N11" s="71"/>
      <c r="O11" s="64"/>
      <c r="P11" s="72"/>
      <c r="Q11" s="72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73"/>
      <c r="L12" s="64"/>
      <c r="M12" s="73"/>
      <c r="N12" s="64"/>
      <c r="O12" s="64"/>
      <c r="P12" s="72"/>
      <c r="Q12" s="72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327" t="s">
        <v>6</v>
      </c>
      <c r="L13" s="327"/>
      <c r="M13" s="327"/>
      <c r="N13" s="64"/>
      <c r="O13" s="64"/>
      <c r="P13" s="72"/>
      <c r="Q13" s="72"/>
    </row>
    <row r="14" spans="1:17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340" t="s">
        <v>194</v>
      </c>
      <c r="L14" s="340"/>
      <c r="M14" s="340"/>
      <c r="N14" s="340"/>
      <c r="O14" s="340"/>
      <c r="P14" s="340"/>
      <c r="Q14" s="340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341" t="s">
        <v>8</v>
      </c>
      <c r="L15" s="341"/>
      <c r="M15" s="341"/>
      <c r="N15" s="341"/>
      <c r="O15" s="342"/>
      <c r="P15" s="343"/>
      <c r="Q15" s="343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61" t="s">
        <v>219</v>
      </c>
      <c r="L16" s="71" t="s">
        <v>5</v>
      </c>
      <c r="M16" s="62"/>
      <c r="N16" s="68"/>
      <c r="O16" s="69"/>
      <c r="P16" s="68"/>
      <c r="Q16" s="74"/>
    </row>
    <row r="17" spans="1:17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69.75" customHeight="1">
      <c r="A21" s="329" t="s">
        <v>9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</row>
    <row r="22" spans="1:17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38.25" customHeight="1">
      <c r="A23" s="329" t="s">
        <v>174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</row>
    <row r="24" spans="1:17" ht="28.5" customHeight="1">
      <c r="A24" s="12"/>
      <c r="B24" s="12"/>
      <c r="C24" s="12"/>
      <c r="D24" s="12"/>
      <c r="E24" s="328" t="s">
        <v>220</v>
      </c>
      <c r="F24" s="328"/>
      <c r="G24" s="328"/>
      <c r="H24" s="328"/>
      <c r="I24" s="328"/>
      <c r="J24" s="328"/>
      <c r="K24" s="328"/>
      <c r="L24" s="12"/>
      <c r="M24" s="12"/>
      <c r="N24" s="12"/>
      <c r="O24" s="12"/>
      <c r="P24" s="12"/>
      <c r="Q24" s="12"/>
    </row>
    <row r="25" spans="1:17" ht="45.75" customHeight="1">
      <c r="A25" s="330" t="s">
        <v>175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14"/>
      <c r="P25" s="14"/>
      <c r="Q25" s="14"/>
    </row>
    <row r="26" spans="1:17" ht="18.75">
      <c r="A26" s="149" t="s">
        <v>10</v>
      </c>
      <c r="B26" s="149"/>
      <c r="C26" s="149"/>
      <c r="D26" s="149"/>
      <c r="E26" s="149"/>
      <c r="F26" s="149"/>
      <c r="G26" s="149"/>
      <c r="H26" s="149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customHeight="1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8.25" customHeight="1">
      <c r="A29" s="331" t="s">
        <v>176</v>
      </c>
      <c r="B29" s="331"/>
      <c r="C29" s="331"/>
      <c r="D29" s="331"/>
      <c r="E29" s="331"/>
      <c r="F29" s="331"/>
      <c r="G29" s="331"/>
      <c r="H29" s="331"/>
      <c r="I29" s="331"/>
      <c r="J29" s="332"/>
      <c r="K29" s="332"/>
      <c r="L29" s="332"/>
      <c r="M29" s="332"/>
      <c r="N29" s="15"/>
      <c r="O29" s="15"/>
      <c r="P29" s="15"/>
      <c r="Q29" s="15"/>
    </row>
    <row r="30" spans="1:17" ht="33" customHeight="1">
      <c r="A30" s="149" t="s">
        <v>11</v>
      </c>
      <c r="B30" s="149"/>
      <c r="C30" s="149"/>
      <c r="D30" s="149"/>
      <c r="E30" s="149"/>
      <c r="F30" s="149"/>
      <c r="G30" s="149"/>
      <c r="H30" s="149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71.25" customHeight="1">
      <c r="A33" s="333" t="s">
        <v>177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</row>
    <row r="34" spans="1:17" ht="18" customHeight="1">
      <c r="A34" s="223" t="s">
        <v>71</v>
      </c>
      <c r="B34" s="223"/>
      <c r="C34" s="223"/>
      <c r="D34" s="223"/>
      <c r="E34" s="223"/>
      <c r="F34" s="223"/>
      <c r="G34" s="223"/>
      <c r="H34" s="224"/>
      <c r="I34" s="224"/>
      <c r="J34" s="224"/>
      <c r="K34" s="224"/>
      <c r="L34" s="224"/>
      <c r="M34" s="224"/>
      <c r="N34" s="224"/>
      <c r="O34" s="18"/>
      <c r="P34" s="18"/>
      <c r="Q34" s="18"/>
    </row>
    <row r="35" spans="1:17" ht="6.75" customHeight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76.5" customHeight="1">
      <c r="A36" s="337" t="s">
        <v>221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8"/>
      <c r="P36" s="338"/>
      <c r="Q36" s="338"/>
    </row>
    <row r="37" spans="1:17" ht="67.5" customHeight="1">
      <c r="A37" s="339" t="s">
        <v>12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82"/>
      <c r="O37" s="82"/>
      <c r="P37" s="82"/>
      <c r="Q37" s="82"/>
    </row>
    <row r="38" spans="1:17" ht="98.25" customHeight="1">
      <c r="A38" s="448" t="s">
        <v>225</v>
      </c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</row>
    <row r="39" spans="1:17" ht="7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4"/>
      <c r="N39" s="84"/>
      <c r="O39" s="84"/>
      <c r="P39" s="84"/>
      <c r="Q39" s="84"/>
    </row>
    <row r="40" spans="1:17" ht="21.75" customHeight="1">
      <c r="A40" s="440" t="s">
        <v>21</v>
      </c>
      <c r="B40" s="440"/>
      <c r="C40" s="440"/>
      <c r="D40" s="440"/>
      <c r="E40" s="440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49.5" customHeight="1">
      <c r="A41" s="442" t="s">
        <v>144</v>
      </c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9"/>
    </row>
    <row r="42" spans="1:18" ht="3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</row>
    <row r="43" spans="1:17" ht="27" customHeight="1">
      <c r="A43" s="441" t="s">
        <v>137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32"/>
    </row>
    <row r="44" spans="1:17" ht="9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32"/>
      <c r="L44" s="32"/>
      <c r="M44" s="32"/>
      <c r="N44" s="32"/>
      <c r="O44" s="32"/>
      <c r="P44" s="32"/>
      <c r="Q44" s="32"/>
    </row>
    <row r="45" spans="1:17" ht="42.75" customHeight="1">
      <c r="A45" s="80" t="s">
        <v>23</v>
      </c>
      <c r="B45" s="347" t="s">
        <v>24</v>
      </c>
      <c r="C45" s="203"/>
      <c r="D45" s="204" t="s">
        <v>25</v>
      </c>
      <c r="E45" s="203"/>
      <c r="F45" s="204" t="s">
        <v>26</v>
      </c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3"/>
    </row>
    <row r="46" spans="1:17" ht="50.25" customHeight="1">
      <c r="A46" s="86">
        <v>1</v>
      </c>
      <c r="B46" s="345" t="s">
        <v>178</v>
      </c>
      <c r="C46" s="443"/>
      <c r="D46" s="348">
        <v>1020</v>
      </c>
      <c r="E46" s="349"/>
      <c r="F46" s="348" t="s">
        <v>87</v>
      </c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49"/>
    </row>
    <row r="47" spans="1:17" ht="36" customHeight="1">
      <c r="A47" s="87">
        <v>2</v>
      </c>
      <c r="B47" s="345" t="s">
        <v>179</v>
      </c>
      <c r="C47" s="346"/>
      <c r="D47" s="295">
        <v>1010</v>
      </c>
      <c r="E47" s="324"/>
      <c r="F47" s="295" t="s">
        <v>191</v>
      </c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4"/>
    </row>
    <row r="48" spans="1:17" ht="10.5" customHeight="1">
      <c r="A48" s="134"/>
      <c r="B48" s="135"/>
      <c r="C48" s="135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5.25" customHeight="1">
      <c r="A49" s="134"/>
      <c r="B49" s="135"/>
      <c r="C49" s="135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21" customHeight="1">
      <c r="A50" s="344" t="s">
        <v>27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</row>
    <row r="51" spans="1:17" ht="23.25" customHeight="1">
      <c r="A51" s="81"/>
      <c r="B51" s="81"/>
      <c r="C51" s="81"/>
      <c r="D51" s="81"/>
      <c r="E51" s="88"/>
      <c r="F51" s="88"/>
      <c r="G51" s="88"/>
      <c r="H51" s="89"/>
      <c r="I51" s="82"/>
      <c r="J51" s="82"/>
      <c r="K51" s="82"/>
      <c r="L51" s="82"/>
      <c r="M51" s="82"/>
      <c r="N51" s="82"/>
      <c r="O51" s="400" t="s">
        <v>28</v>
      </c>
      <c r="P51" s="400"/>
      <c r="Q51" s="82"/>
    </row>
    <row r="52" spans="1:17" ht="49.5" customHeight="1">
      <c r="A52" s="80" t="s">
        <v>23</v>
      </c>
      <c r="B52" s="80" t="s">
        <v>24</v>
      </c>
      <c r="C52" s="80" t="s">
        <v>25</v>
      </c>
      <c r="D52" s="347" t="s">
        <v>29</v>
      </c>
      <c r="E52" s="439"/>
      <c r="F52" s="201" t="s">
        <v>30</v>
      </c>
      <c r="G52" s="201"/>
      <c r="H52" s="201"/>
      <c r="I52" s="201"/>
      <c r="J52" s="201" t="s">
        <v>31</v>
      </c>
      <c r="K52" s="201"/>
      <c r="L52" s="201"/>
      <c r="M52" s="201"/>
      <c r="N52" s="201" t="s">
        <v>32</v>
      </c>
      <c r="O52" s="201"/>
      <c r="P52" s="201"/>
      <c r="Q52" s="201"/>
    </row>
    <row r="53" spans="1:17" ht="21.75" customHeight="1">
      <c r="A53" s="80">
        <v>1</v>
      </c>
      <c r="B53" s="80">
        <v>2</v>
      </c>
      <c r="C53" s="80">
        <v>3</v>
      </c>
      <c r="D53" s="347">
        <v>4</v>
      </c>
      <c r="E53" s="439"/>
      <c r="F53" s="201">
        <v>5</v>
      </c>
      <c r="G53" s="201"/>
      <c r="H53" s="201"/>
      <c r="I53" s="201"/>
      <c r="J53" s="201">
        <v>6</v>
      </c>
      <c r="K53" s="201"/>
      <c r="L53" s="201"/>
      <c r="M53" s="201"/>
      <c r="N53" s="347">
        <v>7</v>
      </c>
      <c r="O53" s="202"/>
      <c r="P53" s="202"/>
      <c r="Q53" s="439"/>
    </row>
    <row r="54" spans="1:17" ht="45" customHeight="1">
      <c r="A54" s="348" t="s">
        <v>217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4"/>
    </row>
    <row r="55" spans="1:17" ht="205.5" customHeight="1">
      <c r="A55" s="137" t="s">
        <v>145</v>
      </c>
      <c r="B55" s="137" t="s">
        <v>178</v>
      </c>
      <c r="C55" s="90" t="s">
        <v>135</v>
      </c>
      <c r="D55" s="444" t="s">
        <v>168</v>
      </c>
      <c r="E55" s="445"/>
      <c r="F55" s="294">
        <f>F56+F57+F58+F59+F60+F61+F62+F63+F64+F65+F68+F66</f>
        <v>14757.3</v>
      </c>
      <c r="G55" s="294"/>
      <c r="H55" s="294"/>
      <c r="I55" s="294"/>
      <c r="J55" s="294">
        <f>J56+J57+J58+J59+J60+J61+J62+J63+J64+J65+J68+J66+J67</f>
        <v>129.6</v>
      </c>
      <c r="K55" s="294"/>
      <c r="L55" s="294"/>
      <c r="M55" s="294"/>
      <c r="N55" s="294">
        <f>N56+N57+N58+N59+N60+N61+N62+N63+N64+N65+N68+N66+N67</f>
        <v>14886.900000000003</v>
      </c>
      <c r="O55" s="294"/>
      <c r="P55" s="294"/>
      <c r="Q55" s="294"/>
    </row>
    <row r="56" spans="1:17" ht="31.5" customHeight="1">
      <c r="A56" s="447"/>
      <c r="B56" s="447"/>
      <c r="C56" s="447"/>
      <c r="D56" s="446" t="s">
        <v>180</v>
      </c>
      <c r="E56" s="289"/>
      <c r="F56" s="290">
        <v>10309.8</v>
      </c>
      <c r="G56" s="290"/>
      <c r="H56" s="290"/>
      <c r="I56" s="290"/>
      <c r="J56" s="290">
        <v>0</v>
      </c>
      <c r="K56" s="290"/>
      <c r="L56" s="290"/>
      <c r="M56" s="290"/>
      <c r="N56" s="290">
        <f>J56+F56</f>
        <v>10309.8</v>
      </c>
      <c r="O56" s="290"/>
      <c r="P56" s="290"/>
      <c r="Q56" s="290"/>
    </row>
    <row r="57" spans="1:17" ht="46.5" customHeight="1">
      <c r="A57" s="447"/>
      <c r="B57" s="447"/>
      <c r="C57" s="447"/>
      <c r="D57" s="446" t="s">
        <v>181</v>
      </c>
      <c r="E57" s="289"/>
      <c r="F57" s="290">
        <v>2268.2</v>
      </c>
      <c r="G57" s="290"/>
      <c r="H57" s="290"/>
      <c r="I57" s="290"/>
      <c r="J57" s="290">
        <v>0</v>
      </c>
      <c r="K57" s="290"/>
      <c r="L57" s="290"/>
      <c r="M57" s="290"/>
      <c r="N57" s="290">
        <f aca="true" t="shared" si="0" ref="N57:N68">J57+F57</f>
        <v>2268.2</v>
      </c>
      <c r="O57" s="290"/>
      <c r="P57" s="290"/>
      <c r="Q57" s="290"/>
    </row>
    <row r="58" spans="1:17" ht="48" customHeight="1">
      <c r="A58" s="447"/>
      <c r="B58" s="447"/>
      <c r="C58" s="447"/>
      <c r="D58" s="446" t="s">
        <v>186</v>
      </c>
      <c r="E58" s="289"/>
      <c r="F58" s="290">
        <v>241.3</v>
      </c>
      <c r="G58" s="290"/>
      <c r="H58" s="290"/>
      <c r="I58" s="290"/>
      <c r="J58" s="290">
        <v>9.4</v>
      </c>
      <c r="K58" s="290"/>
      <c r="L58" s="290"/>
      <c r="M58" s="290"/>
      <c r="N58" s="290">
        <f t="shared" si="0"/>
        <v>250.70000000000002</v>
      </c>
      <c r="O58" s="290"/>
      <c r="P58" s="290"/>
      <c r="Q58" s="290"/>
    </row>
    <row r="59" spans="1:17" ht="48" customHeight="1">
      <c r="A59" s="447"/>
      <c r="B59" s="447"/>
      <c r="C59" s="447"/>
      <c r="D59" s="446" t="s">
        <v>182</v>
      </c>
      <c r="E59" s="289"/>
      <c r="F59" s="290">
        <v>3.5</v>
      </c>
      <c r="G59" s="290"/>
      <c r="H59" s="290"/>
      <c r="I59" s="290"/>
      <c r="J59" s="290">
        <v>0</v>
      </c>
      <c r="K59" s="290"/>
      <c r="L59" s="290"/>
      <c r="M59" s="290"/>
      <c r="N59" s="290">
        <f t="shared" si="0"/>
        <v>3.5</v>
      </c>
      <c r="O59" s="290"/>
      <c r="P59" s="290"/>
      <c r="Q59" s="290"/>
    </row>
    <row r="60" spans="1:17" ht="27.75" customHeight="1">
      <c r="A60" s="447"/>
      <c r="B60" s="447"/>
      <c r="C60" s="447"/>
      <c r="D60" s="446" t="s">
        <v>183</v>
      </c>
      <c r="E60" s="289"/>
      <c r="F60" s="290">
        <v>527.1</v>
      </c>
      <c r="G60" s="290"/>
      <c r="H60" s="290"/>
      <c r="I60" s="290"/>
      <c r="J60" s="290">
        <v>0</v>
      </c>
      <c r="K60" s="290"/>
      <c r="L60" s="290"/>
      <c r="M60" s="290"/>
      <c r="N60" s="290">
        <f t="shared" si="0"/>
        <v>527.1</v>
      </c>
      <c r="O60" s="290"/>
      <c r="P60" s="290"/>
      <c r="Q60" s="290"/>
    </row>
    <row r="61" spans="1:17" ht="52.5" customHeight="1">
      <c r="A61" s="447"/>
      <c r="B61" s="447"/>
      <c r="C61" s="447"/>
      <c r="D61" s="446" t="s">
        <v>184</v>
      </c>
      <c r="E61" s="289"/>
      <c r="F61" s="290">
        <v>108.3</v>
      </c>
      <c r="G61" s="290"/>
      <c r="H61" s="290"/>
      <c r="I61" s="290"/>
      <c r="J61" s="290">
        <v>6.7</v>
      </c>
      <c r="K61" s="290"/>
      <c r="L61" s="290"/>
      <c r="M61" s="290"/>
      <c r="N61" s="290">
        <f t="shared" si="0"/>
        <v>115</v>
      </c>
      <c r="O61" s="290"/>
      <c r="P61" s="290"/>
      <c r="Q61" s="290"/>
    </row>
    <row r="62" spans="1:17" ht="39" customHeight="1">
      <c r="A62" s="447"/>
      <c r="B62" s="447"/>
      <c r="C62" s="447"/>
      <c r="D62" s="446" t="s">
        <v>185</v>
      </c>
      <c r="E62" s="289"/>
      <c r="F62" s="290">
        <v>246.5</v>
      </c>
      <c r="G62" s="290"/>
      <c r="H62" s="290"/>
      <c r="I62" s="290"/>
      <c r="J62" s="290">
        <v>9.2</v>
      </c>
      <c r="K62" s="290"/>
      <c r="L62" s="290"/>
      <c r="M62" s="290"/>
      <c r="N62" s="290">
        <f t="shared" si="0"/>
        <v>255.7</v>
      </c>
      <c r="O62" s="290"/>
      <c r="P62" s="290"/>
      <c r="Q62" s="290"/>
    </row>
    <row r="63" spans="1:17" ht="57" customHeight="1">
      <c r="A63" s="447"/>
      <c r="B63" s="447"/>
      <c r="C63" s="447"/>
      <c r="D63" s="446" t="s">
        <v>187</v>
      </c>
      <c r="E63" s="289"/>
      <c r="F63" s="290">
        <v>398.1</v>
      </c>
      <c r="G63" s="290"/>
      <c r="H63" s="290"/>
      <c r="I63" s="290"/>
      <c r="J63" s="290">
        <v>0</v>
      </c>
      <c r="K63" s="290"/>
      <c r="L63" s="290"/>
      <c r="M63" s="290"/>
      <c r="N63" s="290">
        <f t="shared" si="0"/>
        <v>398.1</v>
      </c>
      <c r="O63" s="290"/>
      <c r="P63" s="290"/>
      <c r="Q63" s="290"/>
    </row>
    <row r="64" spans="1:17" ht="48" customHeight="1">
      <c r="A64" s="447"/>
      <c r="B64" s="447"/>
      <c r="C64" s="447"/>
      <c r="D64" s="446" t="s">
        <v>188</v>
      </c>
      <c r="E64" s="289"/>
      <c r="F64" s="290">
        <v>7.9</v>
      </c>
      <c r="G64" s="290"/>
      <c r="H64" s="290"/>
      <c r="I64" s="290"/>
      <c r="J64" s="290">
        <v>0</v>
      </c>
      <c r="K64" s="290"/>
      <c r="L64" s="290"/>
      <c r="M64" s="290"/>
      <c r="N64" s="290">
        <f t="shared" si="0"/>
        <v>7.9</v>
      </c>
      <c r="O64" s="290"/>
      <c r="P64" s="290"/>
      <c r="Q64" s="290"/>
    </row>
    <row r="65" spans="1:17" ht="33" customHeight="1">
      <c r="A65" s="447"/>
      <c r="B65" s="447"/>
      <c r="C65" s="447"/>
      <c r="D65" s="446" t="s">
        <v>189</v>
      </c>
      <c r="E65" s="289"/>
      <c r="F65" s="290">
        <v>32.7</v>
      </c>
      <c r="G65" s="290"/>
      <c r="H65" s="290"/>
      <c r="I65" s="290"/>
      <c r="J65" s="290">
        <v>0</v>
      </c>
      <c r="K65" s="290"/>
      <c r="L65" s="290"/>
      <c r="M65" s="290"/>
      <c r="N65" s="290">
        <f t="shared" si="0"/>
        <v>32.7</v>
      </c>
      <c r="O65" s="290"/>
      <c r="P65" s="290"/>
      <c r="Q65" s="290"/>
    </row>
    <row r="66" spans="1:17" ht="29.25" customHeight="1">
      <c r="A66" s="447"/>
      <c r="B66" s="447"/>
      <c r="C66" s="447"/>
      <c r="D66" s="446" t="s">
        <v>190</v>
      </c>
      <c r="E66" s="289"/>
      <c r="F66" s="290">
        <f>500+8.5+105.4</f>
        <v>613.9</v>
      </c>
      <c r="G66" s="290"/>
      <c r="H66" s="290"/>
      <c r="I66" s="290"/>
      <c r="J66" s="290">
        <v>0</v>
      </c>
      <c r="K66" s="290"/>
      <c r="L66" s="290"/>
      <c r="M66" s="290"/>
      <c r="N66" s="290">
        <f>J66+F66</f>
        <v>613.9</v>
      </c>
      <c r="O66" s="290"/>
      <c r="P66" s="290"/>
      <c r="Q66" s="290"/>
    </row>
    <row r="67" spans="1:17" ht="37.5" customHeight="1">
      <c r="A67" s="447"/>
      <c r="B67" s="447"/>
      <c r="C67" s="447"/>
      <c r="D67" s="446" t="s">
        <v>196</v>
      </c>
      <c r="E67" s="289"/>
      <c r="F67" s="290">
        <v>0</v>
      </c>
      <c r="G67" s="290"/>
      <c r="H67" s="290"/>
      <c r="I67" s="290"/>
      <c r="J67" s="290">
        <v>23.7</v>
      </c>
      <c r="K67" s="290"/>
      <c r="L67" s="290"/>
      <c r="M67" s="290"/>
      <c r="N67" s="290">
        <f>J67+F67</f>
        <v>23.7</v>
      </c>
      <c r="O67" s="290"/>
      <c r="P67" s="290"/>
      <c r="Q67" s="290"/>
    </row>
    <row r="68" spans="1:17" ht="57.75" customHeight="1">
      <c r="A68" s="447"/>
      <c r="B68" s="447"/>
      <c r="C68" s="447"/>
      <c r="D68" s="446" t="s">
        <v>222</v>
      </c>
      <c r="E68" s="289"/>
      <c r="F68" s="290">
        <v>0</v>
      </c>
      <c r="G68" s="290"/>
      <c r="H68" s="290"/>
      <c r="I68" s="290"/>
      <c r="J68" s="290">
        <v>80.6</v>
      </c>
      <c r="K68" s="290"/>
      <c r="L68" s="290"/>
      <c r="M68" s="290"/>
      <c r="N68" s="290">
        <f t="shared" si="0"/>
        <v>80.6</v>
      </c>
      <c r="O68" s="290"/>
      <c r="P68" s="290"/>
      <c r="Q68" s="290"/>
    </row>
    <row r="69" spans="1:17" ht="36.75" customHeight="1">
      <c r="A69" s="295" t="s">
        <v>218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4"/>
    </row>
    <row r="70" spans="1:17" ht="153.75" customHeight="1">
      <c r="A70" s="137" t="s">
        <v>146</v>
      </c>
      <c r="B70" s="137" t="s">
        <v>179</v>
      </c>
      <c r="C70" s="90" t="s">
        <v>136</v>
      </c>
      <c r="D70" s="323" t="s">
        <v>169</v>
      </c>
      <c r="E70" s="324"/>
      <c r="F70" s="294">
        <f>F71+F72+F73+F74+F75+F76+F77+F78</f>
        <v>2230.8000000000006</v>
      </c>
      <c r="G70" s="294"/>
      <c r="H70" s="294"/>
      <c r="I70" s="294"/>
      <c r="J70" s="294">
        <f>J71+J72+J73+J74+J75+J76+J77+J78</f>
        <v>0</v>
      </c>
      <c r="K70" s="294"/>
      <c r="L70" s="294"/>
      <c r="M70" s="294"/>
      <c r="N70" s="294">
        <f>J70+F70</f>
        <v>2230.8000000000006</v>
      </c>
      <c r="O70" s="294"/>
      <c r="P70" s="294"/>
      <c r="Q70" s="294"/>
    </row>
    <row r="71" spans="1:17" ht="25.5" customHeight="1">
      <c r="A71" s="286"/>
      <c r="B71" s="286"/>
      <c r="C71" s="286"/>
      <c r="D71" s="288" t="s">
        <v>180</v>
      </c>
      <c r="E71" s="289"/>
      <c r="F71" s="290">
        <v>1690.5</v>
      </c>
      <c r="G71" s="290"/>
      <c r="H71" s="290"/>
      <c r="I71" s="290"/>
      <c r="J71" s="290">
        <v>0</v>
      </c>
      <c r="K71" s="290"/>
      <c r="L71" s="290"/>
      <c r="M71" s="290"/>
      <c r="N71" s="290">
        <f aca="true" t="shared" si="1" ref="N71:N78">J71+F71</f>
        <v>1690.5</v>
      </c>
      <c r="O71" s="290"/>
      <c r="P71" s="290"/>
      <c r="Q71" s="290"/>
    </row>
    <row r="72" spans="1:17" ht="30" customHeight="1">
      <c r="A72" s="286"/>
      <c r="B72" s="286"/>
      <c r="C72" s="286"/>
      <c r="D72" s="288" t="s">
        <v>181</v>
      </c>
      <c r="E72" s="289"/>
      <c r="F72" s="290">
        <v>343.6</v>
      </c>
      <c r="G72" s="290"/>
      <c r="H72" s="290"/>
      <c r="I72" s="290"/>
      <c r="J72" s="290">
        <v>0</v>
      </c>
      <c r="K72" s="290"/>
      <c r="L72" s="290"/>
      <c r="M72" s="290"/>
      <c r="N72" s="290">
        <f t="shared" si="1"/>
        <v>343.6</v>
      </c>
      <c r="O72" s="290"/>
      <c r="P72" s="290"/>
      <c r="Q72" s="290"/>
    </row>
    <row r="73" spans="1:17" ht="41.25" customHeight="1">
      <c r="A73" s="286"/>
      <c r="B73" s="286"/>
      <c r="C73" s="286"/>
      <c r="D73" s="288" t="s">
        <v>186</v>
      </c>
      <c r="E73" s="289"/>
      <c r="F73" s="290">
        <v>84.3</v>
      </c>
      <c r="G73" s="290"/>
      <c r="H73" s="290"/>
      <c r="I73" s="290"/>
      <c r="J73" s="290">
        <v>0</v>
      </c>
      <c r="K73" s="290"/>
      <c r="L73" s="290"/>
      <c r="M73" s="290"/>
      <c r="N73" s="290">
        <f t="shared" si="1"/>
        <v>84.3</v>
      </c>
      <c r="O73" s="290"/>
      <c r="P73" s="290"/>
      <c r="Q73" s="290"/>
    </row>
    <row r="74" spans="1:17" ht="40.5" customHeight="1">
      <c r="A74" s="286"/>
      <c r="B74" s="286"/>
      <c r="C74" s="286"/>
      <c r="D74" s="288" t="s">
        <v>182</v>
      </c>
      <c r="E74" s="289"/>
      <c r="F74" s="290">
        <v>4.4</v>
      </c>
      <c r="G74" s="290"/>
      <c r="H74" s="290"/>
      <c r="I74" s="290"/>
      <c r="J74" s="290">
        <v>0</v>
      </c>
      <c r="K74" s="290"/>
      <c r="L74" s="290"/>
      <c r="M74" s="290"/>
      <c r="N74" s="290">
        <f t="shared" si="1"/>
        <v>4.4</v>
      </c>
      <c r="O74" s="290"/>
      <c r="P74" s="290"/>
      <c r="Q74" s="290"/>
    </row>
    <row r="75" spans="1:17" ht="23.25" customHeight="1">
      <c r="A75" s="286"/>
      <c r="B75" s="286"/>
      <c r="C75" s="286"/>
      <c r="D75" s="288" t="s">
        <v>184</v>
      </c>
      <c r="E75" s="289"/>
      <c r="F75" s="290">
        <v>38.5</v>
      </c>
      <c r="G75" s="290"/>
      <c r="H75" s="290"/>
      <c r="I75" s="290"/>
      <c r="J75" s="290">
        <v>0</v>
      </c>
      <c r="K75" s="290"/>
      <c r="L75" s="290"/>
      <c r="M75" s="290"/>
      <c r="N75" s="290">
        <f t="shared" si="1"/>
        <v>38.5</v>
      </c>
      <c r="O75" s="290"/>
      <c r="P75" s="290"/>
      <c r="Q75" s="290"/>
    </row>
    <row r="76" spans="1:17" ht="24" customHeight="1">
      <c r="A76" s="286"/>
      <c r="B76" s="286"/>
      <c r="C76" s="286"/>
      <c r="D76" s="288" t="s">
        <v>187</v>
      </c>
      <c r="E76" s="289"/>
      <c r="F76" s="290">
        <v>54.8</v>
      </c>
      <c r="G76" s="290"/>
      <c r="H76" s="290"/>
      <c r="I76" s="290"/>
      <c r="J76" s="290">
        <v>0</v>
      </c>
      <c r="K76" s="290"/>
      <c r="L76" s="290"/>
      <c r="M76" s="290"/>
      <c r="N76" s="290">
        <f t="shared" si="1"/>
        <v>54.8</v>
      </c>
      <c r="O76" s="290"/>
      <c r="P76" s="290"/>
      <c r="Q76" s="290"/>
    </row>
    <row r="77" spans="1:17" ht="45" customHeight="1">
      <c r="A77" s="286"/>
      <c r="B77" s="286"/>
      <c r="C77" s="286"/>
      <c r="D77" s="288" t="s">
        <v>188</v>
      </c>
      <c r="E77" s="289"/>
      <c r="F77" s="290">
        <v>2.8</v>
      </c>
      <c r="G77" s="290"/>
      <c r="H77" s="290"/>
      <c r="I77" s="290"/>
      <c r="J77" s="290">
        <v>0</v>
      </c>
      <c r="K77" s="290"/>
      <c r="L77" s="290"/>
      <c r="M77" s="290"/>
      <c r="N77" s="290">
        <f t="shared" si="1"/>
        <v>2.8</v>
      </c>
      <c r="O77" s="290"/>
      <c r="P77" s="290"/>
      <c r="Q77" s="290"/>
    </row>
    <row r="78" spans="1:17" ht="30.75" customHeight="1">
      <c r="A78" s="286"/>
      <c r="B78" s="286"/>
      <c r="C78" s="286"/>
      <c r="D78" s="288" t="s">
        <v>189</v>
      </c>
      <c r="E78" s="289"/>
      <c r="F78" s="290">
        <v>11.9</v>
      </c>
      <c r="G78" s="290"/>
      <c r="H78" s="290"/>
      <c r="I78" s="290"/>
      <c r="J78" s="290">
        <v>0</v>
      </c>
      <c r="K78" s="290"/>
      <c r="L78" s="290"/>
      <c r="M78" s="290"/>
      <c r="N78" s="290">
        <f t="shared" si="1"/>
        <v>11.9</v>
      </c>
      <c r="O78" s="290"/>
      <c r="P78" s="290"/>
      <c r="Q78" s="290"/>
    </row>
    <row r="79" spans="1:17" ht="40.5" customHeight="1">
      <c r="A79" s="287"/>
      <c r="B79" s="287"/>
      <c r="C79" s="287"/>
      <c r="D79" s="284" t="s">
        <v>32</v>
      </c>
      <c r="E79" s="285"/>
      <c r="F79" s="283">
        <f>F70+F55</f>
        <v>16988.1</v>
      </c>
      <c r="G79" s="283"/>
      <c r="H79" s="283"/>
      <c r="I79" s="283"/>
      <c r="J79" s="283">
        <f>J70+J55</f>
        <v>129.6</v>
      </c>
      <c r="K79" s="283"/>
      <c r="L79" s="283"/>
      <c r="M79" s="283"/>
      <c r="N79" s="283">
        <f>N70+N55</f>
        <v>17117.700000000004</v>
      </c>
      <c r="O79" s="283"/>
      <c r="P79" s="283"/>
      <c r="Q79" s="283"/>
    </row>
    <row r="80" spans="1:17" ht="6" customHeight="1">
      <c r="A80" s="89"/>
      <c r="B80" s="89"/>
      <c r="C80" s="89"/>
      <c r="D80" s="89"/>
      <c r="E80" s="68"/>
      <c r="F80" s="68"/>
      <c r="G80" s="68"/>
      <c r="H80" s="89"/>
      <c r="I80" s="82"/>
      <c r="J80" s="82"/>
      <c r="K80" s="82"/>
      <c r="L80" s="82"/>
      <c r="M80" s="82"/>
      <c r="N80" s="82"/>
      <c r="O80" s="82"/>
      <c r="P80" s="82"/>
      <c r="Q80" s="82"/>
    </row>
    <row r="81" spans="1:17" ht="24" customHeight="1">
      <c r="A81" s="350" t="s">
        <v>34</v>
      </c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82"/>
      <c r="Q81" s="82"/>
    </row>
    <row r="82" spans="1:17" ht="18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82"/>
      <c r="Q82" s="82"/>
    </row>
    <row r="83" spans="1:17" ht="38.25" customHeight="1">
      <c r="A83" s="201" t="s">
        <v>35</v>
      </c>
      <c r="B83" s="201"/>
      <c r="C83" s="201"/>
      <c r="D83" s="201"/>
      <c r="E83" s="80" t="s">
        <v>24</v>
      </c>
      <c r="F83" s="201" t="s">
        <v>30</v>
      </c>
      <c r="G83" s="201"/>
      <c r="H83" s="201"/>
      <c r="I83" s="201"/>
      <c r="J83" s="201" t="s">
        <v>31</v>
      </c>
      <c r="K83" s="201"/>
      <c r="L83" s="201"/>
      <c r="M83" s="201"/>
      <c r="N83" s="201" t="s">
        <v>32</v>
      </c>
      <c r="O83" s="201"/>
      <c r="P83" s="201"/>
      <c r="Q83" s="201"/>
    </row>
    <row r="84" spans="1:17" ht="18.75" customHeight="1">
      <c r="A84" s="201">
        <v>1</v>
      </c>
      <c r="B84" s="201"/>
      <c r="C84" s="201"/>
      <c r="D84" s="201"/>
      <c r="E84" s="80">
        <v>2</v>
      </c>
      <c r="F84" s="201">
        <v>3</v>
      </c>
      <c r="G84" s="201"/>
      <c r="H84" s="201"/>
      <c r="I84" s="201"/>
      <c r="J84" s="201">
        <v>4</v>
      </c>
      <c r="K84" s="201"/>
      <c r="L84" s="201"/>
      <c r="M84" s="201"/>
      <c r="N84" s="201">
        <v>5</v>
      </c>
      <c r="O84" s="201"/>
      <c r="P84" s="201"/>
      <c r="Q84" s="201"/>
    </row>
    <row r="85" spans="1:17" ht="24" customHeight="1">
      <c r="A85" s="351" t="s">
        <v>147</v>
      </c>
      <c r="B85" s="351"/>
      <c r="C85" s="351"/>
      <c r="D85" s="351"/>
      <c r="E85" s="80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</row>
    <row r="86" spans="1:17" ht="24" customHeight="1">
      <c r="A86" s="351" t="s">
        <v>37</v>
      </c>
      <c r="B86" s="351"/>
      <c r="C86" s="351"/>
      <c r="D86" s="351"/>
      <c r="E86" s="80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</row>
    <row r="87" spans="1:17" ht="6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27" customHeight="1">
      <c r="A88" s="350" t="s">
        <v>38</v>
      </c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</row>
    <row r="89" spans="1:17" ht="3" customHeight="1" hidden="1">
      <c r="A89" s="89"/>
      <c r="B89" s="89"/>
      <c r="C89" s="89"/>
      <c r="D89" s="89"/>
      <c r="E89" s="68"/>
      <c r="F89" s="68"/>
      <c r="G89" s="68"/>
      <c r="H89" s="89"/>
      <c r="I89" s="82"/>
      <c r="J89" s="82"/>
      <c r="K89" s="82"/>
      <c r="L89" s="82"/>
      <c r="M89" s="82"/>
      <c r="N89" s="82"/>
      <c r="O89" s="82"/>
      <c r="P89" s="82"/>
      <c r="Q89" s="82"/>
    </row>
    <row r="90" spans="1:17" ht="27.75" customHeight="1">
      <c r="A90" s="80" t="s">
        <v>23</v>
      </c>
      <c r="B90" s="80" t="s">
        <v>24</v>
      </c>
      <c r="C90" s="347" t="s">
        <v>39</v>
      </c>
      <c r="D90" s="202"/>
      <c r="E90" s="439"/>
      <c r="F90" s="201" t="s">
        <v>40</v>
      </c>
      <c r="G90" s="201"/>
      <c r="H90" s="201"/>
      <c r="I90" s="201"/>
      <c r="J90" s="201" t="s">
        <v>41</v>
      </c>
      <c r="K90" s="201"/>
      <c r="L90" s="201"/>
      <c r="M90" s="201"/>
      <c r="N90" s="201" t="s">
        <v>42</v>
      </c>
      <c r="O90" s="201"/>
      <c r="P90" s="201"/>
      <c r="Q90" s="201"/>
    </row>
    <row r="91" spans="1:17" ht="19.5" customHeight="1">
      <c r="A91" s="138">
        <v>1</v>
      </c>
      <c r="B91" s="139">
        <v>2</v>
      </c>
      <c r="C91" s="201">
        <v>3</v>
      </c>
      <c r="D91" s="201"/>
      <c r="E91" s="201"/>
      <c r="F91" s="201">
        <v>4</v>
      </c>
      <c r="G91" s="201"/>
      <c r="H91" s="201"/>
      <c r="I91" s="201"/>
      <c r="J91" s="201">
        <v>5</v>
      </c>
      <c r="K91" s="201"/>
      <c r="L91" s="201"/>
      <c r="M91" s="201"/>
      <c r="N91" s="201">
        <v>6</v>
      </c>
      <c r="O91" s="201"/>
      <c r="P91" s="201"/>
      <c r="Q91" s="201"/>
    </row>
    <row r="92" spans="1:17" ht="37.5" customHeight="1">
      <c r="A92" s="348" t="s">
        <v>217</v>
      </c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4"/>
    </row>
    <row r="93" spans="1:17" ht="51.75" customHeight="1">
      <c r="A93" s="80"/>
      <c r="B93" s="141" t="s">
        <v>178</v>
      </c>
      <c r="C93" s="309" t="s">
        <v>148</v>
      </c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10"/>
    </row>
    <row r="94" spans="1:17" ht="28.5" customHeight="1">
      <c r="A94" s="140">
        <v>1</v>
      </c>
      <c r="B94" s="106"/>
      <c r="C94" s="301" t="s">
        <v>43</v>
      </c>
      <c r="D94" s="302"/>
      <c r="E94" s="303"/>
      <c r="F94" s="92"/>
      <c r="G94" s="92"/>
      <c r="H94" s="92"/>
      <c r="I94" s="92"/>
      <c r="J94" s="92"/>
      <c r="K94" s="92"/>
      <c r="L94" s="92"/>
      <c r="M94" s="92"/>
      <c r="N94" s="92"/>
      <c r="O94" s="104"/>
      <c r="P94" s="92"/>
      <c r="Q94" s="93"/>
    </row>
    <row r="95" spans="1:17" ht="50.25" customHeight="1">
      <c r="A95" s="105"/>
      <c r="B95" s="106"/>
      <c r="C95" s="309" t="s">
        <v>141</v>
      </c>
      <c r="D95" s="376"/>
      <c r="E95" s="372"/>
      <c r="F95" s="295" t="s">
        <v>76</v>
      </c>
      <c r="G95" s="296"/>
      <c r="H95" s="296"/>
      <c r="I95" s="297"/>
      <c r="J95" s="352" t="s">
        <v>223</v>
      </c>
      <c r="K95" s="353"/>
      <c r="L95" s="353"/>
      <c r="M95" s="353"/>
      <c r="N95" s="355">
        <f>N96+N101+N100</f>
        <v>14886860</v>
      </c>
      <c r="O95" s="356"/>
      <c r="P95" s="356"/>
      <c r="Q95" s="357"/>
    </row>
    <row r="96" spans="1:17" ht="58.5" customHeight="1">
      <c r="A96" s="105"/>
      <c r="B96" s="106"/>
      <c r="C96" s="354" t="s">
        <v>201</v>
      </c>
      <c r="D96" s="354"/>
      <c r="E96" s="281"/>
      <c r="F96" s="291" t="s">
        <v>76</v>
      </c>
      <c r="G96" s="292"/>
      <c r="H96" s="292"/>
      <c r="I96" s="293"/>
      <c r="J96" s="307" t="s">
        <v>224</v>
      </c>
      <c r="K96" s="308"/>
      <c r="L96" s="308"/>
      <c r="M96" s="308"/>
      <c r="N96" s="298">
        <f>14643400+8500+105400</f>
        <v>14757300</v>
      </c>
      <c r="O96" s="299"/>
      <c r="P96" s="299"/>
      <c r="Q96" s="300"/>
    </row>
    <row r="97" spans="1:17" ht="42" customHeight="1">
      <c r="A97" s="105"/>
      <c r="B97" s="106"/>
      <c r="C97" s="266" t="s">
        <v>202</v>
      </c>
      <c r="D97" s="267"/>
      <c r="E97" s="268"/>
      <c r="F97" s="269" t="s">
        <v>76</v>
      </c>
      <c r="G97" s="270"/>
      <c r="H97" s="270"/>
      <c r="I97" s="271"/>
      <c r="J97" s="304" t="s">
        <v>78</v>
      </c>
      <c r="K97" s="305"/>
      <c r="L97" s="305"/>
      <c r="M97" s="306"/>
      <c r="N97" s="272">
        <v>2500</v>
      </c>
      <c r="O97" s="273"/>
      <c r="P97" s="273"/>
      <c r="Q97" s="274"/>
    </row>
    <row r="98" spans="1:17" ht="41.25" customHeight="1">
      <c r="A98" s="105"/>
      <c r="B98" s="106"/>
      <c r="C98" s="266" t="s">
        <v>203</v>
      </c>
      <c r="D98" s="267"/>
      <c r="E98" s="268"/>
      <c r="F98" s="269" t="s">
        <v>76</v>
      </c>
      <c r="G98" s="270"/>
      <c r="H98" s="270"/>
      <c r="I98" s="271"/>
      <c r="J98" s="304" t="s">
        <v>78</v>
      </c>
      <c r="K98" s="305"/>
      <c r="L98" s="305"/>
      <c r="M98" s="306"/>
      <c r="N98" s="272">
        <v>14400</v>
      </c>
      <c r="O98" s="273"/>
      <c r="P98" s="273"/>
      <c r="Q98" s="274"/>
    </row>
    <row r="99" spans="1:17" ht="30.75" customHeight="1">
      <c r="A99" s="105"/>
      <c r="B99" s="106"/>
      <c r="C99" s="266" t="s">
        <v>204</v>
      </c>
      <c r="D99" s="267"/>
      <c r="E99" s="268"/>
      <c r="F99" s="269" t="s">
        <v>76</v>
      </c>
      <c r="G99" s="270"/>
      <c r="H99" s="270"/>
      <c r="I99" s="271"/>
      <c r="J99" s="304" t="s">
        <v>78</v>
      </c>
      <c r="K99" s="305"/>
      <c r="L99" s="305"/>
      <c r="M99" s="306"/>
      <c r="N99" s="272">
        <v>300</v>
      </c>
      <c r="O99" s="273"/>
      <c r="P99" s="273"/>
      <c r="Q99" s="274"/>
    </row>
    <row r="100" spans="1:17" ht="42" customHeight="1">
      <c r="A100" s="105"/>
      <c r="B100" s="106"/>
      <c r="C100" s="281" t="s">
        <v>150</v>
      </c>
      <c r="D100" s="282"/>
      <c r="E100" s="282"/>
      <c r="F100" s="291" t="s">
        <v>76</v>
      </c>
      <c r="G100" s="292"/>
      <c r="H100" s="292"/>
      <c r="I100" s="293"/>
      <c r="J100" s="307" t="s">
        <v>214</v>
      </c>
      <c r="K100" s="308"/>
      <c r="L100" s="308"/>
      <c r="M100" s="308"/>
      <c r="N100" s="298">
        <v>25300</v>
      </c>
      <c r="O100" s="299"/>
      <c r="P100" s="299"/>
      <c r="Q100" s="300"/>
    </row>
    <row r="101" spans="1:17" ht="64.5" customHeight="1">
      <c r="A101" s="105"/>
      <c r="B101" s="106"/>
      <c r="C101" s="281" t="s">
        <v>197</v>
      </c>
      <c r="D101" s="282"/>
      <c r="E101" s="282"/>
      <c r="F101" s="291" t="s">
        <v>76</v>
      </c>
      <c r="G101" s="292"/>
      <c r="H101" s="292"/>
      <c r="I101" s="293"/>
      <c r="J101" s="307" t="s">
        <v>223</v>
      </c>
      <c r="K101" s="308"/>
      <c r="L101" s="308"/>
      <c r="M101" s="308"/>
      <c r="N101" s="298">
        <f>23660+10600+70000</f>
        <v>104260</v>
      </c>
      <c r="O101" s="299"/>
      <c r="P101" s="299"/>
      <c r="Q101" s="300"/>
    </row>
    <row r="102" spans="1:17" ht="36.75" customHeight="1">
      <c r="A102" s="105"/>
      <c r="B102" s="106"/>
      <c r="C102" s="309" t="s">
        <v>88</v>
      </c>
      <c r="D102" s="309"/>
      <c r="E102" s="310"/>
      <c r="F102" s="295" t="s">
        <v>44</v>
      </c>
      <c r="G102" s="323"/>
      <c r="H102" s="323"/>
      <c r="I102" s="324"/>
      <c r="J102" s="358" t="s">
        <v>78</v>
      </c>
      <c r="K102" s="359"/>
      <c r="L102" s="359"/>
      <c r="M102" s="360"/>
      <c r="N102" s="361">
        <v>1</v>
      </c>
      <c r="O102" s="362"/>
      <c r="P102" s="362"/>
      <c r="Q102" s="363"/>
    </row>
    <row r="103" spans="1:17" ht="61.5" customHeight="1">
      <c r="A103" s="105"/>
      <c r="B103" s="106"/>
      <c r="C103" s="309" t="s">
        <v>158</v>
      </c>
      <c r="D103" s="309"/>
      <c r="E103" s="310"/>
      <c r="F103" s="295" t="s">
        <v>44</v>
      </c>
      <c r="G103" s="323"/>
      <c r="H103" s="323"/>
      <c r="I103" s="324"/>
      <c r="J103" s="358" t="s">
        <v>193</v>
      </c>
      <c r="K103" s="359"/>
      <c r="L103" s="359"/>
      <c r="M103" s="360"/>
      <c r="N103" s="364">
        <v>3</v>
      </c>
      <c r="O103" s="365"/>
      <c r="P103" s="365"/>
      <c r="Q103" s="366"/>
    </row>
    <row r="104" spans="1:17" ht="42.75" customHeight="1">
      <c r="A104" s="105"/>
      <c r="B104" s="106"/>
      <c r="C104" s="309" t="s">
        <v>90</v>
      </c>
      <c r="D104" s="309"/>
      <c r="E104" s="310"/>
      <c r="F104" s="295" t="s">
        <v>44</v>
      </c>
      <c r="G104" s="323"/>
      <c r="H104" s="323"/>
      <c r="I104" s="324"/>
      <c r="J104" s="358" t="s">
        <v>94</v>
      </c>
      <c r="K104" s="359"/>
      <c r="L104" s="359"/>
      <c r="M104" s="360"/>
      <c r="N104" s="367" t="s">
        <v>94</v>
      </c>
      <c r="O104" s="368"/>
      <c r="P104" s="368"/>
      <c r="Q104" s="369"/>
    </row>
    <row r="105" spans="1:17" ht="34.5" customHeight="1">
      <c r="A105" s="105"/>
      <c r="B105" s="106"/>
      <c r="C105" s="370" t="s">
        <v>89</v>
      </c>
      <c r="D105" s="371"/>
      <c r="E105" s="372"/>
      <c r="F105" s="295" t="s">
        <v>95</v>
      </c>
      <c r="G105" s="296"/>
      <c r="H105" s="296"/>
      <c r="I105" s="297"/>
      <c r="J105" s="295" t="s">
        <v>96</v>
      </c>
      <c r="K105" s="296"/>
      <c r="L105" s="296"/>
      <c r="M105" s="297"/>
      <c r="N105" s="316">
        <v>204.5</v>
      </c>
      <c r="O105" s="296"/>
      <c r="P105" s="296"/>
      <c r="Q105" s="297"/>
    </row>
    <row r="106" spans="1:17" ht="39.75" customHeight="1">
      <c r="A106" s="105"/>
      <c r="B106" s="106"/>
      <c r="C106" s="408" t="s">
        <v>166</v>
      </c>
      <c r="D106" s="408"/>
      <c r="E106" s="409"/>
      <c r="F106" s="313" t="s">
        <v>44</v>
      </c>
      <c r="G106" s="317"/>
      <c r="H106" s="317"/>
      <c r="I106" s="318"/>
      <c r="J106" s="317" t="s">
        <v>96</v>
      </c>
      <c r="K106" s="317"/>
      <c r="L106" s="317"/>
      <c r="M106" s="317"/>
      <c r="N106" s="322">
        <v>194.5</v>
      </c>
      <c r="O106" s="314"/>
      <c r="P106" s="314"/>
      <c r="Q106" s="315"/>
    </row>
    <row r="107" spans="1:17" ht="30.75" customHeight="1">
      <c r="A107" s="105"/>
      <c r="B107" s="106"/>
      <c r="C107" s="408" t="s">
        <v>167</v>
      </c>
      <c r="D107" s="408"/>
      <c r="E107" s="409"/>
      <c r="F107" s="313" t="s">
        <v>44</v>
      </c>
      <c r="G107" s="317"/>
      <c r="H107" s="317"/>
      <c r="I107" s="318"/>
      <c r="J107" s="317" t="s">
        <v>96</v>
      </c>
      <c r="K107" s="317"/>
      <c r="L107" s="317"/>
      <c r="M107" s="317"/>
      <c r="N107" s="322">
        <v>168.5</v>
      </c>
      <c r="O107" s="314"/>
      <c r="P107" s="314"/>
      <c r="Q107" s="315"/>
    </row>
    <row r="108" spans="1:17" ht="37.5" customHeight="1">
      <c r="A108" s="107">
        <v>2</v>
      </c>
      <c r="B108" s="108"/>
      <c r="C108" s="432" t="s">
        <v>45</v>
      </c>
      <c r="D108" s="376"/>
      <c r="E108" s="376"/>
      <c r="F108" s="376"/>
      <c r="G108" s="95"/>
      <c r="H108" s="95"/>
      <c r="I108" s="98"/>
      <c r="J108" s="98"/>
      <c r="K108" s="98"/>
      <c r="L108" s="98"/>
      <c r="M108" s="98"/>
      <c r="N108" s="98"/>
      <c r="O108" s="109"/>
      <c r="P108" s="95"/>
      <c r="Q108" s="97"/>
    </row>
    <row r="109" spans="1:17" ht="76.5" customHeight="1">
      <c r="A109" s="110"/>
      <c r="B109" s="108"/>
      <c r="C109" s="309" t="s">
        <v>142</v>
      </c>
      <c r="D109" s="376"/>
      <c r="E109" s="372"/>
      <c r="F109" s="295" t="s">
        <v>139</v>
      </c>
      <c r="G109" s="296"/>
      <c r="H109" s="296"/>
      <c r="I109" s="297"/>
      <c r="J109" s="295" t="s">
        <v>97</v>
      </c>
      <c r="K109" s="296"/>
      <c r="L109" s="296"/>
      <c r="M109" s="297"/>
      <c r="N109" s="316">
        <v>5503</v>
      </c>
      <c r="O109" s="296"/>
      <c r="P109" s="296"/>
      <c r="Q109" s="297"/>
    </row>
    <row r="110" spans="1:17" ht="40.5" customHeight="1">
      <c r="A110" s="110"/>
      <c r="B110" s="108"/>
      <c r="C110" s="421" t="s">
        <v>143</v>
      </c>
      <c r="D110" s="421"/>
      <c r="E110" s="422"/>
      <c r="F110" s="313" t="s">
        <v>139</v>
      </c>
      <c r="G110" s="314"/>
      <c r="H110" s="314"/>
      <c r="I110" s="315"/>
      <c r="J110" s="313" t="s">
        <v>97</v>
      </c>
      <c r="K110" s="314"/>
      <c r="L110" s="314"/>
      <c r="M110" s="315"/>
      <c r="N110" s="322">
        <v>133</v>
      </c>
      <c r="O110" s="314"/>
      <c r="P110" s="314"/>
      <c r="Q110" s="315"/>
    </row>
    <row r="111" spans="1:17" ht="64.5" customHeight="1">
      <c r="A111" s="110"/>
      <c r="B111" s="108"/>
      <c r="C111" s="309" t="s">
        <v>162</v>
      </c>
      <c r="D111" s="309"/>
      <c r="E111" s="310"/>
      <c r="F111" s="295" t="s">
        <v>139</v>
      </c>
      <c r="G111" s="296"/>
      <c r="H111" s="296"/>
      <c r="I111" s="297"/>
      <c r="J111" s="295" t="s">
        <v>97</v>
      </c>
      <c r="K111" s="296"/>
      <c r="L111" s="296"/>
      <c r="M111" s="297"/>
      <c r="N111" s="316">
        <f>N112+N113</f>
        <v>5498</v>
      </c>
      <c r="O111" s="296"/>
      <c r="P111" s="296"/>
      <c r="Q111" s="297"/>
    </row>
    <row r="112" spans="1:17" ht="70.5" customHeight="1">
      <c r="A112" s="110"/>
      <c r="B112" s="108"/>
      <c r="C112" s="421" t="s">
        <v>160</v>
      </c>
      <c r="D112" s="421"/>
      <c r="E112" s="422"/>
      <c r="F112" s="313" t="s">
        <v>139</v>
      </c>
      <c r="G112" s="314"/>
      <c r="H112" s="314"/>
      <c r="I112" s="315"/>
      <c r="J112" s="313" t="s">
        <v>97</v>
      </c>
      <c r="K112" s="314"/>
      <c r="L112" s="314"/>
      <c r="M112" s="315"/>
      <c r="N112" s="322">
        <v>1926</v>
      </c>
      <c r="O112" s="314"/>
      <c r="P112" s="314"/>
      <c r="Q112" s="315"/>
    </row>
    <row r="113" spans="1:17" ht="51.75" customHeight="1">
      <c r="A113" s="110"/>
      <c r="B113" s="108"/>
      <c r="C113" s="421" t="s">
        <v>161</v>
      </c>
      <c r="D113" s="421"/>
      <c r="E113" s="422"/>
      <c r="F113" s="313" t="s">
        <v>139</v>
      </c>
      <c r="G113" s="314"/>
      <c r="H113" s="314"/>
      <c r="I113" s="315"/>
      <c r="J113" s="313" t="s">
        <v>97</v>
      </c>
      <c r="K113" s="314"/>
      <c r="L113" s="314"/>
      <c r="M113" s="315"/>
      <c r="N113" s="322">
        <v>3572</v>
      </c>
      <c r="O113" s="314"/>
      <c r="P113" s="314"/>
      <c r="Q113" s="315"/>
    </row>
    <row r="114" spans="1:17" ht="64.5" customHeight="1">
      <c r="A114" s="110"/>
      <c r="B114" s="108"/>
      <c r="C114" s="309" t="s">
        <v>91</v>
      </c>
      <c r="D114" s="376"/>
      <c r="E114" s="372"/>
      <c r="F114" s="295" t="s">
        <v>44</v>
      </c>
      <c r="G114" s="296"/>
      <c r="H114" s="296"/>
      <c r="I114" s="297"/>
      <c r="J114" s="358" t="s">
        <v>94</v>
      </c>
      <c r="K114" s="359"/>
      <c r="L114" s="359"/>
      <c r="M114" s="360"/>
      <c r="N114" s="367" t="s">
        <v>94</v>
      </c>
      <c r="O114" s="368"/>
      <c r="P114" s="368"/>
      <c r="Q114" s="369"/>
    </row>
    <row r="115" spans="1:17" ht="21.75" customHeight="1">
      <c r="A115" s="111">
        <v>3</v>
      </c>
      <c r="B115" s="112"/>
      <c r="C115" s="379" t="s">
        <v>46</v>
      </c>
      <c r="D115" s="380"/>
      <c r="E115" s="381"/>
      <c r="F115" s="94"/>
      <c r="G115" s="92"/>
      <c r="H115" s="92"/>
      <c r="I115" s="92"/>
      <c r="J115" s="92"/>
      <c r="K115" s="92"/>
      <c r="L115" s="92"/>
      <c r="M115" s="92"/>
      <c r="N115" s="92"/>
      <c r="O115" s="100"/>
      <c r="P115" s="92"/>
      <c r="Q115" s="93"/>
    </row>
    <row r="116" spans="1:17" ht="69" customHeight="1">
      <c r="A116" s="373"/>
      <c r="B116" s="114"/>
      <c r="C116" s="375" t="s">
        <v>92</v>
      </c>
      <c r="D116" s="376"/>
      <c r="E116" s="372"/>
      <c r="F116" s="295" t="s">
        <v>77</v>
      </c>
      <c r="G116" s="296"/>
      <c r="H116" s="296"/>
      <c r="I116" s="297"/>
      <c r="J116" s="275" t="s">
        <v>79</v>
      </c>
      <c r="K116" s="296"/>
      <c r="L116" s="296"/>
      <c r="M116" s="297"/>
      <c r="N116" s="278">
        <f>N111/N106</f>
        <v>28.267352185089976</v>
      </c>
      <c r="O116" s="279"/>
      <c r="P116" s="279"/>
      <c r="Q116" s="280"/>
    </row>
    <row r="117" spans="1:17" ht="83.25" customHeight="1">
      <c r="A117" s="374"/>
      <c r="B117" s="114"/>
      <c r="C117" s="377" t="s">
        <v>163</v>
      </c>
      <c r="D117" s="376"/>
      <c r="E117" s="372"/>
      <c r="F117" s="295" t="s">
        <v>76</v>
      </c>
      <c r="G117" s="296"/>
      <c r="H117" s="296"/>
      <c r="I117" s="297"/>
      <c r="J117" s="433" t="s">
        <v>79</v>
      </c>
      <c r="K117" s="434"/>
      <c r="L117" s="434"/>
      <c r="M117" s="435"/>
      <c r="N117" s="429">
        <f>N95/N111</f>
        <v>2707.686431429611</v>
      </c>
      <c r="O117" s="430"/>
      <c r="P117" s="430"/>
      <c r="Q117" s="431"/>
    </row>
    <row r="118" spans="1:17" ht="82.5" customHeight="1">
      <c r="A118" s="119"/>
      <c r="B118" s="114"/>
      <c r="C118" s="377" t="s">
        <v>93</v>
      </c>
      <c r="D118" s="309"/>
      <c r="E118" s="310"/>
      <c r="F118" s="295" t="s">
        <v>76</v>
      </c>
      <c r="G118" s="323"/>
      <c r="H118" s="323"/>
      <c r="I118" s="324"/>
      <c r="J118" s="275" t="s">
        <v>85</v>
      </c>
      <c r="K118" s="276"/>
      <c r="L118" s="276"/>
      <c r="M118" s="277"/>
      <c r="N118" s="429" t="s">
        <v>94</v>
      </c>
      <c r="O118" s="430"/>
      <c r="P118" s="430"/>
      <c r="Q118" s="431"/>
    </row>
    <row r="119" spans="1:17" ht="62.25" customHeight="1">
      <c r="A119" s="119"/>
      <c r="B119" s="114"/>
      <c r="C119" s="377" t="s">
        <v>205</v>
      </c>
      <c r="D119" s="309"/>
      <c r="E119" s="310"/>
      <c r="F119" s="295" t="s">
        <v>206</v>
      </c>
      <c r="G119" s="323"/>
      <c r="H119" s="323"/>
      <c r="I119" s="324"/>
      <c r="J119" s="275" t="s">
        <v>207</v>
      </c>
      <c r="K119" s="276"/>
      <c r="L119" s="276"/>
      <c r="M119" s="277"/>
      <c r="N119" s="278">
        <v>4</v>
      </c>
      <c r="O119" s="279"/>
      <c r="P119" s="279"/>
      <c r="Q119" s="280"/>
    </row>
    <row r="120" spans="1:17" ht="68.25" customHeight="1">
      <c r="A120" s="119"/>
      <c r="B120" s="114"/>
      <c r="C120" s="377" t="s">
        <v>208</v>
      </c>
      <c r="D120" s="309"/>
      <c r="E120" s="310"/>
      <c r="F120" s="295" t="s">
        <v>206</v>
      </c>
      <c r="G120" s="323"/>
      <c r="H120" s="323"/>
      <c r="I120" s="324"/>
      <c r="J120" s="275" t="s">
        <v>207</v>
      </c>
      <c r="K120" s="276"/>
      <c r="L120" s="276"/>
      <c r="M120" s="277"/>
      <c r="N120" s="278">
        <v>16</v>
      </c>
      <c r="O120" s="279"/>
      <c r="P120" s="279"/>
      <c r="Q120" s="280"/>
    </row>
    <row r="121" spans="1:17" ht="26.25" customHeight="1">
      <c r="A121" s="119">
        <v>4</v>
      </c>
      <c r="B121" s="114"/>
      <c r="C121" s="379" t="s">
        <v>118</v>
      </c>
      <c r="D121" s="380"/>
      <c r="E121" s="381"/>
      <c r="F121" s="96"/>
      <c r="G121" s="95"/>
      <c r="H121" s="95"/>
      <c r="I121" s="97"/>
      <c r="J121" s="115"/>
      <c r="K121" s="120"/>
      <c r="L121" s="120"/>
      <c r="M121" s="121"/>
      <c r="N121" s="116"/>
      <c r="O121" s="117"/>
      <c r="P121" s="117"/>
      <c r="Q121" s="118"/>
    </row>
    <row r="122" spans="1:17" ht="63" customHeight="1">
      <c r="A122" s="119"/>
      <c r="B122" s="114"/>
      <c r="C122" s="377" t="s">
        <v>140</v>
      </c>
      <c r="D122" s="309"/>
      <c r="E122" s="310"/>
      <c r="F122" s="295" t="s">
        <v>138</v>
      </c>
      <c r="G122" s="323"/>
      <c r="H122" s="323"/>
      <c r="I122" s="324"/>
      <c r="J122" s="275" t="s">
        <v>85</v>
      </c>
      <c r="K122" s="276"/>
      <c r="L122" s="276"/>
      <c r="M122" s="277"/>
      <c r="N122" s="436">
        <f>N111/N109*100</f>
        <v>99.90914046883518</v>
      </c>
      <c r="O122" s="437"/>
      <c r="P122" s="437"/>
      <c r="Q122" s="438"/>
    </row>
    <row r="123" spans="1:17" ht="66" customHeight="1">
      <c r="A123" s="113"/>
      <c r="B123" s="122"/>
      <c r="C123" s="377" t="s">
        <v>211</v>
      </c>
      <c r="D123" s="309"/>
      <c r="E123" s="310"/>
      <c r="F123" s="295" t="s">
        <v>138</v>
      </c>
      <c r="G123" s="323"/>
      <c r="H123" s="323"/>
      <c r="I123" s="324"/>
      <c r="J123" s="275" t="s">
        <v>212</v>
      </c>
      <c r="K123" s="276"/>
      <c r="L123" s="276"/>
      <c r="M123" s="277"/>
      <c r="N123" s="436">
        <v>100</v>
      </c>
      <c r="O123" s="437"/>
      <c r="P123" s="437"/>
      <c r="Q123" s="438"/>
    </row>
    <row r="124" spans="1:17" ht="30.75" customHeight="1">
      <c r="A124" s="295" t="s">
        <v>218</v>
      </c>
      <c r="B124" s="323"/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P124" s="323"/>
      <c r="Q124" s="324"/>
    </row>
    <row r="125" spans="1:17" ht="48" customHeight="1">
      <c r="A125" s="80"/>
      <c r="B125" s="101" t="s">
        <v>179</v>
      </c>
      <c r="C125" s="309" t="s">
        <v>149</v>
      </c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10"/>
    </row>
    <row r="126" spans="1:31" ht="24" customHeight="1">
      <c r="A126" s="102">
        <v>1</v>
      </c>
      <c r="B126" s="103"/>
      <c r="C126" s="301" t="s">
        <v>43</v>
      </c>
      <c r="D126" s="302"/>
      <c r="E126" s="303"/>
      <c r="F126" s="98"/>
      <c r="G126" s="98"/>
      <c r="H126" s="98"/>
      <c r="I126" s="98"/>
      <c r="J126" s="98"/>
      <c r="K126" s="98"/>
      <c r="L126" s="98"/>
      <c r="M126" s="98"/>
      <c r="N126" s="98"/>
      <c r="O126" s="123"/>
      <c r="P126" s="98"/>
      <c r="Q126" s="99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0.75" customHeight="1" hidden="1">
      <c r="A127" s="105"/>
      <c r="B127" s="124"/>
      <c r="C127" s="377"/>
      <c r="D127" s="376"/>
      <c r="E127" s="372"/>
      <c r="F127" s="295"/>
      <c r="G127" s="296"/>
      <c r="H127" s="296"/>
      <c r="I127" s="297"/>
      <c r="J127" s="358"/>
      <c r="K127" s="359"/>
      <c r="L127" s="359"/>
      <c r="M127" s="360"/>
      <c r="N127" s="367"/>
      <c r="O127" s="368"/>
      <c r="P127" s="368"/>
      <c r="Q127" s="369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49.5" customHeight="1">
      <c r="A128" s="105"/>
      <c r="B128" s="124"/>
      <c r="C128" s="412" t="s">
        <v>210</v>
      </c>
      <c r="D128" s="413"/>
      <c r="E128" s="414"/>
      <c r="F128" s="382" t="s">
        <v>76</v>
      </c>
      <c r="G128" s="383"/>
      <c r="H128" s="383"/>
      <c r="I128" s="384"/>
      <c r="J128" s="311" t="s">
        <v>192</v>
      </c>
      <c r="K128" s="312"/>
      <c r="L128" s="312"/>
      <c r="M128" s="312"/>
      <c r="N128" s="355">
        <f>N129</f>
        <v>2230800</v>
      </c>
      <c r="O128" s="356"/>
      <c r="P128" s="356"/>
      <c r="Q128" s="357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43.5" customHeight="1">
      <c r="A129" s="105"/>
      <c r="B129" s="124"/>
      <c r="C129" s="420" t="s">
        <v>54</v>
      </c>
      <c r="D129" s="421"/>
      <c r="E129" s="422"/>
      <c r="F129" s="313" t="s">
        <v>76</v>
      </c>
      <c r="G129" s="317"/>
      <c r="H129" s="317"/>
      <c r="I129" s="318"/>
      <c r="J129" s="415" t="s">
        <v>214</v>
      </c>
      <c r="K129" s="416"/>
      <c r="L129" s="416"/>
      <c r="M129" s="416"/>
      <c r="N129" s="319">
        <v>2230800</v>
      </c>
      <c r="O129" s="320"/>
      <c r="P129" s="320"/>
      <c r="Q129" s="321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17" ht="42.75" customHeight="1">
      <c r="A130" s="105"/>
      <c r="B130" s="124"/>
      <c r="C130" s="377" t="s">
        <v>159</v>
      </c>
      <c r="D130" s="309"/>
      <c r="E130" s="310"/>
      <c r="F130" s="295" t="s">
        <v>44</v>
      </c>
      <c r="G130" s="323"/>
      <c r="H130" s="323"/>
      <c r="I130" s="324"/>
      <c r="J130" s="358" t="s">
        <v>85</v>
      </c>
      <c r="K130" s="359"/>
      <c r="L130" s="359"/>
      <c r="M130" s="360"/>
      <c r="N130" s="364">
        <v>1</v>
      </c>
      <c r="O130" s="365"/>
      <c r="P130" s="365"/>
      <c r="Q130" s="366"/>
    </row>
    <row r="131" spans="1:17" ht="31.5" customHeight="1">
      <c r="A131" s="105"/>
      <c r="B131" s="124"/>
      <c r="C131" s="370" t="s">
        <v>170</v>
      </c>
      <c r="D131" s="371"/>
      <c r="E131" s="372"/>
      <c r="F131" s="295" t="s">
        <v>95</v>
      </c>
      <c r="G131" s="296"/>
      <c r="H131" s="296"/>
      <c r="I131" s="297"/>
      <c r="J131" s="295" t="s">
        <v>96</v>
      </c>
      <c r="K131" s="296"/>
      <c r="L131" s="296"/>
      <c r="M131" s="297"/>
      <c r="N131" s="316">
        <v>18.75</v>
      </c>
      <c r="O131" s="296"/>
      <c r="P131" s="296"/>
      <c r="Q131" s="297"/>
    </row>
    <row r="132" spans="1:17" ht="27" customHeight="1">
      <c r="A132" s="125"/>
      <c r="B132" s="378"/>
      <c r="C132" s="408" t="s">
        <v>171</v>
      </c>
      <c r="D132" s="427"/>
      <c r="E132" s="428"/>
      <c r="F132" s="313" t="s">
        <v>95</v>
      </c>
      <c r="G132" s="314"/>
      <c r="H132" s="314"/>
      <c r="I132" s="315"/>
      <c r="J132" s="313" t="s">
        <v>96</v>
      </c>
      <c r="K132" s="314"/>
      <c r="L132" s="314"/>
      <c r="M132" s="315"/>
      <c r="N132" s="322">
        <v>11.75</v>
      </c>
      <c r="O132" s="314"/>
      <c r="P132" s="314"/>
      <c r="Q132" s="315"/>
    </row>
    <row r="133" spans="1:17" ht="23.25" customHeight="1">
      <c r="A133" s="107">
        <v>2</v>
      </c>
      <c r="B133" s="378"/>
      <c r="C133" s="432" t="s">
        <v>45</v>
      </c>
      <c r="D133" s="376"/>
      <c r="E133" s="376"/>
      <c r="F133" s="376"/>
      <c r="G133" s="95"/>
      <c r="H133" s="95"/>
      <c r="I133" s="98"/>
      <c r="J133" s="98"/>
      <c r="K133" s="98"/>
      <c r="L133" s="98"/>
      <c r="M133" s="98"/>
      <c r="N133" s="98"/>
      <c r="O133" s="109"/>
      <c r="P133" s="95"/>
      <c r="Q133" s="97"/>
    </row>
    <row r="134" spans="1:17" ht="59.25" customHeight="1">
      <c r="A134" s="126"/>
      <c r="B134" s="108"/>
      <c r="C134" s="309" t="s">
        <v>152</v>
      </c>
      <c r="D134" s="376"/>
      <c r="E134" s="372"/>
      <c r="F134" s="295" t="s">
        <v>139</v>
      </c>
      <c r="G134" s="296"/>
      <c r="H134" s="296"/>
      <c r="I134" s="297"/>
      <c r="J134" s="295" t="s">
        <v>85</v>
      </c>
      <c r="K134" s="296"/>
      <c r="L134" s="296"/>
      <c r="M134" s="297"/>
      <c r="N134" s="316">
        <f>N135+N136</f>
        <v>154</v>
      </c>
      <c r="O134" s="296"/>
      <c r="P134" s="296"/>
      <c r="Q134" s="297"/>
    </row>
    <row r="135" spans="1:17" ht="24" customHeight="1">
      <c r="A135" s="126"/>
      <c r="B135" s="108"/>
      <c r="C135" s="420" t="s">
        <v>153</v>
      </c>
      <c r="D135" s="421"/>
      <c r="E135" s="421"/>
      <c r="F135" s="347" t="s">
        <v>139</v>
      </c>
      <c r="G135" s="185"/>
      <c r="H135" s="185"/>
      <c r="I135" s="186"/>
      <c r="J135" s="347" t="s">
        <v>85</v>
      </c>
      <c r="K135" s="185"/>
      <c r="L135" s="185"/>
      <c r="M135" s="186"/>
      <c r="N135" s="313">
        <v>104</v>
      </c>
      <c r="O135" s="317"/>
      <c r="P135" s="317"/>
      <c r="Q135" s="318"/>
    </row>
    <row r="136" spans="1:17" ht="24.75" customHeight="1">
      <c r="A136" s="126"/>
      <c r="B136" s="108"/>
      <c r="C136" s="421" t="s">
        <v>154</v>
      </c>
      <c r="D136" s="421"/>
      <c r="E136" s="425"/>
      <c r="F136" s="347" t="s">
        <v>139</v>
      </c>
      <c r="G136" s="185"/>
      <c r="H136" s="185"/>
      <c r="I136" s="186"/>
      <c r="J136" s="347" t="s">
        <v>85</v>
      </c>
      <c r="K136" s="185"/>
      <c r="L136" s="185"/>
      <c r="M136" s="186"/>
      <c r="N136" s="313">
        <v>50</v>
      </c>
      <c r="O136" s="317"/>
      <c r="P136" s="317"/>
      <c r="Q136" s="318"/>
    </row>
    <row r="137" spans="1:17" ht="20.25" customHeight="1">
      <c r="A137" s="111">
        <v>3</v>
      </c>
      <c r="B137" s="112"/>
      <c r="C137" s="417" t="s">
        <v>46</v>
      </c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9"/>
    </row>
    <row r="138" spans="1:17" ht="64.5" customHeight="1">
      <c r="A138" s="373"/>
      <c r="B138" s="114"/>
      <c r="C138" s="426" t="s">
        <v>164</v>
      </c>
      <c r="D138" s="423"/>
      <c r="E138" s="424"/>
      <c r="F138" s="387" t="s">
        <v>76</v>
      </c>
      <c r="G138" s="388"/>
      <c r="H138" s="388"/>
      <c r="I138" s="388"/>
      <c r="J138" s="385" t="s">
        <v>79</v>
      </c>
      <c r="K138" s="388"/>
      <c r="L138" s="388"/>
      <c r="M138" s="388"/>
      <c r="N138" s="392">
        <f>N128/N134</f>
        <v>14485.714285714286</v>
      </c>
      <c r="O138" s="392"/>
      <c r="P138" s="392"/>
      <c r="Q138" s="392"/>
    </row>
    <row r="139" spans="1:17" ht="63" customHeight="1">
      <c r="A139" s="374"/>
      <c r="B139" s="114"/>
      <c r="C139" s="405" t="s">
        <v>151</v>
      </c>
      <c r="D139" s="423"/>
      <c r="E139" s="424"/>
      <c r="F139" s="387" t="s">
        <v>139</v>
      </c>
      <c r="G139" s="388"/>
      <c r="H139" s="388"/>
      <c r="I139" s="388"/>
      <c r="J139" s="385" t="s">
        <v>79</v>
      </c>
      <c r="K139" s="388"/>
      <c r="L139" s="388"/>
      <c r="M139" s="388"/>
      <c r="N139" s="389">
        <v>3</v>
      </c>
      <c r="O139" s="389"/>
      <c r="P139" s="389"/>
      <c r="Q139" s="389"/>
    </row>
    <row r="140" spans="1:17" ht="45" customHeight="1">
      <c r="A140" s="119"/>
      <c r="B140" s="114"/>
      <c r="C140" s="405" t="s">
        <v>155</v>
      </c>
      <c r="D140" s="405"/>
      <c r="E140" s="405"/>
      <c r="F140" s="387" t="s">
        <v>139</v>
      </c>
      <c r="G140" s="387"/>
      <c r="H140" s="387"/>
      <c r="I140" s="387"/>
      <c r="J140" s="385" t="s">
        <v>85</v>
      </c>
      <c r="K140" s="385"/>
      <c r="L140" s="385"/>
      <c r="M140" s="385"/>
      <c r="N140" s="392" t="s">
        <v>165</v>
      </c>
      <c r="O140" s="392"/>
      <c r="P140" s="392"/>
      <c r="Q140" s="392"/>
    </row>
    <row r="141" spans="1:17" ht="63" customHeight="1">
      <c r="A141" s="119"/>
      <c r="B141" s="114"/>
      <c r="C141" s="377" t="s">
        <v>209</v>
      </c>
      <c r="D141" s="309"/>
      <c r="E141" s="310"/>
      <c r="F141" s="295" t="s">
        <v>206</v>
      </c>
      <c r="G141" s="323"/>
      <c r="H141" s="323"/>
      <c r="I141" s="324"/>
      <c r="J141" s="275" t="s">
        <v>207</v>
      </c>
      <c r="K141" s="276"/>
      <c r="L141" s="276"/>
      <c r="M141" s="277"/>
      <c r="N141" s="278">
        <v>4</v>
      </c>
      <c r="O141" s="279"/>
      <c r="P141" s="279"/>
      <c r="Q141" s="280"/>
    </row>
    <row r="142" spans="1:17" ht="22.5" customHeight="1">
      <c r="A142" s="119">
        <v>4</v>
      </c>
      <c r="B142" s="114"/>
      <c r="C142" s="380" t="s">
        <v>118</v>
      </c>
      <c r="D142" s="380"/>
      <c r="E142" s="380"/>
      <c r="F142" s="387"/>
      <c r="G142" s="387"/>
      <c r="H142" s="387"/>
      <c r="I142" s="387"/>
      <c r="J142" s="385"/>
      <c r="K142" s="385"/>
      <c r="L142" s="385"/>
      <c r="M142" s="385"/>
      <c r="N142" s="392"/>
      <c r="O142" s="392"/>
      <c r="P142" s="392"/>
      <c r="Q142" s="392"/>
    </row>
    <row r="143" spans="1:17" ht="61.5" customHeight="1">
      <c r="A143" s="119"/>
      <c r="B143" s="114"/>
      <c r="C143" s="405" t="s">
        <v>173</v>
      </c>
      <c r="D143" s="423"/>
      <c r="E143" s="424"/>
      <c r="F143" s="387" t="s">
        <v>138</v>
      </c>
      <c r="G143" s="387"/>
      <c r="H143" s="387"/>
      <c r="I143" s="387"/>
      <c r="J143" s="385" t="s">
        <v>85</v>
      </c>
      <c r="K143" s="385"/>
      <c r="L143" s="385"/>
      <c r="M143" s="385"/>
      <c r="N143" s="389">
        <v>100</v>
      </c>
      <c r="O143" s="389"/>
      <c r="P143" s="389"/>
      <c r="Q143" s="389"/>
    </row>
    <row r="144" spans="1:17" ht="58.5" customHeight="1">
      <c r="A144" s="119"/>
      <c r="B144" s="114"/>
      <c r="C144" s="390" t="s">
        <v>156</v>
      </c>
      <c r="D144" s="391"/>
      <c r="E144" s="391"/>
      <c r="F144" s="387" t="s">
        <v>138</v>
      </c>
      <c r="G144" s="387"/>
      <c r="H144" s="387"/>
      <c r="I144" s="387"/>
      <c r="J144" s="385" t="s">
        <v>85</v>
      </c>
      <c r="K144" s="385"/>
      <c r="L144" s="385"/>
      <c r="M144" s="385"/>
      <c r="N144" s="389">
        <f>N139/N134*100</f>
        <v>1.948051948051948</v>
      </c>
      <c r="O144" s="389"/>
      <c r="P144" s="389"/>
      <c r="Q144" s="389"/>
    </row>
    <row r="145" spans="1:17" ht="58.5" customHeight="1">
      <c r="A145" s="119"/>
      <c r="B145" s="114"/>
      <c r="C145" s="405" t="s">
        <v>157</v>
      </c>
      <c r="D145" s="423"/>
      <c r="E145" s="424"/>
      <c r="F145" s="387" t="s">
        <v>138</v>
      </c>
      <c r="G145" s="387"/>
      <c r="H145" s="387"/>
      <c r="I145" s="387"/>
      <c r="J145" s="385" t="s">
        <v>85</v>
      </c>
      <c r="K145" s="385"/>
      <c r="L145" s="385"/>
      <c r="M145" s="385"/>
      <c r="N145" s="392" t="s">
        <v>94</v>
      </c>
      <c r="O145" s="392"/>
      <c r="P145" s="392"/>
      <c r="Q145" s="392"/>
    </row>
    <row r="146" spans="1:17" ht="118.5" customHeight="1">
      <c r="A146" s="113"/>
      <c r="B146" s="122"/>
      <c r="C146" s="405" t="s">
        <v>216</v>
      </c>
      <c r="D146" s="405"/>
      <c r="E146" s="405"/>
      <c r="F146" s="387" t="s">
        <v>138</v>
      </c>
      <c r="G146" s="387"/>
      <c r="H146" s="387"/>
      <c r="I146" s="387"/>
      <c r="J146" s="385" t="s">
        <v>85</v>
      </c>
      <c r="K146" s="385"/>
      <c r="L146" s="385"/>
      <c r="M146" s="385"/>
      <c r="N146" s="386">
        <v>100</v>
      </c>
      <c r="O146" s="386"/>
      <c r="P146" s="386"/>
      <c r="Q146" s="386"/>
    </row>
    <row r="147" spans="1:17" ht="15" customHeight="1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</row>
    <row r="148" spans="1:17" ht="18.75" customHeight="1">
      <c r="A148" s="128" t="s">
        <v>200</v>
      </c>
      <c r="B148" s="129"/>
      <c r="C148" s="129"/>
      <c r="D148" s="129"/>
      <c r="E148" s="129"/>
      <c r="F148" s="129"/>
      <c r="G148" s="130"/>
      <c r="H148" s="130"/>
      <c r="I148" s="130"/>
      <c r="J148" s="130"/>
      <c r="K148" s="130"/>
      <c r="L148" s="130"/>
      <c r="M148" s="130"/>
      <c r="N148" s="130"/>
      <c r="O148" s="127"/>
      <c r="P148" s="127"/>
      <c r="Q148" s="127"/>
    </row>
    <row r="149" spans="1:17" ht="28.5" customHeight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404" t="s">
        <v>47</v>
      </c>
      <c r="Q149" s="404"/>
    </row>
    <row r="150" spans="1:17" ht="40.5" customHeight="1">
      <c r="A150" s="201" t="s">
        <v>48</v>
      </c>
      <c r="B150" s="201" t="s">
        <v>49</v>
      </c>
      <c r="C150" s="201"/>
      <c r="D150" s="201"/>
      <c r="E150" s="201"/>
      <c r="F150" s="201" t="s">
        <v>24</v>
      </c>
      <c r="G150" s="201" t="s">
        <v>50</v>
      </c>
      <c r="H150" s="201"/>
      <c r="I150" s="201"/>
      <c r="J150" s="201" t="s">
        <v>51</v>
      </c>
      <c r="K150" s="201"/>
      <c r="L150" s="201"/>
      <c r="M150" s="201" t="s">
        <v>52</v>
      </c>
      <c r="N150" s="201"/>
      <c r="O150" s="201"/>
      <c r="P150" s="201" t="s">
        <v>53</v>
      </c>
      <c r="Q150" s="201"/>
    </row>
    <row r="151" spans="1:17" ht="93.75" customHeight="1">
      <c r="A151" s="201"/>
      <c r="B151" s="201"/>
      <c r="C151" s="201"/>
      <c r="D151" s="201"/>
      <c r="E151" s="201"/>
      <c r="F151" s="201"/>
      <c r="G151" s="80" t="s">
        <v>54</v>
      </c>
      <c r="H151" s="80" t="s">
        <v>55</v>
      </c>
      <c r="I151" s="80" t="s">
        <v>32</v>
      </c>
      <c r="J151" s="80" t="s">
        <v>54</v>
      </c>
      <c r="K151" s="80" t="s">
        <v>55</v>
      </c>
      <c r="L151" s="80" t="s">
        <v>32</v>
      </c>
      <c r="M151" s="80" t="s">
        <v>54</v>
      </c>
      <c r="N151" s="80" t="s">
        <v>55</v>
      </c>
      <c r="O151" s="80" t="s">
        <v>56</v>
      </c>
      <c r="P151" s="201"/>
      <c r="Q151" s="201"/>
    </row>
    <row r="152" spans="1:17" ht="35.25" customHeight="1">
      <c r="A152" s="80">
        <v>1</v>
      </c>
      <c r="B152" s="201">
        <v>2</v>
      </c>
      <c r="C152" s="201"/>
      <c r="D152" s="201"/>
      <c r="E152" s="201"/>
      <c r="F152" s="80">
        <v>3</v>
      </c>
      <c r="G152" s="80">
        <v>4</v>
      </c>
      <c r="H152" s="80">
        <v>5</v>
      </c>
      <c r="I152" s="80">
        <v>6</v>
      </c>
      <c r="J152" s="80">
        <v>7</v>
      </c>
      <c r="K152" s="80">
        <v>8</v>
      </c>
      <c r="L152" s="80">
        <v>9</v>
      </c>
      <c r="M152" s="80">
        <v>10</v>
      </c>
      <c r="N152" s="80">
        <v>11</v>
      </c>
      <c r="O152" s="80">
        <v>12</v>
      </c>
      <c r="P152" s="201">
        <v>13</v>
      </c>
      <c r="Q152" s="201"/>
    </row>
    <row r="153" spans="1:17" ht="18.75" hidden="1">
      <c r="A153" s="80"/>
      <c r="B153" s="351" t="s">
        <v>57</v>
      </c>
      <c r="C153" s="351"/>
      <c r="D153" s="396"/>
      <c r="E153" s="396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396"/>
      <c r="Q153" s="396"/>
    </row>
    <row r="154" spans="1:17" ht="18.75" hidden="1">
      <c r="A154" s="80"/>
      <c r="B154" s="351" t="s">
        <v>58</v>
      </c>
      <c r="C154" s="351"/>
      <c r="D154" s="396"/>
      <c r="E154" s="396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396"/>
      <c r="Q154" s="396"/>
    </row>
    <row r="155" spans="1:17" ht="18.75">
      <c r="A155" s="80"/>
      <c r="B155" s="395" t="s">
        <v>59</v>
      </c>
      <c r="C155" s="395"/>
      <c r="D155" s="396"/>
      <c r="E155" s="396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396"/>
      <c r="Q155" s="396"/>
    </row>
    <row r="156" spans="1:17" ht="18.75">
      <c r="A156" s="80"/>
      <c r="B156" s="395" t="s">
        <v>60</v>
      </c>
      <c r="C156" s="351"/>
      <c r="D156" s="396"/>
      <c r="E156" s="396"/>
      <c r="F156" s="80"/>
      <c r="G156" s="80" t="s">
        <v>61</v>
      </c>
      <c r="H156" s="80"/>
      <c r="I156" s="80"/>
      <c r="J156" s="80" t="s">
        <v>61</v>
      </c>
      <c r="K156" s="80"/>
      <c r="L156" s="80"/>
      <c r="M156" s="80" t="s">
        <v>61</v>
      </c>
      <c r="N156" s="80"/>
      <c r="O156" s="80"/>
      <c r="P156" s="396"/>
      <c r="Q156" s="396"/>
    </row>
    <row r="157" spans="1:17" ht="18.75">
      <c r="A157" s="80"/>
      <c r="B157" s="351" t="s">
        <v>37</v>
      </c>
      <c r="C157" s="351"/>
      <c r="D157" s="396"/>
      <c r="E157" s="396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396"/>
      <c r="Q157" s="396"/>
    </row>
    <row r="158" spans="1:17" ht="8.25" customHeight="1">
      <c r="A158" s="69"/>
      <c r="B158" s="89"/>
      <c r="C158" s="8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82"/>
      <c r="Q158" s="82"/>
    </row>
    <row r="159" spans="1:17" ht="15.75">
      <c r="A159" s="397" t="s">
        <v>62</v>
      </c>
      <c r="B159" s="397"/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8"/>
      <c r="P159" s="398"/>
      <c r="Q159" s="131"/>
    </row>
    <row r="160" spans="1:17" ht="15.75">
      <c r="A160" s="406" t="s">
        <v>63</v>
      </c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131"/>
    </row>
    <row r="161" spans="1:17" ht="15.75">
      <c r="A161" s="397" t="s">
        <v>64</v>
      </c>
      <c r="B161" s="398"/>
      <c r="C161" s="398"/>
      <c r="D161" s="398"/>
      <c r="E161" s="398"/>
      <c r="F161" s="398"/>
      <c r="G161" s="398"/>
      <c r="H161" s="398"/>
      <c r="I161" s="398"/>
      <c r="J161" s="398"/>
      <c r="K161" s="398"/>
      <c r="L161" s="398"/>
      <c r="M161" s="398"/>
      <c r="N161" s="398"/>
      <c r="O161" s="398"/>
      <c r="P161" s="398"/>
      <c r="Q161" s="398"/>
    </row>
    <row r="162" spans="1:17" ht="6.75" customHeight="1">
      <c r="A162" s="68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1:17" ht="6.75" customHeight="1">
      <c r="A163" s="68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</row>
    <row r="164" spans="1:17" ht="24.75" customHeight="1">
      <c r="A164" s="399" t="s">
        <v>215</v>
      </c>
      <c r="B164" s="399"/>
      <c r="C164" s="399"/>
      <c r="D164" s="399"/>
      <c r="E164" s="399"/>
      <c r="F164" s="82"/>
      <c r="G164" s="400"/>
      <c r="H164" s="400"/>
      <c r="I164" s="400"/>
      <c r="J164" s="82"/>
      <c r="K164" s="401" t="s">
        <v>199</v>
      </c>
      <c r="L164" s="401"/>
      <c r="M164" s="401"/>
      <c r="N164" s="401"/>
      <c r="O164" s="82"/>
      <c r="P164" s="82"/>
      <c r="Q164" s="82"/>
    </row>
    <row r="165" spans="1:17" ht="18.75">
      <c r="A165" s="132"/>
      <c r="B165" s="132"/>
      <c r="C165" s="132"/>
      <c r="D165" s="132"/>
      <c r="E165" s="132"/>
      <c r="F165" s="82"/>
      <c r="G165" s="393" t="s">
        <v>65</v>
      </c>
      <c r="H165" s="393"/>
      <c r="I165" s="393"/>
      <c r="J165" s="82"/>
      <c r="K165" s="393" t="s">
        <v>66</v>
      </c>
      <c r="L165" s="393"/>
      <c r="M165" s="393"/>
      <c r="N165" s="393"/>
      <c r="O165" s="82"/>
      <c r="P165" s="82"/>
      <c r="Q165" s="82"/>
    </row>
    <row r="166" spans="1:17" ht="0.75" customHeight="1">
      <c r="A166" s="82"/>
      <c r="B166" s="82"/>
      <c r="C166" s="82"/>
      <c r="D166" s="82"/>
      <c r="E166" s="82"/>
      <c r="F166" s="82"/>
      <c r="G166" s="64"/>
      <c r="H166" s="64"/>
      <c r="I166" s="64"/>
      <c r="J166" s="64"/>
      <c r="K166" s="64"/>
      <c r="L166" s="64"/>
      <c r="M166" s="64"/>
      <c r="N166" s="64"/>
      <c r="O166" s="82"/>
      <c r="P166" s="82"/>
      <c r="Q166" s="82"/>
    </row>
    <row r="167" spans="1:17" ht="33" customHeight="1">
      <c r="A167" s="394" t="s">
        <v>67</v>
      </c>
      <c r="B167" s="394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1:17" ht="2.25" customHeight="1">
      <c r="A168" s="132"/>
      <c r="B168" s="13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</row>
    <row r="169" spans="1:17" ht="34.5" customHeight="1">
      <c r="A169" s="399" t="s">
        <v>198</v>
      </c>
      <c r="B169" s="399"/>
      <c r="C169" s="399"/>
      <c r="D169" s="399"/>
      <c r="E169" s="399"/>
      <c r="F169" s="136"/>
      <c r="G169" s="411"/>
      <c r="H169" s="411"/>
      <c r="I169" s="411"/>
      <c r="J169" s="136"/>
      <c r="K169" s="401" t="s">
        <v>172</v>
      </c>
      <c r="L169" s="401"/>
      <c r="M169" s="401"/>
      <c r="N169" s="401"/>
      <c r="O169" s="82"/>
      <c r="P169" s="82"/>
      <c r="Q169" s="82"/>
    </row>
    <row r="170" spans="1:17" ht="18.75">
      <c r="A170" s="82"/>
      <c r="B170" s="82"/>
      <c r="C170" s="82"/>
      <c r="D170" s="82"/>
      <c r="E170" s="82"/>
      <c r="F170" s="82"/>
      <c r="G170" s="410" t="s">
        <v>65</v>
      </c>
      <c r="H170" s="410"/>
      <c r="I170" s="410"/>
      <c r="J170" s="82"/>
      <c r="K170" s="410" t="s">
        <v>66</v>
      </c>
      <c r="L170" s="410"/>
      <c r="M170" s="410"/>
      <c r="N170" s="410"/>
      <c r="O170" s="82"/>
      <c r="P170" s="82"/>
      <c r="Q170" s="82"/>
    </row>
    <row r="171" spans="1:17" ht="0.75" customHeight="1">
      <c r="A171" s="82"/>
      <c r="B171" s="82"/>
      <c r="C171" s="82"/>
      <c r="D171" s="82"/>
      <c r="E171" s="82"/>
      <c r="F171" s="82"/>
      <c r="G171" s="69"/>
      <c r="H171" s="69"/>
      <c r="I171" s="69"/>
      <c r="J171" s="82"/>
      <c r="K171" s="69"/>
      <c r="L171" s="69"/>
      <c r="M171" s="69"/>
      <c r="N171" s="69"/>
      <c r="O171" s="82"/>
      <c r="P171" s="82"/>
      <c r="Q171" s="82"/>
    </row>
    <row r="172" spans="1:17" ht="18.75" hidden="1">
      <c r="A172" s="82"/>
      <c r="B172" s="82"/>
      <c r="C172" s="82"/>
      <c r="D172" s="82"/>
      <c r="E172" s="82"/>
      <c r="F172" s="82"/>
      <c r="G172" s="69"/>
      <c r="H172" s="69"/>
      <c r="I172" s="69"/>
      <c r="J172" s="82"/>
      <c r="K172" s="69"/>
      <c r="L172" s="69"/>
      <c r="M172" s="69"/>
      <c r="N172" s="69"/>
      <c r="O172" s="82"/>
      <c r="P172" s="82"/>
      <c r="Q172" s="82"/>
    </row>
    <row r="173" spans="1:17" ht="18.75">
      <c r="A173" s="133" t="s">
        <v>213</v>
      </c>
      <c r="B173" s="133"/>
      <c r="C173" s="133"/>
      <c r="D173" s="82"/>
      <c r="E173" s="82"/>
      <c r="F173" s="82"/>
      <c r="G173" s="69"/>
      <c r="H173" s="69"/>
      <c r="I173" s="69"/>
      <c r="J173" s="82"/>
      <c r="K173" s="69"/>
      <c r="L173" s="69"/>
      <c r="M173" s="69"/>
      <c r="N173" s="69"/>
      <c r="O173" s="82"/>
      <c r="P173" s="82"/>
      <c r="Q173" s="82"/>
    </row>
    <row r="174" spans="1:17" ht="18.75">
      <c r="A174" s="402"/>
      <c r="B174" s="402"/>
      <c r="C174" s="402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1:17" ht="18.75">
      <c r="A175" s="75"/>
      <c r="B175" s="75"/>
      <c r="C175" s="75"/>
      <c r="D175" s="75"/>
      <c r="E175" s="75"/>
      <c r="F175" s="75"/>
      <c r="G175" s="76"/>
      <c r="H175" s="76"/>
      <c r="I175" s="76"/>
      <c r="J175" s="75"/>
      <c r="K175" s="76"/>
      <c r="L175" s="76"/>
      <c r="M175" s="76"/>
      <c r="N175" s="76"/>
      <c r="O175" s="75"/>
      <c r="P175" s="75"/>
      <c r="Q175" s="75"/>
    </row>
    <row r="176" spans="1:17" ht="18.75">
      <c r="A176" s="75"/>
      <c r="B176" s="75"/>
      <c r="C176" s="75"/>
      <c r="D176" s="75"/>
      <c r="E176" s="75"/>
      <c r="F176" s="75"/>
      <c r="G176" s="76"/>
      <c r="H176" s="76"/>
      <c r="I176" s="76"/>
      <c r="J176" s="75"/>
      <c r="K176" s="76"/>
      <c r="L176" s="76"/>
      <c r="M176" s="76"/>
      <c r="N176" s="76"/>
      <c r="O176" s="75"/>
      <c r="P176" s="75"/>
      <c r="Q176" s="75"/>
    </row>
    <row r="177" spans="1:17" ht="18.75">
      <c r="A177" s="403"/>
      <c r="B177" s="403"/>
      <c r="C177" s="403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18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</row>
    <row r="179" spans="1:17" ht="15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7" ht="1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1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1:17" ht="1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1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1:17" ht="1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1:17" ht="1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1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</row>
    <row r="187" spans="1:17" ht="1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1:17" ht="1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1:17" ht="1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 ht="1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17" ht="1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1:17" ht="1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1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1:17" ht="1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1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1:17" ht="1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1:17" ht="1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1:17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1:17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1:17" ht="1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1:17" ht="1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1:17" ht="1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1:17" ht="1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1:17" ht="1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ht="1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1:17" ht="1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1:17" ht="1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1:17" ht="1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1:17" ht="1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1:17" ht="1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1:17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ht="1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1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 ht="1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 ht="1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 ht="1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ht="1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ht="1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 ht="1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1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7" ht="1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1:17" ht="1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1:17" ht="1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1:17" ht="1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1:17" ht="1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1:17" ht="1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1:17" ht="1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1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1:17" ht="1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1:17" ht="1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1:17" ht="1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</row>
    <row r="233" spans="1:17" ht="1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</row>
    <row r="234" spans="1:17" ht="1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</row>
    <row r="235" spans="1:17" ht="1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</sheetData>
  <sheetProtection/>
  <mergeCells count="398">
    <mergeCell ref="D67:E67"/>
    <mergeCell ref="F67:I67"/>
    <mergeCell ref="J67:M67"/>
    <mergeCell ref="N67:Q67"/>
    <mergeCell ref="A69:Q69"/>
    <mergeCell ref="J143:M143"/>
    <mergeCell ref="F120:I120"/>
    <mergeCell ref="J120:M120"/>
    <mergeCell ref="N120:Q120"/>
    <mergeCell ref="C122:E122"/>
    <mergeCell ref="F122:I122"/>
    <mergeCell ref="A56:A68"/>
    <mergeCell ref="D65:E65"/>
    <mergeCell ref="D68:E68"/>
    <mergeCell ref="D70:E70"/>
    <mergeCell ref="D71:E71"/>
    <mergeCell ref="D72:E72"/>
    <mergeCell ref="B56:B68"/>
    <mergeCell ref="C56:C68"/>
    <mergeCell ref="A71:A79"/>
    <mergeCell ref="B71:B79"/>
    <mergeCell ref="D60:E60"/>
    <mergeCell ref="D61:E61"/>
    <mergeCell ref="D62:E62"/>
    <mergeCell ref="D63:E63"/>
    <mergeCell ref="D66:E66"/>
    <mergeCell ref="D64:E64"/>
    <mergeCell ref="D53:E53"/>
    <mergeCell ref="D55:E55"/>
    <mergeCell ref="D56:E56"/>
    <mergeCell ref="D57:E57"/>
    <mergeCell ref="D58:E58"/>
    <mergeCell ref="D59:E59"/>
    <mergeCell ref="A54:Q54"/>
    <mergeCell ref="F53:I53"/>
    <mergeCell ref="J53:M53"/>
    <mergeCell ref="N53:Q53"/>
    <mergeCell ref="A40:E40"/>
    <mergeCell ref="A43:P43"/>
    <mergeCell ref="F52:I52"/>
    <mergeCell ref="J52:M52"/>
    <mergeCell ref="N52:Q52"/>
    <mergeCell ref="D52:E52"/>
    <mergeCell ref="A41:Q41"/>
    <mergeCell ref="B46:C46"/>
    <mergeCell ref="D46:E46"/>
    <mergeCell ref="D75:E75"/>
    <mergeCell ref="D76:E76"/>
    <mergeCell ref="D77:E77"/>
    <mergeCell ref="D78:E78"/>
    <mergeCell ref="D73:E73"/>
    <mergeCell ref="N91:Q91"/>
    <mergeCell ref="N86:Q86"/>
    <mergeCell ref="A88:Q88"/>
    <mergeCell ref="C90:E90"/>
    <mergeCell ref="F90:I90"/>
    <mergeCell ref="N96:Q96"/>
    <mergeCell ref="F110:I110"/>
    <mergeCell ref="N107:Q107"/>
    <mergeCell ref="N99:Q99"/>
    <mergeCell ref="J98:M98"/>
    <mergeCell ref="C108:F108"/>
    <mergeCell ref="C109:E109"/>
    <mergeCell ref="F109:I109"/>
    <mergeCell ref="F127:I127"/>
    <mergeCell ref="J122:M122"/>
    <mergeCell ref="N122:Q122"/>
    <mergeCell ref="A124:Q124"/>
    <mergeCell ref="C120:E120"/>
    <mergeCell ref="F112:I112"/>
    <mergeCell ref="N112:Q112"/>
    <mergeCell ref="N109:Q109"/>
    <mergeCell ref="J117:M117"/>
    <mergeCell ref="J116:M116"/>
    <mergeCell ref="J118:M118"/>
    <mergeCell ref="N118:Q118"/>
    <mergeCell ref="N123:Q123"/>
    <mergeCell ref="J114:M114"/>
    <mergeCell ref="N132:Q132"/>
    <mergeCell ref="C133:F133"/>
    <mergeCell ref="C106:E106"/>
    <mergeCell ref="F106:I106"/>
    <mergeCell ref="J106:M106"/>
    <mergeCell ref="N106:Q106"/>
    <mergeCell ref="N114:Q114"/>
    <mergeCell ref="N127:Q127"/>
    <mergeCell ref="J111:M111"/>
    <mergeCell ref="C132:E132"/>
    <mergeCell ref="F132:I132"/>
    <mergeCell ref="F118:I118"/>
    <mergeCell ref="N117:Q117"/>
    <mergeCell ref="C111:E111"/>
    <mergeCell ref="F111:I111"/>
    <mergeCell ref="C115:E115"/>
    <mergeCell ref="C112:E112"/>
    <mergeCell ref="C113:E113"/>
    <mergeCell ref="F114:I114"/>
    <mergeCell ref="F131:I131"/>
    <mergeCell ref="J142:M142"/>
    <mergeCell ref="N138:Q138"/>
    <mergeCell ref="F130:I130"/>
    <mergeCell ref="J140:M140"/>
    <mergeCell ref="N130:Q130"/>
    <mergeCell ref="F134:I134"/>
    <mergeCell ref="F135:I135"/>
    <mergeCell ref="J134:M134"/>
    <mergeCell ref="J135:M135"/>
    <mergeCell ref="J136:M136"/>
    <mergeCell ref="N128:Q128"/>
    <mergeCell ref="N140:Q140"/>
    <mergeCell ref="A138:A139"/>
    <mergeCell ref="C138:E138"/>
    <mergeCell ref="F138:I138"/>
    <mergeCell ref="J130:M130"/>
    <mergeCell ref="N136:Q136"/>
    <mergeCell ref="J138:M138"/>
    <mergeCell ref="C131:E131"/>
    <mergeCell ref="C140:E140"/>
    <mergeCell ref="F140:I140"/>
    <mergeCell ref="C134:E134"/>
    <mergeCell ref="C143:E143"/>
    <mergeCell ref="C139:E139"/>
    <mergeCell ref="C136:E136"/>
    <mergeCell ref="F136:I136"/>
    <mergeCell ref="C135:E135"/>
    <mergeCell ref="F119:I119"/>
    <mergeCell ref="J127:M127"/>
    <mergeCell ref="C130:E130"/>
    <mergeCell ref="J132:M132"/>
    <mergeCell ref="C128:E128"/>
    <mergeCell ref="F143:I143"/>
    <mergeCell ref="F129:I129"/>
    <mergeCell ref="J129:M129"/>
    <mergeCell ref="C137:Q137"/>
    <mergeCell ref="C129:E129"/>
    <mergeCell ref="A160:P160"/>
    <mergeCell ref="J109:M109"/>
    <mergeCell ref="C107:E107"/>
    <mergeCell ref="F107:I107"/>
    <mergeCell ref="J107:M107"/>
    <mergeCell ref="G170:I170"/>
    <mergeCell ref="K170:N170"/>
    <mergeCell ref="A169:E169"/>
    <mergeCell ref="G169:I169"/>
    <mergeCell ref="K169:N169"/>
    <mergeCell ref="P152:Q152"/>
    <mergeCell ref="B153:E153"/>
    <mergeCell ref="P153:Q153"/>
    <mergeCell ref="B154:E154"/>
    <mergeCell ref="P154:Q154"/>
    <mergeCell ref="A159:P159"/>
    <mergeCell ref="P156:Q156"/>
    <mergeCell ref="B157:E157"/>
    <mergeCell ref="B152:E152"/>
    <mergeCell ref="B156:E156"/>
    <mergeCell ref="A174:C174"/>
    <mergeCell ref="A177:C177"/>
    <mergeCell ref="O51:P51"/>
    <mergeCell ref="C102:E102"/>
    <mergeCell ref="C103:E103"/>
    <mergeCell ref="F102:I102"/>
    <mergeCell ref="F103:I103"/>
    <mergeCell ref="P150:Q151"/>
    <mergeCell ref="P149:Q149"/>
    <mergeCell ref="C146:E146"/>
    <mergeCell ref="G165:I165"/>
    <mergeCell ref="K165:N165"/>
    <mergeCell ref="A167:B167"/>
    <mergeCell ref="B155:E155"/>
    <mergeCell ref="P155:Q155"/>
    <mergeCell ref="A161:Q161"/>
    <mergeCell ref="P157:Q157"/>
    <mergeCell ref="A164:E164"/>
    <mergeCell ref="G164:I164"/>
    <mergeCell ref="K164:N164"/>
    <mergeCell ref="A150:A151"/>
    <mergeCell ref="B150:E151"/>
    <mergeCell ref="F150:F151"/>
    <mergeCell ref="G150:I150"/>
    <mergeCell ref="M150:O150"/>
    <mergeCell ref="J150:L150"/>
    <mergeCell ref="C144:E144"/>
    <mergeCell ref="F146:I146"/>
    <mergeCell ref="N143:Q143"/>
    <mergeCell ref="F144:I144"/>
    <mergeCell ref="J144:M144"/>
    <mergeCell ref="N142:Q142"/>
    <mergeCell ref="C142:E142"/>
    <mergeCell ref="F142:I142"/>
    <mergeCell ref="C145:E145"/>
    <mergeCell ref="F145:I145"/>
    <mergeCell ref="J146:M146"/>
    <mergeCell ref="N146:Q146"/>
    <mergeCell ref="F139:I139"/>
    <mergeCell ref="J139:M139"/>
    <mergeCell ref="N144:Q144"/>
    <mergeCell ref="J141:M141"/>
    <mergeCell ref="F141:I141"/>
    <mergeCell ref="J145:M145"/>
    <mergeCell ref="N145:Q145"/>
    <mergeCell ref="N139:Q139"/>
    <mergeCell ref="C141:E141"/>
    <mergeCell ref="C121:E121"/>
    <mergeCell ref="F128:I128"/>
    <mergeCell ref="C118:E118"/>
    <mergeCell ref="C119:E119"/>
    <mergeCell ref="N141:Q141"/>
    <mergeCell ref="C127:E127"/>
    <mergeCell ref="C125:Q125"/>
    <mergeCell ref="C126:E126"/>
    <mergeCell ref="C123:E123"/>
    <mergeCell ref="J104:M104"/>
    <mergeCell ref="A116:A117"/>
    <mergeCell ref="C116:E116"/>
    <mergeCell ref="F116:I116"/>
    <mergeCell ref="C117:E117"/>
    <mergeCell ref="B132:B133"/>
    <mergeCell ref="J110:M110"/>
    <mergeCell ref="F123:I123"/>
    <mergeCell ref="F117:I117"/>
    <mergeCell ref="F113:I113"/>
    <mergeCell ref="N116:Q116"/>
    <mergeCell ref="C105:E105"/>
    <mergeCell ref="F105:I105"/>
    <mergeCell ref="J105:M105"/>
    <mergeCell ref="N105:Q105"/>
    <mergeCell ref="N110:Q110"/>
    <mergeCell ref="N111:Q111"/>
    <mergeCell ref="J113:M113"/>
    <mergeCell ref="C114:E114"/>
    <mergeCell ref="C110:E110"/>
    <mergeCell ref="C96:E96"/>
    <mergeCell ref="F96:I96"/>
    <mergeCell ref="C91:E91"/>
    <mergeCell ref="N95:Q95"/>
    <mergeCell ref="J102:M102"/>
    <mergeCell ref="J103:M103"/>
    <mergeCell ref="N102:Q102"/>
    <mergeCell ref="N103:Q103"/>
    <mergeCell ref="N101:Q101"/>
    <mergeCell ref="J96:M96"/>
    <mergeCell ref="F85:I85"/>
    <mergeCell ref="J85:M85"/>
    <mergeCell ref="A86:D86"/>
    <mergeCell ref="F86:I86"/>
    <mergeCell ref="J86:M86"/>
    <mergeCell ref="J95:M95"/>
    <mergeCell ref="C95:E95"/>
    <mergeCell ref="F77:I77"/>
    <mergeCell ref="J77:M77"/>
    <mergeCell ref="C101:E101"/>
    <mergeCell ref="A92:Q92"/>
    <mergeCell ref="N90:Q90"/>
    <mergeCell ref="A84:D84"/>
    <mergeCell ref="F84:I84"/>
    <mergeCell ref="J84:M84"/>
    <mergeCell ref="N84:Q84"/>
    <mergeCell ref="A85:D85"/>
    <mergeCell ref="F59:I59"/>
    <mergeCell ref="N56:Q56"/>
    <mergeCell ref="J56:M56"/>
    <mergeCell ref="N85:Q85"/>
    <mergeCell ref="N74:Q74"/>
    <mergeCell ref="F71:I71"/>
    <mergeCell ref="F76:I76"/>
    <mergeCell ref="F78:I78"/>
    <mergeCell ref="N75:Q75"/>
    <mergeCell ref="N76:Q76"/>
    <mergeCell ref="B47:C47"/>
    <mergeCell ref="B45:C45"/>
    <mergeCell ref="D45:E45"/>
    <mergeCell ref="F46:Q46"/>
    <mergeCell ref="J57:M57"/>
    <mergeCell ref="N77:Q77"/>
    <mergeCell ref="F55:I55"/>
    <mergeCell ref="J55:M55"/>
    <mergeCell ref="F56:I56"/>
    <mergeCell ref="F57:I57"/>
    <mergeCell ref="A38:Q38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K10:Q10"/>
    <mergeCell ref="K13:M13"/>
    <mergeCell ref="E24:K24"/>
    <mergeCell ref="A23:Q23"/>
    <mergeCell ref="A25:N25"/>
    <mergeCell ref="A34:N34"/>
    <mergeCell ref="A26:H26"/>
    <mergeCell ref="A29:M29"/>
    <mergeCell ref="A30:H30"/>
    <mergeCell ref="A33:Q33"/>
    <mergeCell ref="C104:E104"/>
    <mergeCell ref="N113:Q113"/>
    <mergeCell ref="F70:I70"/>
    <mergeCell ref="N70:Q70"/>
    <mergeCell ref="N61:Q61"/>
    <mergeCell ref="N55:Q55"/>
    <mergeCell ref="F104:I104"/>
    <mergeCell ref="N57:Q57"/>
    <mergeCell ref="A81:O81"/>
    <mergeCell ref="F58:I58"/>
    <mergeCell ref="J131:M131"/>
    <mergeCell ref="N131:Q131"/>
    <mergeCell ref="N135:Q135"/>
    <mergeCell ref="N134:Q134"/>
    <mergeCell ref="F101:I101"/>
    <mergeCell ref="F45:Q45"/>
    <mergeCell ref="N129:Q129"/>
    <mergeCell ref="A50:Q50"/>
    <mergeCell ref="D47:E47"/>
    <mergeCell ref="F47:Q47"/>
    <mergeCell ref="J64:M64"/>
    <mergeCell ref="N72:Q72"/>
    <mergeCell ref="J65:M65"/>
    <mergeCell ref="J123:M123"/>
    <mergeCell ref="J128:M128"/>
    <mergeCell ref="J112:M112"/>
    <mergeCell ref="N78:Q78"/>
    <mergeCell ref="N97:Q97"/>
    <mergeCell ref="J101:M101"/>
    <mergeCell ref="N104:Q104"/>
    <mergeCell ref="N65:Q65"/>
    <mergeCell ref="F62:I62"/>
    <mergeCell ref="F68:I68"/>
    <mergeCell ref="F63:I63"/>
    <mergeCell ref="N58:Q58"/>
    <mergeCell ref="N59:Q59"/>
    <mergeCell ref="N60:Q60"/>
    <mergeCell ref="N68:Q68"/>
    <mergeCell ref="J62:M62"/>
    <mergeCell ref="J63:M63"/>
    <mergeCell ref="J91:M91"/>
    <mergeCell ref="J68:M68"/>
    <mergeCell ref="J71:M71"/>
    <mergeCell ref="J90:M90"/>
    <mergeCell ref="N71:Q71"/>
    <mergeCell ref="F60:I60"/>
    <mergeCell ref="F61:I61"/>
    <mergeCell ref="N62:Q62"/>
    <mergeCell ref="N63:Q63"/>
    <mergeCell ref="N64:Q64"/>
    <mergeCell ref="J76:M76"/>
    <mergeCell ref="J78:M78"/>
    <mergeCell ref="F65:I65"/>
    <mergeCell ref="F74:I74"/>
    <mergeCell ref="F75:I75"/>
    <mergeCell ref="J58:M58"/>
    <mergeCell ref="J59:M59"/>
    <mergeCell ref="J60:M60"/>
    <mergeCell ref="J61:M61"/>
    <mergeCell ref="J72:M72"/>
    <mergeCell ref="C94:E94"/>
    <mergeCell ref="J97:M97"/>
    <mergeCell ref="J100:M100"/>
    <mergeCell ref="J99:M99"/>
    <mergeCell ref="C93:Q93"/>
    <mergeCell ref="F64:I64"/>
    <mergeCell ref="F72:I72"/>
    <mergeCell ref="F66:I66"/>
    <mergeCell ref="J66:M66"/>
    <mergeCell ref="F91:I91"/>
    <mergeCell ref="J79:M79"/>
    <mergeCell ref="F100:I100"/>
    <mergeCell ref="J70:M70"/>
    <mergeCell ref="F95:I95"/>
    <mergeCell ref="N66:Q66"/>
    <mergeCell ref="N73:Q73"/>
    <mergeCell ref="N100:Q100"/>
    <mergeCell ref="J73:M73"/>
    <mergeCell ref="J74:M74"/>
    <mergeCell ref="J75:M75"/>
    <mergeCell ref="A83:D83"/>
    <mergeCell ref="F83:I83"/>
    <mergeCell ref="J83:M83"/>
    <mergeCell ref="N83:Q83"/>
    <mergeCell ref="N79:Q79"/>
    <mergeCell ref="D79:E79"/>
    <mergeCell ref="C71:C79"/>
    <mergeCell ref="D74:E74"/>
    <mergeCell ref="F73:I73"/>
    <mergeCell ref="F79:I79"/>
    <mergeCell ref="C98:E98"/>
    <mergeCell ref="F98:I98"/>
    <mergeCell ref="N98:Q98"/>
    <mergeCell ref="F97:I97"/>
    <mergeCell ref="F99:I99"/>
    <mergeCell ref="J119:M119"/>
    <mergeCell ref="N119:Q119"/>
    <mergeCell ref="C97:E97"/>
    <mergeCell ref="C99:E99"/>
    <mergeCell ref="C100:E100"/>
  </mergeCells>
  <printOptions/>
  <pageMargins left="0" right="0" top="0" bottom="0" header="0" footer="0"/>
  <pageSetup horizontalDpi="600" verticalDpi="600" orientation="landscape" paperSize="9" scale="65" r:id="rId1"/>
  <rowBreaks count="5" manualBreakCount="5">
    <brk id="57" max="16" man="1"/>
    <brk id="76" max="16" man="1"/>
    <brk id="103" max="16" man="1"/>
    <brk id="119" max="16" man="1"/>
    <brk id="1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2018-11-20T09:06:15Z</cp:lastPrinted>
  <dcterms:created xsi:type="dcterms:W3CDTF">2014-12-19T10:10:01Z</dcterms:created>
  <dcterms:modified xsi:type="dcterms:W3CDTF">2018-11-20T09:08:15Z</dcterms:modified>
  <cp:category/>
  <cp:version/>
  <cp:contentType/>
  <cp:contentStatus/>
</cp:coreProperties>
</file>