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760" activeTab="1"/>
  </bookViews>
  <sheets>
    <sheet name="паспорт бланк" sheetId="1" r:id="rId1"/>
    <sheet name="паспорт заповнений" sheetId="2" r:id="rId2"/>
  </sheets>
  <definedNames/>
  <calcPr fullCalcOnLoad="1"/>
</workbook>
</file>

<file path=xl/sharedStrings.xml><?xml version="1.0" encoding="utf-8"?>
<sst xmlns="http://schemas.openxmlformats.org/spreadsheetml/2006/main" count="284" uniqueCount="120">
  <si>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</si>
  <si>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</si>
  <si>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</si>
  <si>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</si>
  <si>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</si>
  <si>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</si>
  <si>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</si>
  <si>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</si>
  <si>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</si>
  <si>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</si>
  <si>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</si>
  <si>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</si>
  <si>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</si>
  <si>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</si>
  <si>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</si>
  <si>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</si>
  <si>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</si>
  <si>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</si>
  <si>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</si>
  <si>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</si>
  <si>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</si>
  <si>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</si>
  <si>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</si>
  <si>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</si>
  <si>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</si>
  <si>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</si>
  <si>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</si>
  <si>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</si>
  <si>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</si>
  <si>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</si>
  <si>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</si>
  <si>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</si>
  <si>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</si>
  <si>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</si>
  <si>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</si>
  <si>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</si>
  <si>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</si>
  <si>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</si>
  <si>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</si>
  <si>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</si>
  <si>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</si>
  <si>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Виконавчий комітет Житомирської міської ради Житомирської області</t>
  </si>
  <si>
    <t>1.1.</t>
  </si>
  <si>
    <t>2.1.</t>
  </si>
  <si>
    <t>3.1.</t>
  </si>
  <si>
    <t>4.1.</t>
  </si>
  <si>
    <t>Міський голова</t>
  </si>
  <si>
    <t>С.І.Сухомлин</t>
  </si>
  <si>
    <t>Д.А.Прохорчук</t>
  </si>
  <si>
    <t>грн.</t>
  </si>
  <si>
    <t>%</t>
  </si>
  <si>
    <t>0217426</t>
  </si>
  <si>
    <t>0453</t>
  </si>
  <si>
    <t>Інші заходи у сфері електротранспорту</t>
  </si>
  <si>
    <t xml:space="preserve">Забезпечення надання послуг з перевезення пасажирів електротранспортом </t>
  </si>
  <si>
    <t xml:space="preserve">Оплата надання транспортних послуг з перевезення пасажирів міським електричним транспортом </t>
  </si>
  <si>
    <t>Видатки на оплату надання транспортних послуг з перевезення пасажирів міським електричним транспортом</t>
  </si>
  <si>
    <t>2.2.</t>
  </si>
  <si>
    <t>Кількість перевезених пасажирів</t>
  </si>
  <si>
    <t>тис.од.</t>
  </si>
  <si>
    <t>розрахункові планові показники підприємства</t>
  </si>
  <si>
    <t>Обсяг транспортної роботи з перевезень пасажирів електротранспортом, у т.ч.:</t>
  </si>
  <si>
    <t>тис.км.</t>
  </si>
  <si>
    <t>– трамвай</t>
  </si>
  <si>
    <t>– тролейбус</t>
  </si>
  <si>
    <t>Середня вартість 1 кілометра пасажироперевезень, в т.ч.:</t>
  </si>
  <si>
    <t>16665,68 тис.грн./389,7 тис.км.</t>
  </si>
  <si>
    <t>2251,91 тис. грн. / 51,11 тис.км.</t>
  </si>
  <si>
    <t>14413,77 тис. грн. / 338,59 тис.км.</t>
  </si>
  <si>
    <t>3.2.</t>
  </si>
  <si>
    <t>Середні витрати на перевезення одного пасажира електротранспорту</t>
  </si>
  <si>
    <t>16663570,00/п.п.2.1.</t>
  </si>
  <si>
    <t>3.3.</t>
  </si>
  <si>
    <t>Середні витрати на перевезення одного пасажира електротранспорту за рахунок оплати договору</t>
  </si>
  <si>
    <t>п.1.1./п.2.1</t>
  </si>
  <si>
    <t>3.4.</t>
  </si>
  <si>
    <t>Середні доходи від перевезення на 1 кілометр пасажироперевезень</t>
  </si>
  <si>
    <t>фінансовий план КП "ЖТТУ" на 2018 р. (зі змінами),  договір  (4190000,0/389700,0)</t>
  </si>
  <si>
    <t>Динаміка зміни середньої вартості 1 км пасажироперевезень в порівнянні з  з попереднім роком</t>
  </si>
  <si>
    <t>(п.п.3.1.(42,77)/факт попереднього року (31,44 грн.))*100</t>
  </si>
  <si>
    <t>4.2.</t>
  </si>
  <si>
    <t>Динаміка витрат на перевезення 1 пасажира в порівнянні з попереднім роком</t>
  </si>
  <si>
    <t>(п.п.3.2.(4,35)/ факт попереднього року (2,74 грн.))*100</t>
  </si>
  <si>
    <t>4.3.</t>
  </si>
  <si>
    <t>Динаміка середніх доходів від перевезення на 1 кілометр пасажироперевезень в порівнянні з попереднім роком</t>
  </si>
  <si>
    <t>(п.п.3.4.(10,75)/ факт попереднього року (8,07 грн.))*100</t>
  </si>
  <si>
    <t> "Програма розвитку міського громадського транспорту м. Житомира на 2016-2019 роки" (зі змінами)</t>
  </si>
  <si>
    <t>Обсяг бюджетних призначень / бюджетних асигнувань - 2 318 550,0  гривень, у тому числі загального фонду - 2 318 550,0  гривень та спеціального фонду - 0,0  гривень.</t>
  </si>
  <si>
    <t>Підстави для виконання бюджетної програми: рішення Житомирської міської ради від 16.03.2016 №167 "Програма розвитку міського громадського транспорту м. Житомира на 2016-2019 роки" (зі змінами), рішення Житомирської міської ради від 18.12.2018 р. № 1297 «Про бюджет Житомирської міської об’єднаної територіальної громади (бюджет міста Житомира) на 2019 рік» (зі змінами), Концепція інтегрованого розвитку м. Житомир до 2030 року.</t>
  </si>
  <si>
    <t>рішення міської ради від 18.12.2018  № 1297 (зі змінами)</t>
  </si>
  <si>
    <t>бюджетної програми місцевого бюджету на 2019 рік (зі змінами)</t>
  </si>
  <si>
    <t>розпорядження міського голови</t>
  </si>
  <si>
    <t>від 07.05.2019 р.  N ____</t>
  </si>
  <si>
    <t>Департамент бюджету та фінансів міської ради</t>
  </si>
  <si>
    <t>Директор департаменту</t>
  </si>
  <si>
    <t>Дата погодження</t>
  </si>
  <si>
    <t>М. П.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</si>
  <si>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</si>
  <si>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</si>
  <si>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</si>
  <si>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Підстави для виконання бюджетної програми: рішення Житомирської міської ради від 16.03.2016 №167 "Програма розвитку міського громадського транспорту м. Житомира на 2016-2019 роки" (зі змінами), рішення Житомирської міської ради від 18.12.2018 р. № 1297 «П</t>
  </si>
  <si>
    <t xml:space="preserve">Мета бюджетної програми: Забезпечення сталого функціонування та розвитку міського громадського транспорту, створення належних умов для надання населенню якісних, безпечних послуг з перевезення пасажирів трамваями, тролейбусами та автобусами; забезпечення </t>
  </si>
  <si>
    <t>513,74 тис. грн. / 11,66 тис.км.</t>
  </si>
  <si>
    <t>3417,09 тис. грн. / 80,27 тис.км.</t>
  </si>
  <si>
    <t>3930,83 тис.грн./91,93 тис.км.</t>
  </si>
  <si>
    <t>4056,67/п.п.2.1.</t>
  </si>
  <si>
    <t>тис.чол.</t>
  </si>
  <si>
    <t>фінансовий план КП ЖТТУ на 2018 р. (зі змінами),  договір  (1065,0/п.2.2.)</t>
  </si>
  <si>
    <t>(п.п.3.1.(42,76)/факт попереднього року (31,44 грн.))*100</t>
  </si>
  <si>
    <t>(п.п.3.2.(4,44)/ факт попереднього року (2,74 грн.))*100</t>
  </si>
  <si>
    <t>(п.п.3.4.(11,58)/ факт попереднього року (8,07 грн.))*100</t>
  </si>
  <si>
    <t>Створення належних умов для надання населенню доступних, якісних та безпечних послуг з перевезення міським електричним транспортом</t>
  </si>
  <si>
    <t>№ з/п</t>
  </si>
  <si>
    <t>Мета бюджетної програми: Забезпечення сталого функціонування та розвитку міського громадського транспорту, створення належних умов для надання населенню якісних, безпечних послуг з перевезення пасажирів трамваями, тролейбусами, забезпечення заходів інформування населення.</t>
  </si>
  <si>
    <t xml:space="preserve">Підвищення ефективності перевезення пасажирів і збільшення частки комунального транспорту в обсязі пасажирських перевезень та  пріритетний розвиток електротранспорту для зменшення рівня забруднення довкілля </t>
  </si>
  <si>
    <t>Заст. директора департаменту</t>
  </si>
  <si>
    <t>Т.А.Грищук</t>
  </si>
  <si>
    <t>0200000</t>
  </si>
  <si>
    <t>0210000</t>
  </si>
  <si>
    <t>від 06.05.2019__  N 460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</si>
</sst>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color indexed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84" fontId="2" fillId="0" borderId="11" xfId="0" applyNumberFormat="1" applyFont="1" applyBorder="1" applyAlignment="1">
      <alignment horizontal="center" vertical="center" wrapText="1"/>
    </xf>
    <xf numFmtId="184" fontId="2" fillId="0" borderId="11" xfId="0" applyNumberFormat="1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185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top" wrapText="1"/>
    </xf>
    <xf numFmtId="184" fontId="2" fillId="0" borderId="12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horizontal="center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top" wrapText="1"/>
    </xf>
    <xf numFmtId="0" fontId="2" fillId="0" borderId="11" xfId="0" applyFont="1" applyBorder="1" applyAlignment="1">
      <alignment wrapText="1"/>
    </xf>
    <xf numFmtId="184" fontId="2" fillId="0" borderId="12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184" fontId="2" fillId="0" borderId="15" xfId="0" applyNumberFormat="1" applyFont="1" applyBorder="1" applyAlignment="1">
      <alignment horizontal="center" vertical="center" wrapText="1"/>
    </xf>
    <xf numFmtId="184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184" fontId="2" fillId="0" borderId="0" xfId="0" applyNumberFormat="1" applyFont="1" applyBorder="1" applyAlignment="1">
      <alignment horizontal="center" vertical="center" wrapText="1"/>
    </xf>
    <xf numFmtId="18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184" fontId="8" fillId="0" borderId="12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84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top" wrapText="1"/>
    </xf>
    <xf numFmtId="184" fontId="2" fillId="0" borderId="12" xfId="0" applyNumberFormat="1" applyFont="1" applyBorder="1" applyAlignment="1">
      <alignment horizontal="center" vertical="top" wrapText="1"/>
    </xf>
    <xf numFmtId="4" fontId="2" fillId="0" borderId="14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vertical="top" wrapText="1"/>
    </xf>
    <xf numFmtId="4" fontId="2" fillId="0" borderId="12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center" vertical="center" wrapText="1"/>
    </xf>
    <xf numFmtId="184" fontId="2" fillId="0" borderId="13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84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center" wrapText="1"/>
    </xf>
    <xf numFmtId="184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84" fontId="2" fillId="0" borderId="22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/>
    </xf>
    <xf numFmtId="0" fontId="4" fillId="0" borderId="24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justify"/>
    </xf>
    <xf numFmtId="0" fontId="0" fillId="0" borderId="0" xfId="0" applyAlignment="1">
      <alignment/>
    </xf>
    <xf numFmtId="0" fontId="8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73">
      <selection activeCell="I49" sqref="I49"/>
    </sheetView>
  </sheetViews>
  <sheetFormatPr defaultColWidth="21.57421875" defaultRowHeight="15"/>
  <cols>
    <col min="1" max="1" width="6.57421875" style="4" customWidth="1"/>
    <col min="2" max="16384" width="21.57421875" style="4" customWidth="1"/>
  </cols>
  <sheetData>
    <row r="1" spans="1:7" ht="15.75">
      <c r="A1" s="1"/>
      <c r="E1" s="90" t="s">
        <v>0</v>
      </c>
      <c r="F1" s="95"/>
      <c r="G1" s="95"/>
    </row>
    <row r="2" spans="1:7" ht="15.75" customHeight="1">
      <c r="A2" s="1"/>
      <c r="E2" s="91" t="s">
        <v>91</v>
      </c>
      <c r="F2" s="91"/>
      <c r="G2" s="91"/>
    </row>
    <row r="3" spans="1:7" ht="15.75">
      <c r="A3" s="1"/>
      <c r="B3" s="1"/>
      <c r="E3" s="92" t="s">
        <v>41</v>
      </c>
      <c r="F3" s="92"/>
      <c r="G3" s="92"/>
    </row>
    <row r="4" spans="1:7" ht="15" customHeight="1">
      <c r="A4" s="1"/>
      <c r="E4" s="80" t="s">
        <v>1</v>
      </c>
      <c r="F4" s="80"/>
      <c r="G4" s="80"/>
    </row>
    <row r="5" spans="1:7" ht="15.75">
      <c r="A5" s="1"/>
      <c r="E5" s="90" t="s">
        <v>92</v>
      </c>
      <c r="F5" s="90"/>
      <c r="G5" s="90"/>
    </row>
    <row r="6" spans="1:7" ht="15.75">
      <c r="A6" s="1"/>
      <c r="E6" s="86"/>
      <c r="F6" s="86"/>
      <c r="G6" s="86"/>
    </row>
    <row r="9" spans="1:7" ht="15.75">
      <c r="A9" s="89" t="s">
        <v>2</v>
      </c>
      <c r="B9" s="89"/>
      <c r="C9" s="89"/>
      <c r="D9" s="89"/>
      <c r="E9" s="89"/>
      <c r="F9" s="89"/>
      <c r="G9" s="89"/>
    </row>
    <row r="10" spans="1:7" ht="15.75">
      <c r="A10" s="89" t="s">
        <v>90</v>
      </c>
      <c r="B10" s="89"/>
      <c r="C10" s="89"/>
      <c r="D10" s="89"/>
      <c r="E10" s="89"/>
      <c r="F10" s="89"/>
      <c r="G10" s="89"/>
    </row>
    <row r="13" spans="1:7" ht="15.75">
      <c r="A13" s="90" t="s">
        <v>3</v>
      </c>
      <c r="B13" s="6">
        <v>200000</v>
      </c>
      <c r="C13" s="90"/>
      <c r="D13" s="93" t="s">
        <v>41</v>
      </c>
      <c r="E13" s="93"/>
      <c r="F13" s="93"/>
      <c r="G13" s="93"/>
    </row>
    <row r="14" spans="1:7" ht="15">
      <c r="A14" s="90"/>
      <c r="B14" s="7" t="s">
        <v>4</v>
      </c>
      <c r="C14" s="90"/>
      <c r="D14" s="87" t="s">
        <v>39</v>
      </c>
      <c r="E14" s="87"/>
      <c r="F14" s="87"/>
      <c r="G14" s="87"/>
    </row>
    <row r="15" spans="1:7" ht="15.75">
      <c r="A15" s="90" t="s">
        <v>5</v>
      </c>
      <c r="B15" s="6">
        <v>210000</v>
      </c>
      <c r="C15" s="90"/>
      <c r="D15" s="93" t="s">
        <v>41</v>
      </c>
      <c r="E15" s="93"/>
      <c r="F15" s="93"/>
      <c r="G15" s="93"/>
    </row>
    <row r="16" spans="1:7" ht="15">
      <c r="A16" s="90"/>
      <c r="B16" s="7" t="s">
        <v>4</v>
      </c>
      <c r="C16" s="90"/>
      <c r="D16" s="80" t="s">
        <v>38</v>
      </c>
      <c r="E16" s="80"/>
      <c r="F16" s="80"/>
      <c r="G16" s="80"/>
    </row>
    <row r="17" spans="1:7" ht="15.75">
      <c r="A17" s="90" t="s">
        <v>6</v>
      </c>
      <c r="B17" s="13" t="s">
        <v>51</v>
      </c>
      <c r="C17" s="13" t="s">
        <v>52</v>
      </c>
      <c r="D17" s="85" t="s">
        <v>53</v>
      </c>
      <c r="E17" s="85"/>
      <c r="F17" s="85"/>
      <c r="G17" s="85"/>
    </row>
    <row r="18" spans="1:7" ht="15">
      <c r="A18" s="90"/>
      <c r="B18" s="8" t="s">
        <v>4</v>
      </c>
      <c r="C18" s="8" t="s">
        <v>7</v>
      </c>
      <c r="D18" s="87" t="s">
        <v>40</v>
      </c>
      <c r="E18" s="87"/>
      <c r="F18" s="87"/>
      <c r="G18" s="87"/>
    </row>
    <row r="19" spans="1:7" ht="42" customHeight="1">
      <c r="A19" s="2" t="s">
        <v>8</v>
      </c>
      <c r="B19" s="86" t="s">
        <v>87</v>
      </c>
      <c r="C19" s="86"/>
      <c r="D19" s="86"/>
      <c r="E19" s="86"/>
      <c r="F19" s="86"/>
      <c r="G19" s="86"/>
    </row>
    <row r="20" spans="1:7" ht="84.75" customHeight="1">
      <c r="A20" s="2" t="s">
        <v>9</v>
      </c>
      <c r="B20" s="86" t="s">
        <v>100</v>
      </c>
      <c r="C20" s="86"/>
      <c r="D20" s="86"/>
      <c r="E20" s="86"/>
      <c r="F20" s="86"/>
      <c r="G20" s="86"/>
    </row>
    <row r="21" spans="1:7" ht="27" customHeight="1">
      <c r="A21" s="2" t="s">
        <v>10</v>
      </c>
      <c r="B21" s="3" t="s">
        <v>97</v>
      </c>
      <c r="C21" s="30"/>
      <c r="D21" s="30"/>
      <c r="E21" s="30"/>
      <c r="F21" s="30"/>
      <c r="G21" s="30"/>
    </row>
    <row r="22" spans="1:7" ht="24.75" customHeight="1">
      <c r="A22" s="45" t="s">
        <v>13</v>
      </c>
      <c r="B22" s="96" t="s">
        <v>98</v>
      </c>
      <c r="C22" s="96"/>
      <c r="D22" s="96"/>
      <c r="E22" s="96"/>
      <c r="F22" s="96"/>
      <c r="G22" s="96"/>
    </row>
    <row r="23" spans="1:7" ht="27" customHeight="1">
      <c r="A23" s="9" t="s">
        <v>3</v>
      </c>
      <c r="B23" s="97"/>
      <c r="C23" s="97"/>
      <c r="D23" s="97"/>
      <c r="E23" s="97"/>
      <c r="F23" s="97"/>
      <c r="G23" s="97"/>
    </row>
    <row r="24" spans="1:7" ht="23.25" customHeight="1">
      <c r="A24" s="9" t="s">
        <v>5</v>
      </c>
      <c r="B24" s="97"/>
      <c r="C24" s="97"/>
      <c r="D24" s="97"/>
      <c r="E24" s="97"/>
      <c r="F24" s="97"/>
      <c r="G24" s="97"/>
    </row>
    <row r="25" spans="1:7" ht="23.25" customHeight="1">
      <c r="A25" s="36"/>
      <c r="B25" s="42"/>
      <c r="C25" s="42"/>
      <c r="D25" s="42"/>
      <c r="E25" s="42"/>
      <c r="F25" s="42"/>
      <c r="G25" s="42"/>
    </row>
    <row r="26" spans="1:7" ht="51" customHeight="1">
      <c r="A26" s="2" t="s">
        <v>11</v>
      </c>
      <c r="B26" s="86" t="s">
        <v>101</v>
      </c>
      <c r="C26" s="86"/>
      <c r="D26" s="86"/>
      <c r="E26" s="86"/>
      <c r="F26" s="86"/>
      <c r="G26" s="86"/>
    </row>
    <row r="27" spans="1:4" ht="31.5" customHeight="1">
      <c r="A27" s="2" t="s">
        <v>15</v>
      </c>
      <c r="B27" s="81" t="s">
        <v>12</v>
      </c>
      <c r="C27" s="81"/>
      <c r="D27" s="81"/>
    </row>
    <row r="28" ht="15.75">
      <c r="A28" s="3"/>
    </row>
    <row r="29" spans="1:7" ht="15.75">
      <c r="A29" s="9" t="s">
        <v>13</v>
      </c>
      <c r="B29" s="88" t="s">
        <v>14</v>
      </c>
      <c r="C29" s="88"/>
      <c r="D29" s="88"/>
      <c r="E29" s="88"/>
      <c r="F29" s="88"/>
      <c r="G29" s="88"/>
    </row>
    <row r="30" spans="1:7" ht="15.75">
      <c r="A30" s="9" t="s">
        <v>3</v>
      </c>
      <c r="B30" s="97" t="s">
        <v>54</v>
      </c>
      <c r="C30" s="97"/>
      <c r="D30" s="97"/>
      <c r="E30" s="97"/>
      <c r="F30" s="97"/>
      <c r="G30" s="97"/>
    </row>
    <row r="31" ht="15.75">
      <c r="A31" s="3"/>
    </row>
    <row r="32" spans="1:7" ht="15.75">
      <c r="A32" s="90" t="s">
        <v>23</v>
      </c>
      <c r="B32" s="86" t="s">
        <v>16</v>
      </c>
      <c r="C32" s="86"/>
      <c r="D32" s="86"/>
      <c r="E32" s="86"/>
      <c r="F32" s="86"/>
      <c r="G32" s="86"/>
    </row>
    <row r="33" spans="1:2" ht="15.75">
      <c r="A33" s="90"/>
      <c r="B33" s="1" t="s">
        <v>17</v>
      </c>
    </row>
    <row r="34" ht="15.75">
      <c r="A34" s="3"/>
    </row>
    <row r="35" spans="1:6" ht="47.25">
      <c r="A35" s="9" t="s">
        <v>13</v>
      </c>
      <c r="B35" s="9" t="s">
        <v>18</v>
      </c>
      <c r="C35" s="9" t="s">
        <v>19</v>
      </c>
      <c r="D35" s="9" t="s">
        <v>20</v>
      </c>
      <c r="E35" s="9" t="s">
        <v>21</v>
      </c>
      <c r="F35" s="9" t="s">
        <v>22</v>
      </c>
    </row>
    <row r="36" spans="1:6" ht="15.75">
      <c r="A36" s="9">
        <v>1</v>
      </c>
      <c r="B36" s="9">
        <v>2</v>
      </c>
      <c r="C36" s="9">
        <v>3</v>
      </c>
      <c r="D36" s="9">
        <v>4</v>
      </c>
      <c r="E36" s="9">
        <v>5</v>
      </c>
      <c r="F36" s="9">
        <v>6</v>
      </c>
    </row>
    <row r="37" spans="1:6" ht="110.25">
      <c r="A37" s="9" t="s">
        <v>3</v>
      </c>
      <c r="B37" s="1" t="s">
        <v>55</v>
      </c>
      <c r="C37" s="46">
        <f>2889900-571350</f>
        <v>2318550</v>
      </c>
      <c r="D37" s="14">
        <v>0</v>
      </c>
      <c r="E37" s="14">
        <v>0</v>
      </c>
      <c r="F37" s="14">
        <f>C37+D37</f>
        <v>2318550</v>
      </c>
    </row>
    <row r="38" spans="1:6" ht="15.75">
      <c r="A38" s="9"/>
      <c r="B38" s="47"/>
      <c r="C38" s="48"/>
      <c r="D38" s="14"/>
      <c r="E38" s="14"/>
      <c r="F38" s="14"/>
    </row>
    <row r="39" spans="1:6" ht="15.75">
      <c r="A39" s="9"/>
      <c r="B39" s="47"/>
      <c r="C39" s="48"/>
      <c r="D39" s="20"/>
      <c r="E39" s="14"/>
      <c r="F39" s="14"/>
    </row>
    <row r="40" spans="1:6" ht="15.75">
      <c r="A40" s="9"/>
      <c r="B40" s="47"/>
      <c r="C40" s="48"/>
      <c r="D40" s="14"/>
      <c r="E40" s="14"/>
      <c r="F40" s="14"/>
    </row>
    <row r="41" spans="1:6" ht="15.75">
      <c r="A41" s="88" t="s">
        <v>22</v>
      </c>
      <c r="B41" s="88"/>
      <c r="C41" s="14">
        <f>SUM(C37:C40)</f>
        <v>2318550</v>
      </c>
      <c r="D41" s="14">
        <f>SUM(D37:D40)</f>
        <v>0</v>
      </c>
      <c r="E41" s="14">
        <f>SUM(E37:E40)</f>
        <v>0</v>
      </c>
      <c r="F41" s="14">
        <f>SUM(F37:F40)</f>
        <v>2318550</v>
      </c>
    </row>
    <row r="42" ht="15.75">
      <c r="A42" s="3"/>
    </row>
    <row r="43" spans="1:7" ht="15.75">
      <c r="A43" s="90" t="s">
        <v>26</v>
      </c>
      <c r="B43" s="86" t="s">
        <v>24</v>
      </c>
      <c r="C43" s="86"/>
      <c r="D43" s="86"/>
      <c r="E43" s="86"/>
      <c r="F43" s="86"/>
      <c r="G43" s="86"/>
    </row>
    <row r="44" spans="1:2" ht="15.75">
      <c r="A44" s="90"/>
      <c r="B44" s="1" t="s">
        <v>17</v>
      </c>
    </row>
    <row r="45" ht="15.75">
      <c r="A45" s="3"/>
    </row>
    <row r="46" ht="15.75">
      <c r="A46" s="3"/>
    </row>
    <row r="47" spans="2:5" ht="63">
      <c r="B47" s="9" t="s">
        <v>25</v>
      </c>
      <c r="C47" s="9" t="s">
        <v>19</v>
      </c>
      <c r="D47" s="9" t="s">
        <v>20</v>
      </c>
      <c r="E47" s="9" t="s">
        <v>22</v>
      </c>
    </row>
    <row r="48" spans="2:5" ht="15.75">
      <c r="B48" s="9">
        <v>1</v>
      </c>
      <c r="C48" s="9">
        <v>2</v>
      </c>
      <c r="D48" s="9">
        <v>3</v>
      </c>
      <c r="E48" s="9">
        <v>4</v>
      </c>
    </row>
    <row r="49" spans="2:5" ht="110.25">
      <c r="B49" s="24" t="s">
        <v>86</v>
      </c>
      <c r="C49" s="49">
        <f>2889900-571350</f>
        <v>2318550</v>
      </c>
      <c r="D49" s="50">
        <v>0</v>
      </c>
      <c r="E49" s="22">
        <f>C49+D49</f>
        <v>2318550</v>
      </c>
    </row>
    <row r="50" spans="2:5" ht="15.75">
      <c r="B50" s="51"/>
      <c r="C50" s="52"/>
      <c r="D50" s="52"/>
      <c r="E50" s="22"/>
    </row>
    <row r="51" spans="2:5" ht="15.75">
      <c r="B51" s="10" t="s">
        <v>22</v>
      </c>
      <c r="C51" s="15">
        <f>SUM(C49:C50)</f>
        <v>2318550</v>
      </c>
      <c r="D51" s="15">
        <f>SUM(D49:D50)</f>
        <v>0</v>
      </c>
      <c r="E51" s="15">
        <f>SUM(E49:E50)</f>
        <v>2318550</v>
      </c>
    </row>
    <row r="52" ht="15.75">
      <c r="A52" s="3"/>
    </row>
    <row r="53" spans="1:7" ht="15.75">
      <c r="A53" s="2" t="s">
        <v>99</v>
      </c>
      <c r="B53" s="86" t="s">
        <v>27</v>
      </c>
      <c r="C53" s="86"/>
      <c r="D53" s="86"/>
      <c r="E53" s="86"/>
      <c r="F53" s="86"/>
      <c r="G53" s="86"/>
    </row>
    <row r="54" ht="15.75">
      <c r="A54" s="3"/>
    </row>
    <row r="55" ht="15.75">
      <c r="A55" s="3"/>
    </row>
    <row r="56" spans="1:7" ht="46.5" customHeight="1">
      <c r="A56" s="9" t="s">
        <v>13</v>
      </c>
      <c r="B56" s="9" t="s">
        <v>28</v>
      </c>
      <c r="C56" s="9" t="s">
        <v>29</v>
      </c>
      <c r="D56" s="9" t="s">
        <v>30</v>
      </c>
      <c r="E56" s="9" t="s">
        <v>19</v>
      </c>
      <c r="F56" s="9" t="s">
        <v>20</v>
      </c>
      <c r="G56" s="9" t="s">
        <v>22</v>
      </c>
    </row>
    <row r="57" spans="1:7" ht="15.75">
      <c r="A57" s="9">
        <v>1</v>
      </c>
      <c r="B57" s="9">
        <v>2</v>
      </c>
      <c r="C57" s="9">
        <v>3</v>
      </c>
      <c r="D57" s="9">
        <v>4</v>
      </c>
      <c r="E57" s="9">
        <v>5</v>
      </c>
      <c r="F57" s="9">
        <v>6</v>
      </c>
      <c r="G57" s="9">
        <v>7</v>
      </c>
    </row>
    <row r="58" spans="1:7" ht="15.75">
      <c r="A58" s="16" t="s">
        <v>3</v>
      </c>
      <c r="B58" s="82" t="s">
        <v>54</v>
      </c>
      <c r="C58" s="83"/>
      <c r="D58" s="83"/>
      <c r="E58" s="83"/>
      <c r="F58" s="83"/>
      <c r="G58" s="84"/>
    </row>
    <row r="59" spans="1:7" ht="15.75">
      <c r="A59" s="9">
        <v>1</v>
      </c>
      <c r="B59" s="10" t="s">
        <v>31</v>
      </c>
      <c r="C59" s="9"/>
      <c r="D59" s="9"/>
      <c r="E59" s="9"/>
      <c r="F59" s="9"/>
      <c r="G59" s="9"/>
    </row>
    <row r="60" spans="1:7" ht="126">
      <c r="A60" s="9" t="s">
        <v>42</v>
      </c>
      <c r="B60" s="53" t="s">
        <v>56</v>
      </c>
      <c r="C60" s="34" t="s">
        <v>49</v>
      </c>
      <c r="D60" s="34" t="s">
        <v>89</v>
      </c>
      <c r="E60" s="14">
        <f>2889900-571350</f>
        <v>2318550</v>
      </c>
      <c r="F60" s="14">
        <v>0</v>
      </c>
      <c r="G60" s="14">
        <f>E60+F60</f>
        <v>2318550</v>
      </c>
    </row>
    <row r="61" spans="1:7" ht="15.75">
      <c r="A61" s="9">
        <v>2</v>
      </c>
      <c r="B61" s="10" t="s">
        <v>32</v>
      </c>
      <c r="C61" s="9"/>
      <c r="D61" s="9"/>
      <c r="E61" s="9"/>
      <c r="F61" s="9"/>
      <c r="G61" s="9"/>
    </row>
    <row r="62" spans="1:7" ht="47.25">
      <c r="A62" s="9" t="s">
        <v>43</v>
      </c>
      <c r="B62" s="47" t="s">
        <v>58</v>
      </c>
      <c r="C62" s="34" t="s">
        <v>59</v>
      </c>
      <c r="D62" s="34" t="s">
        <v>60</v>
      </c>
      <c r="E62" s="44">
        <v>3828.8</v>
      </c>
      <c r="F62" s="14">
        <v>0</v>
      </c>
      <c r="G62" s="14">
        <f>E62+F62</f>
        <v>3828.8</v>
      </c>
    </row>
    <row r="63" spans="1:7" ht="78.75">
      <c r="A63" s="9" t="s">
        <v>57</v>
      </c>
      <c r="B63" s="47" t="s">
        <v>61</v>
      </c>
      <c r="C63" s="34" t="s">
        <v>62</v>
      </c>
      <c r="D63" s="34" t="s">
        <v>60</v>
      </c>
      <c r="E63" s="43">
        <v>389.7</v>
      </c>
      <c r="F63" s="9">
        <v>0</v>
      </c>
      <c r="G63" s="9">
        <f>E63+F63</f>
        <v>389.7</v>
      </c>
    </row>
    <row r="64" spans="1:7" ht="47.25">
      <c r="A64" s="9"/>
      <c r="B64" s="53" t="s">
        <v>63</v>
      </c>
      <c r="C64" s="34" t="s">
        <v>62</v>
      </c>
      <c r="D64" s="34" t="s">
        <v>60</v>
      </c>
      <c r="E64" s="34">
        <v>51.11</v>
      </c>
      <c r="F64" s="9">
        <v>0</v>
      </c>
      <c r="G64" s="9">
        <f>E64+F64</f>
        <v>51.11</v>
      </c>
    </row>
    <row r="65" spans="1:7" ht="47.25">
      <c r="A65" s="9"/>
      <c r="B65" s="53" t="s">
        <v>64</v>
      </c>
      <c r="C65" s="34" t="s">
        <v>62</v>
      </c>
      <c r="D65" s="34" t="s">
        <v>60</v>
      </c>
      <c r="E65" s="34">
        <v>338.59</v>
      </c>
      <c r="F65" s="9">
        <v>0</v>
      </c>
      <c r="G65" s="9">
        <f>E65+F65</f>
        <v>338.59</v>
      </c>
    </row>
    <row r="66" spans="1:7" ht="15.75">
      <c r="A66" s="9">
        <v>3</v>
      </c>
      <c r="B66" s="10" t="s">
        <v>33</v>
      </c>
      <c r="C66" s="9"/>
      <c r="D66" s="9"/>
      <c r="E66" s="9"/>
      <c r="F66" s="9"/>
      <c r="G66" s="9"/>
    </row>
    <row r="67" spans="1:7" ht="63">
      <c r="A67" s="54" t="s">
        <v>44</v>
      </c>
      <c r="B67" s="53" t="s">
        <v>65</v>
      </c>
      <c r="C67" s="34" t="s">
        <v>49</v>
      </c>
      <c r="D67" s="34" t="s">
        <v>66</v>
      </c>
      <c r="E67" s="34">
        <v>42.77</v>
      </c>
      <c r="F67" s="17">
        <v>0</v>
      </c>
      <c r="G67" s="9">
        <f aca="true" t="shared" si="0" ref="G67:G72">E67+F67</f>
        <v>42.77</v>
      </c>
    </row>
    <row r="68" spans="1:7" ht="31.5">
      <c r="A68" s="54"/>
      <c r="B68" s="53" t="s">
        <v>63</v>
      </c>
      <c r="C68" s="34" t="s">
        <v>49</v>
      </c>
      <c r="D68" s="34" t="s">
        <v>67</v>
      </c>
      <c r="E68" s="34">
        <v>44.06</v>
      </c>
      <c r="F68" s="17">
        <v>0</v>
      </c>
      <c r="G68" s="9">
        <f t="shared" si="0"/>
        <v>44.06</v>
      </c>
    </row>
    <row r="69" spans="1:7" ht="31.5">
      <c r="A69" s="54"/>
      <c r="B69" s="53" t="s">
        <v>64</v>
      </c>
      <c r="C69" s="34" t="s">
        <v>49</v>
      </c>
      <c r="D69" s="34" t="s">
        <v>68</v>
      </c>
      <c r="E69" s="34">
        <v>42.57</v>
      </c>
      <c r="F69" s="17">
        <v>0</v>
      </c>
      <c r="G69" s="9">
        <f t="shared" si="0"/>
        <v>42.57</v>
      </c>
    </row>
    <row r="70" spans="1:7" ht="63">
      <c r="A70" s="54" t="s">
        <v>69</v>
      </c>
      <c r="B70" s="53" t="s">
        <v>70</v>
      </c>
      <c r="C70" s="34" t="s">
        <v>49</v>
      </c>
      <c r="D70" s="34" t="s">
        <v>71</v>
      </c>
      <c r="E70" s="34">
        <v>4.35</v>
      </c>
      <c r="F70" s="17">
        <v>0</v>
      </c>
      <c r="G70" s="9">
        <f t="shared" si="0"/>
        <v>4.35</v>
      </c>
    </row>
    <row r="71" spans="1:7" ht="94.5">
      <c r="A71" s="54" t="s">
        <v>72</v>
      </c>
      <c r="B71" s="53" t="s">
        <v>73</v>
      </c>
      <c r="C71" s="34" t="s">
        <v>49</v>
      </c>
      <c r="D71" s="34" t="s">
        <v>74</v>
      </c>
      <c r="E71" s="43">
        <v>0.76</v>
      </c>
      <c r="F71" s="17">
        <v>0</v>
      </c>
      <c r="G71" s="9">
        <f t="shared" si="0"/>
        <v>0.76</v>
      </c>
    </row>
    <row r="72" spans="1:7" ht="78.75">
      <c r="A72" s="54" t="s">
        <v>75</v>
      </c>
      <c r="B72" s="53" t="s">
        <v>76</v>
      </c>
      <c r="C72" s="34" t="s">
        <v>49</v>
      </c>
      <c r="D72" s="34" t="s">
        <v>77</v>
      </c>
      <c r="E72" s="34">
        <v>10.75</v>
      </c>
      <c r="F72" s="17">
        <v>0</v>
      </c>
      <c r="G72" s="9">
        <f t="shared" si="0"/>
        <v>10.75</v>
      </c>
    </row>
    <row r="73" spans="1:7" ht="15.75">
      <c r="A73" s="9">
        <v>4</v>
      </c>
      <c r="B73" s="10" t="s">
        <v>34</v>
      </c>
      <c r="C73" s="9"/>
      <c r="D73" s="9"/>
      <c r="E73" s="9"/>
      <c r="F73" s="9"/>
      <c r="G73" s="9"/>
    </row>
    <row r="74" spans="1:7" ht="105" customHeight="1">
      <c r="A74" s="9" t="s">
        <v>45</v>
      </c>
      <c r="B74" s="55" t="s">
        <v>78</v>
      </c>
      <c r="C74" s="9" t="s">
        <v>50</v>
      </c>
      <c r="D74" s="9" t="s">
        <v>79</v>
      </c>
      <c r="E74" s="14">
        <v>136</v>
      </c>
      <c r="F74" s="14">
        <v>0</v>
      </c>
      <c r="G74" s="14">
        <f>E74+F74</f>
        <v>136</v>
      </c>
    </row>
    <row r="75" spans="1:7" ht="78.75">
      <c r="A75" s="31" t="s">
        <v>80</v>
      </c>
      <c r="B75" s="56" t="s">
        <v>81</v>
      </c>
      <c r="C75" s="31" t="s">
        <v>50</v>
      </c>
      <c r="D75" s="57" t="s">
        <v>82</v>
      </c>
      <c r="E75" s="58">
        <v>158.7</v>
      </c>
      <c r="F75" s="32">
        <v>0</v>
      </c>
      <c r="G75" s="32">
        <f>E75+F75</f>
        <v>158.7</v>
      </c>
    </row>
    <row r="76" spans="1:7" ht="110.25">
      <c r="A76" s="9" t="s">
        <v>83</v>
      </c>
      <c r="B76" s="53" t="s">
        <v>84</v>
      </c>
      <c r="C76" s="59" t="s">
        <v>50</v>
      </c>
      <c r="D76" s="10" t="s">
        <v>85</v>
      </c>
      <c r="E76" s="46">
        <v>133.2</v>
      </c>
      <c r="F76" s="14">
        <v>0</v>
      </c>
      <c r="G76" s="14">
        <f>E76+F76</f>
        <v>133.2</v>
      </c>
    </row>
    <row r="77" spans="1:7" ht="15.75">
      <c r="A77" s="36"/>
      <c r="B77" s="60"/>
      <c r="C77" s="36"/>
      <c r="D77" s="39"/>
      <c r="E77" s="41"/>
      <c r="F77" s="41"/>
      <c r="G77" s="41"/>
    </row>
    <row r="78" spans="1:7" ht="15.75">
      <c r="A78" s="36"/>
      <c r="B78" s="60"/>
      <c r="C78" s="36"/>
      <c r="D78" s="39"/>
      <c r="E78" s="41"/>
      <c r="F78" s="41"/>
      <c r="G78" s="41"/>
    </row>
    <row r="79" spans="1:4" ht="15.75">
      <c r="A79" s="81"/>
      <c r="B79" s="81"/>
      <c r="C79" s="81"/>
      <c r="D79" s="1"/>
    </row>
    <row r="80" spans="1:7" ht="15.75" customHeight="1">
      <c r="A80" s="81" t="s">
        <v>46</v>
      </c>
      <c r="B80" s="81"/>
      <c r="C80" s="81"/>
      <c r="D80" s="12"/>
      <c r="E80" s="11"/>
      <c r="F80" s="79" t="s">
        <v>47</v>
      </c>
      <c r="G80" s="79"/>
    </row>
    <row r="81" spans="1:7" ht="15.75">
      <c r="A81" s="5"/>
      <c r="B81" s="2"/>
      <c r="D81" s="7" t="s">
        <v>35</v>
      </c>
      <c r="F81" s="80" t="s">
        <v>36</v>
      </c>
      <c r="G81" s="80"/>
    </row>
    <row r="82" spans="1:4" ht="15.75" customHeight="1">
      <c r="A82" s="86" t="s">
        <v>37</v>
      </c>
      <c r="B82" s="86"/>
      <c r="C82" s="2"/>
      <c r="D82" s="2"/>
    </row>
    <row r="83" spans="1:4" ht="32.25" customHeight="1">
      <c r="A83" s="86" t="s">
        <v>93</v>
      </c>
      <c r="B83" s="86"/>
      <c r="C83" s="98"/>
      <c r="D83" s="2"/>
    </row>
    <row r="84" spans="1:7" ht="15.75">
      <c r="A84" s="86" t="s">
        <v>94</v>
      </c>
      <c r="B84" s="86"/>
      <c r="C84" s="2"/>
      <c r="D84" s="12"/>
      <c r="E84" s="11"/>
      <c r="F84" s="79" t="s">
        <v>48</v>
      </c>
      <c r="G84" s="79"/>
    </row>
    <row r="85" spans="1:7" ht="15.75">
      <c r="A85" s="94" t="s">
        <v>95</v>
      </c>
      <c r="B85" s="95"/>
      <c r="C85" s="2"/>
      <c r="D85" s="7" t="s">
        <v>35</v>
      </c>
      <c r="F85" s="80" t="s">
        <v>36</v>
      </c>
      <c r="G85" s="80"/>
    </row>
    <row r="87" ht="15.75">
      <c r="A87" s="35" t="s">
        <v>96</v>
      </c>
    </row>
  </sheetData>
  <sheetProtection/>
  <mergeCells count="45">
    <mergeCell ref="E1:G1"/>
    <mergeCell ref="E5:G5"/>
    <mergeCell ref="A83:C83"/>
    <mergeCell ref="A84:B84"/>
    <mergeCell ref="A15:A16"/>
    <mergeCell ref="C15:C16"/>
    <mergeCell ref="A17:A18"/>
    <mergeCell ref="D14:G14"/>
    <mergeCell ref="D15:G15"/>
    <mergeCell ref="D16:G16"/>
    <mergeCell ref="A85:B85"/>
    <mergeCell ref="F85:G85"/>
    <mergeCell ref="B22:G22"/>
    <mergeCell ref="B23:G23"/>
    <mergeCell ref="B24:G24"/>
    <mergeCell ref="B30:G30"/>
    <mergeCell ref="B53:G53"/>
    <mergeCell ref="B43:G43"/>
    <mergeCell ref="F84:G84"/>
    <mergeCell ref="A82:B82"/>
    <mergeCell ref="A43:A44"/>
    <mergeCell ref="B27:D27"/>
    <mergeCell ref="A32:A33"/>
    <mergeCell ref="A41:B41"/>
    <mergeCell ref="E2:G2"/>
    <mergeCell ref="E3:G3"/>
    <mergeCell ref="E4:G4"/>
    <mergeCell ref="D13:G13"/>
    <mergeCell ref="B26:G26"/>
    <mergeCell ref="B29:G29"/>
    <mergeCell ref="E6:G6"/>
    <mergeCell ref="A9:G9"/>
    <mergeCell ref="A10:G10"/>
    <mergeCell ref="A13:A14"/>
    <mergeCell ref="C13:C14"/>
    <mergeCell ref="F80:G80"/>
    <mergeCell ref="F81:G81"/>
    <mergeCell ref="A79:C79"/>
    <mergeCell ref="A80:C80"/>
    <mergeCell ref="B58:G58"/>
    <mergeCell ref="D17:G17"/>
    <mergeCell ref="B19:G19"/>
    <mergeCell ref="B20:G20"/>
    <mergeCell ref="B32:G32"/>
    <mergeCell ref="D18:G18"/>
  </mergeCells>
  <printOptions/>
  <pageMargins left="0.18" right="0.16" top="0.52" bottom="0.29" header="0.3" footer="0.3"/>
  <pageSetup horizontalDpi="600" verticalDpi="600" orientation="landscape" paperSize="9" scale="92" r:id="rId1"/>
  <rowBreaks count="2" manualBreakCount="2">
    <brk id="31" max="255" man="1"/>
    <brk id="6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SheetLayoutView="100" zoomScalePageLayoutView="0" workbookViewId="0" topLeftCell="A1">
      <selection activeCell="E5" sqref="E5:G5"/>
    </sheetView>
  </sheetViews>
  <sheetFormatPr defaultColWidth="21.57421875" defaultRowHeight="15"/>
  <cols>
    <col min="1" max="1" width="6.57421875" style="4" customWidth="1"/>
    <col min="2" max="16384" width="21.57421875" style="4" customWidth="1"/>
  </cols>
  <sheetData>
    <row r="1" spans="1:7" ht="15.75">
      <c r="A1" s="1"/>
      <c r="E1" s="90" t="s">
        <v>0</v>
      </c>
      <c r="F1" s="95"/>
      <c r="G1" s="95"/>
    </row>
    <row r="2" spans="1:7" ht="15.75" customHeight="1">
      <c r="A2" s="1"/>
      <c r="E2" s="91" t="s">
        <v>91</v>
      </c>
      <c r="F2" s="91"/>
      <c r="G2" s="91"/>
    </row>
    <row r="3" spans="1:7" ht="15.75">
      <c r="A3" s="1"/>
      <c r="B3" s="1"/>
      <c r="E3" s="92" t="s">
        <v>41</v>
      </c>
      <c r="F3" s="92"/>
      <c r="G3" s="92"/>
    </row>
    <row r="4" spans="1:7" ht="15" customHeight="1">
      <c r="A4" s="1"/>
      <c r="E4" s="80" t="s">
        <v>1</v>
      </c>
      <c r="F4" s="80"/>
      <c r="G4" s="80"/>
    </row>
    <row r="5" spans="1:7" ht="15.75">
      <c r="A5" s="1"/>
      <c r="E5" s="90" t="s">
        <v>119</v>
      </c>
      <c r="F5" s="90"/>
      <c r="G5" s="90"/>
    </row>
    <row r="6" spans="1:7" ht="15.75">
      <c r="A6" s="1"/>
      <c r="E6" s="86"/>
      <c r="F6" s="86"/>
      <c r="G6" s="86"/>
    </row>
    <row r="7" ht="3.75" customHeight="1"/>
    <row r="8" ht="15" hidden="1"/>
    <row r="9" spans="1:7" ht="15.75">
      <c r="A9" s="89" t="s">
        <v>2</v>
      </c>
      <c r="B9" s="89"/>
      <c r="C9" s="89"/>
      <c r="D9" s="89"/>
      <c r="E9" s="89"/>
      <c r="F9" s="89"/>
      <c r="G9" s="89"/>
    </row>
    <row r="10" spans="1:7" ht="15.75">
      <c r="A10" s="89" t="s">
        <v>90</v>
      </c>
      <c r="B10" s="89"/>
      <c r="C10" s="89"/>
      <c r="D10" s="89"/>
      <c r="E10" s="89"/>
      <c r="F10" s="89"/>
      <c r="G10" s="89"/>
    </row>
    <row r="12" ht="2.25" customHeight="1"/>
    <row r="13" spans="1:7" ht="15.75">
      <c r="A13" s="90" t="s">
        <v>3</v>
      </c>
      <c r="B13" s="13" t="s">
        <v>117</v>
      </c>
      <c r="C13" s="90"/>
      <c r="D13" s="93" t="s">
        <v>41</v>
      </c>
      <c r="E13" s="93"/>
      <c r="F13" s="93"/>
      <c r="G13" s="93"/>
    </row>
    <row r="14" spans="1:7" ht="15">
      <c r="A14" s="90"/>
      <c r="B14" s="7" t="s">
        <v>4</v>
      </c>
      <c r="C14" s="90"/>
      <c r="D14" s="87" t="s">
        <v>39</v>
      </c>
      <c r="E14" s="87"/>
      <c r="F14" s="87"/>
      <c r="G14" s="87"/>
    </row>
    <row r="15" spans="1:7" ht="15.75">
      <c r="A15" s="90" t="s">
        <v>5</v>
      </c>
      <c r="B15" s="13" t="s">
        <v>118</v>
      </c>
      <c r="C15" s="90"/>
      <c r="D15" s="93" t="s">
        <v>41</v>
      </c>
      <c r="E15" s="93"/>
      <c r="F15" s="93"/>
      <c r="G15" s="93"/>
    </row>
    <row r="16" spans="1:7" ht="15">
      <c r="A16" s="90"/>
      <c r="B16" s="7" t="s">
        <v>4</v>
      </c>
      <c r="C16" s="90"/>
      <c r="D16" s="80" t="s">
        <v>38</v>
      </c>
      <c r="E16" s="80"/>
      <c r="F16" s="80"/>
      <c r="G16" s="80"/>
    </row>
    <row r="17" spans="1:7" ht="15.75">
      <c r="A17" s="90" t="s">
        <v>6</v>
      </c>
      <c r="B17" s="13" t="s">
        <v>51</v>
      </c>
      <c r="C17" s="13" t="s">
        <v>52</v>
      </c>
      <c r="D17" s="93" t="s">
        <v>53</v>
      </c>
      <c r="E17" s="93"/>
      <c r="F17" s="93"/>
      <c r="G17" s="93"/>
    </row>
    <row r="18" spans="1:7" ht="15">
      <c r="A18" s="90"/>
      <c r="B18" s="8" t="s">
        <v>4</v>
      </c>
      <c r="C18" s="8" t="s">
        <v>7</v>
      </c>
      <c r="D18" s="87" t="s">
        <v>40</v>
      </c>
      <c r="E18" s="87"/>
      <c r="F18" s="87"/>
      <c r="G18" s="87"/>
    </row>
    <row r="19" spans="1:7" ht="32.25" customHeight="1">
      <c r="A19" s="2" t="s">
        <v>8</v>
      </c>
      <c r="B19" s="86" t="s">
        <v>87</v>
      </c>
      <c r="C19" s="86"/>
      <c r="D19" s="86"/>
      <c r="E19" s="86"/>
      <c r="F19" s="86"/>
      <c r="G19" s="86"/>
    </row>
    <row r="20" spans="1:7" ht="74.25" customHeight="1">
      <c r="A20" s="2" t="s">
        <v>9</v>
      </c>
      <c r="B20" s="86" t="s">
        <v>88</v>
      </c>
      <c r="C20" s="86"/>
      <c r="D20" s="86"/>
      <c r="E20" s="86"/>
      <c r="F20" s="86"/>
      <c r="G20" s="86"/>
    </row>
    <row r="21" spans="1:7" ht="41.25" customHeight="1">
      <c r="A21" s="2" t="s">
        <v>10</v>
      </c>
      <c r="B21" s="64" t="s">
        <v>97</v>
      </c>
      <c r="C21" s="30"/>
      <c r="D21" s="30"/>
      <c r="E21" s="30"/>
      <c r="F21" s="30"/>
      <c r="G21" s="30"/>
    </row>
    <row r="22" spans="1:7" ht="24.75" customHeight="1">
      <c r="A22" s="63" t="s">
        <v>112</v>
      </c>
      <c r="B22" s="99" t="s">
        <v>98</v>
      </c>
      <c r="C22" s="99"/>
      <c r="D22" s="99"/>
      <c r="E22" s="99"/>
      <c r="F22" s="99"/>
      <c r="G22" s="99"/>
    </row>
    <row r="23" spans="1:7" ht="35.25" customHeight="1">
      <c r="A23" s="9" t="s">
        <v>3</v>
      </c>
      <c r="B23" s="100" t="s">
        <v>111</v>
      </c>
      <c r="C23" s="101"/>
      <c r="D23" s="101"/>
      <c r="E23" s="101"/>
      <c r="F23" s="101"/>
      <c r="G23" s="102"/>
    </row>
    <row r="24" spans="1:7" ht="36" customHeight="1">
      <c r="A24" s="9" t="s">
        <v>5</v>
      </c>
      <c r="B24" s="97" t="s">
        <v>114</v>
      </c>
      <c r="C24" s="97"/>
      <c r="D24" s="97"/>
      <c r="E24" s="97"/>
      <c r="F24" s="97"/>
      <c r="G24" s="97"/>
    </row>
    <row r="25" spans="1:7" ht="58.5" customHeight="1">
      <c r="A25" s="2" t="s">
        <v>11</v>
      </c>
      <c r="B25" s="86" t="s">
        <v>113</v>
      </c>
      <c r="C25" s="86"/>
      <c r="D25" s="86"/>
      <c r="E25" s="86"/>
      <c r="F25" s="86"/>
      <c r="G25" s="86"/>
    </row>
    <row r="26" spans="1:4" ht="31.5" customHeight="1">
      <c r="A26" s="2" t="s">
        <v>15</v>
      </c>
      <c r="B26" s="81" t="s">
        <v>12</v>
      </c>
      <c r="C26" s="81"/>
      <c r="D26" s="81"/>
    </row>
    <row r="27" ht="15.75">
      <c r="A27" s="3"/>
    </row>
    <row r="28" spans="1:7" ht="15.75">
      <c r="A28" s="9" t="s">
        <v>13</v>
      </c>
      <c r="B28" s="88" t="s">
        <v>14</v>
      </c>
      <c r="C28" s="88"/>
      <c r="D28" s="88"/>
      <c r="E28" s="88"/>
      <c r="F28" s="88"/>
      <c r="G28" s="88"/>
    </row>
    <row r="29" spans="1:7" ht="15.75">
      <c r="A29" s="9" t="s">
        <v>3</v>
      </c>
      <c r="B29" s="97" t="s">
        <v>54</v>
      </c>
      <c r="C29" s="97"/>
      <c r="D29" s="97"/>
      <c r="E29" s="97"/>
      <c r="F29" s="97"/>
      <c r="G29" s="97"/>
    </row>
    <row r="30" ht="15.75">
      <c r="A30" s="3"/>
    </row>
    <row r="31" spans="1:7" ht="15.75">
      <c r="A31" s="90" t="s">
        <v>23</v>
      </c>
      <c r="B31" s="86" t="s">
        <v>16</v>
      </c>
      <c r="C31" s="86"/>
      <c r="D31" s="86"/>
      <c r="E31" s="86"/>
      <c r="F31" s="86"/>
      <c r="G31" s="86"/>
    </row>
    <row r="32" spans="1:2" ht="15.75">
      <c r="A32" s="90"/>
      <c r="B32" s="1" t="s">
        <v>17</v>
      </c>
    </row>
    <row r="33" ht="15.75">
      <c r="A33" s="3"/>
    </row>
    <row r="34" spans="1:6" ht="47.25">
      <c r="A34" s="9" t="s">
        <v>13</v>
      </c>
      <c r="B34" s="9" t="s">
        <v>18</v>
      </c>
      <c r="C34" s="9" t="s">
        <v>19</v>
      </c>
      <c r="D34" s="9" t="s">
        <v>20</v>
      </c>
      <c r="E34" s="9" t="s">
        <v>21</v>
      </c>
      <c r="F34" s="9" t="s">
        <v>22</v>
      </c>
    </row>
    <row r="35" spans="1:6" ht="15.75">
      <c r="A35" s="9">
        <v>1</v>
      </c>
      <c r="B35" s="9">
        <v>2</v>
      </c>
      <c r="C35" s="9">
        <v>3</v>
      </c>
      <c r="D35" s="9">
        <v>4</v>
      </c>
      <c r="E35" s="9">
        <v>5</v>
      </c>
      <c r="F35" s="9">
        <v>6</v>
      </c>
    </row>
    <row r="36" spans="1:6" ht="110.25">
      <c r="A36" s="9" t="s">
        <v>3</v>
      </c>
      <c r="B36" s="1" t="s">
        <v>55</v>
      </c>
      <c r="C36" s="25">
        <f>2889900-571350</f>
        <v>2318550</v>
      </c>
      <c r="D36" s="14">
        <v>0</v>
      </c>
      <c r="E36" s="14">
        <v>0</v>
      </c>
      <c r="F36" s="14">
        <f>C36+D36</f>
        <v>2318550</v>
      </c>
    </row>
    <row r="37" spans="1:6" ht="15.75">
      <c r="A37" s="9"/>
      <c r="B37" s="18"/>
      <c r="C37" s="19"/>
      <c r="D37" s="14"/>
      <c r="E37" s="14"/>
      <c r="F37" s="14"/>
    </row>
    <row r="38" spans="1:6" ht="15.75">
      <c r="A38" s="9"/>
      <c r="B38" s="18"/>
      <c r="C38" s="19"/>
      <c r="D38" s="20"/>
      <c r="E38" s="14"/>
      <c r="F38" s="14"/>
    </row>
    <row r="39" spans="1:6" ht="15.75">
      <c r="A39" s="9"/>
      <c r="B39" s="18"/>
      <c r="C39" s="19"/>
      <c r="D39" s="14"/>
      <c r="E39" s="14"/>
      <c r="F39" s="14"/>
    </row>
    <row r="40" spans="1:6" ht="15.75">
      <c r="A40" s="88" t="s">
        <v>22</v>
      </c>
      <c r="B40" s="88"/>
      <c r="C40" s="14">
        <f>SUM(C36:C39)</f>
        <v>2318550</v>
      </c>
      <c r="D40" s="14">
        <f>SUM(D36:D39)</f>
        <v>0</v>
      </c>
      <c r="E40" s="14">
        <f>SUM(E36:E39)</f>
        <v>0</v>
      </c>
      <c r="F40" s="14">
        <f>SUM(F36:F39)</f>
        <v>2318550</v>
      </c>
    </row>
    <row r="41" ht="15.75">
      <c r="A41" s="3"/>
    </row>
    <row r="42" spans="1:7" ht="15.75">
      <c r="A42" s="90" t="s">
        <v>26</v>
      </c>
      <c r="B42" s="86" t="s">
        <v>24</v>
      </c>
      <c r="C42" s="86"/>
      <c r="D42" s="86"/>
      <c r="E42" s="86"/>
      <c r="F42" s="86"/>
      <c r="G42" s="86"/>
    </row>
    <row r="43" spans="1:2" ht="15.75">
      <c r="A43" s="90"/>
      <c r="B43" s="1" t="s">
        <v>17</v>
      </c>
    </row>
    <row r="44" ht="11.25" customHeight="1">
      <c r="A44" s="3"/>
    </row>
    <row r="45" ht="15.75" hidden="1">
      <c r="A45" s="3"/>
    </row>
    <row r="46" spans="2:5" ht="63">
      <c r="B46" s="9" t="s">
        <v>25</v>
      </c>
      <c r="C46" s="9" t="s">
        <v>19</v>
      </c>
      <c r="D46" s="9" t="s">
        <v>20</v>
      </c>
      <c r="E46" s="9" t="s">
        <v>22</v>
      </c>
    </row>
    <row r="47" spans="2:5" ht="15.75">
      <c r="B47" s="9">
        <v>1</v>
      </c>
      <c r="C47" s="9">
        <v>2</v>
      </c>
      <c r="D47" s="9">
        <v>3</v>
      </c>
      <c r="E47" s="9">
        <v>4</v>
      </c>
    </row>
    <row r="48" spans="2:5" ht="110.25">
      <c r="B48" s="24" t="s">
        <v>86</v>
      </c>
      <c r="C48" s="26">
        <f>2889900-571350</f>
        <v>2318550</v>
      </c>
      <c r="D48" s="27">
        <v>0</v>
      </c>
      <c r="E48" s="22">
        <f>C48+D48</f>
        <v>2318550</v>
      </c>
    </row>
    <row r="49" spans="2:5" ht="15.75">
      <c r="B49" s="23"/>
      <c r="C49" s="21"/>
      <c r="D49" s="21"/>
      <c r="E49" s="22"/>
    </row>
    <row r="50" spans="2:5" ht="15.75">
      <c r="B50" s="10" t="s">
        <v>22</v>
      </c>
      <c r="C50" s="15">
        <f>SUM(C48:C49)</f>
        <v>2318550</v>
      </c>
      <c r="D50" s="15">
        <f>SUM(D48:D49)</f>
        <v>0</v>
      </c>
      <c r="E50" s="15">
        <f>SUM(E48:E49)</f>
        <v>2318550</v>
      </c>
    </row>
    <row r="51" ht="15.75">
      <c r="A51" s="3"/>
    </row>
    <row r="52" spans="1:7" ht="15.75">
      <c r="A52" s="2" t="s">
        <v>99</v>
      </c>
      <c r="B52" s="86" t="s">
        <v>27</v>
      </c>
      <c r="C52" s="86"/>
      <c r="D52" s="86"/>
      <c r="E52" s="86"/>
      <c r="F52" s="86"/>
      <c r="G52" s="86"/>
    </row>
    <row r="53" ht="15.75">
      <c r="A53" s="3"/>
    </row>
    <row r="54" ht="15.75">
      <c r="A54" s="3"/>
    </row>
    <row r="55" spans="1:7" ht="46.5" customHeight="1">
      <c r="A55" s="9" t="s">
        <v>13</v>
      </c>
      <c r="B55" s="9" t="s">
        <v>28</v>
      </c>
      <c r="C55" s="9" t="s">
        <v>29</v>
      </c>
      <c r="D55" s="9" t="s">
        <v>30</v>
      </c>
      <c r="E55" s="9" t="s">
        <v>19</v>
      </c>
      <c r="F55" s="9" t="s">
        <v>20</v>
      </c>
      <c r="G55" s="9" t="s">
        <v>22</v>
      </c>
    </row>
    <row r="56" spans="1:7" ht="15.75">
      <c r="A56" s="9">
        <v>1</v>
      </c>
      <c r="B56" s="9">
        <v>2</v>
      </c>
      <c r="C56" s="9">
        <v>3</v>
      </c>
      <c r="D56" s="9">
        <v>4</v>
      </c>
      <c r="E56" s="9">
        <v>5</v>
      </c>
      <c r="F56" s="9">
        <v>6</v>
      </c>
      <c r="G56" s="9">
        <v>7</v>
      </c>
    </row>
    <row r="57" spans="1:7" ht="15.75">
      <c r="A57" s="16" t="s">
        <v>3</v>
      </c>
      <c r="B57" s="82" t="s">
        <v>54</v>
      </c>
      <c r="C57" s="83"/>
      <c r="D57" s="83"/>
      <c r="E57" s="83"/>
      <c r="F57" s="83"/>
      <c r="G57" s="84"/>
    </row>
    <row r="58" spans="1:7" ht="15.75">
      <c r="A58" s="9">
        <v>1</v>
      </c>
      <c r="B58" s="10" t="s">
        <v>31</v>
      </c>
      <c r="C58" s="9"/>
      <c r="D58" s="9"/>
      <c r="E58" s="9"/>
      <c r="F58" s="9"/>
      <c r="G58" s="9"/>
    </row>
    <row r="59" spans="1:7" ht="126">
      <c r="A59" s="9" t="s">
        <v>42</v>
      </c>
      <c r="B59" s="53" t="s">
        <v>56</v>
      </c>
      <c r="C59" s="28" t="s">
        <v>49</v>
      </c>
      <c r="D59" s="34" t="s">
        <v>89</v>
      </c>
      <c r="E59" s="14">
        <f>2889900-571350</f>
        <v>2318550</v>
      </c>
      <c r="F59" s="14">
        <v>0</v>
      </c>
      <c r="G59" s="14">
        <f>E59+F59</f>
        <v>2318550</v>
      </c>
    </row>
    <row r="60" spans="1:7" ht="15.75">
      <c r="A60" s="9">
        <v>2</v>
      </c>
      <c r="B60" s="10" t="s">
        <v>32</v>
      </c>
      <c r="C60" s="9"/>
      <c r="D60" s="9"/>
      <c r="E60" s="9"/>
      <c r="F60" s="9"/>
      <c r="G60" s="9"/>
    </row>
    <row r="61" spans="1:7" ht="47.25">
      <c r="A61" s="9" t="s">
        <v>43</v>
      </c>
      <c r="B61" s="18" t="s">
        <v>58</v>
      </c>
      <c r="C61" s="34" t="s">
        <v>106</v>
      </c>
      <c r="D61" s="28" t="s">
        <v>60</v>
      </c>
      <c r="E61" s="65">
        <v>912.8</v>
      </c>
      <c r="F61" s="14">
        <v>0</v>
      </c>
      <c r="G61" s="14">
        <f>E61+F61</f>
        <v>912.8</v>
      </c>
    </row>
    <row r="62" spans="1:7" ht="78.75">
      <c r="A62" s="9" t="s">
        <v>57</v>
      </c>
      <c r="B62" s="47" t="s">
        <v>61</v>
      </c>
      <c r="C62" s="34" t="s">
        <v>62</v>
      </c>
      <c r="D62" s="28" t="s">
        <v>60</v>
      </c>
      <c r="E62" s="66">
        <f>E63+E64</f>
        <v>91.92999999999999</v>
      </c>
      <c r="F62" s="9">
        <v>0</v>
      </c>
      <c r="G62" s="9">
        <f>E62+F62</f>
        <v>91.92999999999999</v>
      </c>
    </row>
    <row r="63" spans="1:7" ht="47.25">
      <c r="A63" s="9"/>
      <c r="B63" s="75" t="s">
        <v>63</v>
      </c>
      <c r="C63" s="76" t="s">
        <v>62</v>
      </c>
      <c r="D63" s="76" t="s">
        <v>60</v>
      </c>
      <c r="E63" s="76">
        <v>11.66</v>
      </c>
      <c r="F63" s="9">
        <v>0</v>
      </c>
      <c r="G63" s="9">
        <f>E63+F63</f>
        <v>11.66</v>
      </c>
    </row>
    <row r="64" spans="1:7" ht="47.25">
      <c r="A64" s="9"/>
      <c r="B64" s="68" t="s">
        <v>64</v>
      </c>
      <c r="C64" s="69" t="s">
        <v>62</v>
      </c>
      <c r="D64" s="69" t="s">
        <v>60</v>
      </c>
      <c r="E64" s="69">
        <v>80.27</v>
      </c>
      <c r="F64" s="9">
        <v>0</v>
      </c>
      <c r="G64" s="9">
        <f>E64+F64</f>
        <v>80.27</v>
      </c>
    </row>
    <row r="65" spans="1:7" ht="15.75">
      <c r="A65" s="9">
        <v>3</v>
      </c>
      <c r="B65" s="10" t="s">
        <v>33</v>
      </c>
      <c r="C65" s="9"/>
      <c r="D65" s="9"/>
      <c r="E65" s="9"/>
      <c r="F65" s="9"/>
      <c r="G65" s="9"/>
    </row>
    <row r="66" spans="1:7" ht="63">
      <c r="A66" s="70" t="s">
        <v>44</v>
      </c>
      <c r="B66" s="53" t="s">
        <v>65</v>
      </c>
      <c r="C66" s="34" t="s">
        <v>49</v>
      </c>
      <c r="D66" s="28" t="s">
        <v>104</v>
      </c>
      <c r="E66" s="28">
        <v>42.77</v>
      </c>
      <c r="F66" s="17">
        <v>0</v>
      </c>
      <c r="G66" s="9">
        <f aca="true" t="shared" si="0" ref="G66:G71">E66+F66</f>
        <v>42.77</v>
      </c>
    </row>
    <row r="67" spans="1:7" ht="31.5">
      <c r="A67" s="70"/>
      <c r="B67" s="29" t="s">
        <v>63</v>
      </c>
      <c r="C67" s="28" t="s">
        <v>49</v>
      </c>
      <c r="D67" s="28" t="s">
        <v>102</v>
      </c>
      <c r="E67" s="28">
        <v>44.06</v>
      </c>
      <c r="F67" s="17">
        <v>0</v>
      </c>
      <c r="G67" s="9">
        <f t="shared" si="0"/>
        <v>44.06</v>
      </c>
    </row>
    <row r="68" spans="1:7" ht="31.5">
      <c r="A68" s="70"/>
      <c r="B68" s="29" t="s">
        <v>64</v>
      </c>
      <c r="C68" s="28" t="s">
        <v>49</v>
      </c>
      <c r="D68" s="28" t="s">
        <v>103</v>
      </c>
      <c r="E68" s="28">
        <v>42.57</v>
      </c>
      <c r="F68" s="17">
        <v>0</v>
      </c>
      <c r="G68" s="9">
        <f t="shared" si="0"/>
        <v>42.57</v>
      </c>
    </row>
    <row r="69" spans="1:7" ht="63">
      <c r="A69" s="70" t="s">
        <v>69</v>
      </c>
      <c r="B69" s="53" t="s">
        <v>70</v>
      </c>
      <c r="C69" s="34" t="s">
        <v>49</v>
      </c>
      <c r="D69" s="28" t="s">
        <v>105</v>
      </c>
      <c r="E69" s="62">
        <v>4.44</v>
      </c>
      <c r="F69" s="17">
        <v>0</v>
      </c>
      <c r="G69" s="9">
        <f t="shared" si="0"/>
        <v>4.44</v>
      </c>
    </row>
    <row r="70" spans="1:7" ht="94.5">
      <c r="A70" s="70" t="s">
        <v>72</v>
      </c>
      <c r="B70" s="53" t="s">
        <v>73</v>
      </c>
      <c r="C70" s="34" t="s">
        <v>49</v>
      </c>
      <c r="D70" s="28" t="s">
        <v>74</v>
      </c>
      <c r="E70" s="67">
        <f>E59/E61/1000</f>
        <v>2.540041630148992</v>
      </c>
      <c r="F70" s="17">
        <v>0</v>
      </c>
      <c r="G70" s="61">
        <f t="shared" si="0"/>
        <v>2.540041630148992</v>
      </c>
    </row>
    <row r="71" spans="1:7" ht="63">
      <c r="A71" s="70" t="s">
        <v>75</v>
      </c>
      <c r="B71" s="53" t="s">
        <v>76</v>
      </c>
      <c r="C71" s="28" t="s">
        <v>49</v>
      </c>
      <c r="D71" s="28" t="s">
        <v>107</v>
      </c>
      <c r="E71" s="28">
        <v>11.58</v>
      </c>
      <c r="F71" s="17">
        <v>0</v>
      </c>
      <c r="G71" s="9">
        <f t="shared" si="0"/>
        <v>11.58</v>
      </c>
    </row>
    <row r="72" spans="1:7" ht="15.75">
      <c r="A72" s="9">
        <v>4</v>
      </c>
      <c r="B72" s="10" t="s">
        <v>34</v>
      </c>
      <c r="C72" s="9"/>
      <c r="D72" s="9"/>
      <c r="E72" s="9"/>
      <c r="F72" s="9"/>
      <c r="G72" s="9"/>
    </row>
    <row r="73" spans="1:7" ht="105" customHeight="1">
      <c r="A73" s="9" t="s">
        <v>45</v>
      </c>
      <c r="B73" s="55" t="s">
        <v>78</v>
      </c>
      <c r="C73" s="9" t="s">
        <v>50</v>
      </c>
      <c r="D73" s="9" t="s">
        <v>108</v>
      </c>
      <c r="E73" s="33">
        <v>136</v>
      </c>
      <c r="F73" s="14">
        <v>0</v>
      </c>
      <c r="G73" s="14">
        <f>E73+F73</f>
        <v>136</v>
      </c>
    </row>
    <row r="74" spans="1:7" ht="78.75">
      <c r="A74" s="31" t="s">
        <v>80</v>
      </c>
      <c r="B74" s="77" t="s">
        <v>81</v>
      </c>
      <c r="C74" s="31" t="s">
        <v>50</v>
      </c>
      <c r="D74" s="71" t="s">
        <v>109</v>
      </c>
      <c r="E74" s="72">
        <v>162</v>
      </c>
      <c r="F74" s="32">
        <v>0</v>
      </c>
      <c r="G74" s="32">
        <f>E74+F74</f>
        <v>162</v>
      </c>
    </row>
    <row r="75" spans="1:7" ht="110.25">
      <c r="A75" s="9" t="s">
        <v>83</v>
      </c>
      <c r="B75" s="78" t="s">
        <v>84</v>
      </c>
      <c r="C75" s="73" t="s">
        <v>50</v>
      </c>
      <c r="D75" s="10" t="s">
        <v>110</v>
      </c>
      <c r="E75" s="74">
        <v>143.5</v>
      </c>
      <c r="F75" s="14">
        <v>0</v>
      </c>
      <c r="G75" s="14">
        <f>E75+F75</f>
        <v>143.5</v>
      </c>
    </row>
    <row r="76" spans="1:7" ht="15.75">
      <c r="A76" s="36"/>
      <c r="B76" s="37"/>
      <c r="C76" s="38"/>
      <c r="D76" s="39"/>
      <c r="E76" s="40"/>
      <c r="F76" s="41"/>
      <c r="G76" s="41"/>
    </row>
    <row r="77" spans="1:7" ht="15.75">
      <c r="A77" s="36"/>
      <c r="B77" s="37"/>
      <c r="C77" s="38"/>
      <c r="D77" s="39"/>
      <c r="E77" s="40"/>
      <c r="F77" s="41"/>
      <c r="G77" s="41"/>
    </row>
    <row r="78" spans="1:4" ht="15.75">
      <c r="A78" s="81"/>
      <c r="B78" s="81"/>
      <c r="C78" s="81"/>
      <c r="D78" s="1"/>
    </row>
    <row r="79" spans="1:7" ht="15.75" customHeight="1">
      <c r="A79" s="81" t="s">
        <v>46</v>
      </c>
      <c r="B79" s="81"/>
      <c r="C79" s="81"/>
      <c r="D79" s="12"/>
      <c r="E79" s="11"/>
      <c r="F79" s="79" t="s">
        <v>47</v>
      </c>
      <c r="G79" s="79"/>
    </row>
    <row r="80" spans="1:7" ht="15.75">
      <c r="A80" s="5"/>
      <c r="B80" s="2"/>
      <c r="D80" s="7" t="s">
        <v>35</v>
      </c>
      <c r="F80" s="80" t="s">
        <v>36</v>
      </c>
      <c r="G80" s="80"/>
    </row>
    <row r="81" spans="1:4" ht="15.75" customHeight="1">
      <c r="A81" s="86" t="s">
        <v>37</v>
      </c>
      <c r="B81" s="86"/>
      <c r="C81" s="2"/>
      <c r="D81" s="2"/>
    </row>
    <row r="82" spans="1:4" ht="32.25" customHeight="1">
      <c r="A82" s="86" t="s">
        <v>93</v>
      </c>
      <c r="B82" s="86"/>
      <c r="C82" s="98"/>
      <c r="D82" s="2"/>
    </row>
    <row r="83" spans="1:7" ht="15.75">
      <c r="A83" s="86" t="s">
        <v>115</v>
      </c>
      <c r="B83" s="86"/>
      <c r="C83" s="98"/>
      <c r="D83" s="12"/>
      <c r="E83" s="11"/>
      <c r="F83" s="79" t="s">
        <v>116</v>
      </c>
      <c r="G83" s="79"/>
    </row>
    <row r="84" spans="1:7" ht="15.75">
      <c r="A84" s="94" t="s">
        <v>95</v>
      </c>
      <c r="B84" s="95"/>
      <c r="C84" s="2"/>
      <c r="D84" s="7" t="s">
        <v>35</v>
      </c>
      <c r="F84" s="80" t="s">
        <v>36</v>
      </c>
      <c r="G84" s="80"/>
    </row>
    <row r="86" ht="15.75">
      <c r="A86" s="35" t="s">
        <v>96</v>
      </c>
    </row>
  </sheetData>
  <sheetProtection/>
  <mergeCells count="45">
    <mergeCell ref="D17:G17"/>
    <mergeCell ref="B19:G19"/>
    <mergeCell ref="B20:G20"/>
    <mergeCell ref="B31:G31"/>
    <mergeCell ref="D18:G18"/>
    <mergeCell ref="F80:G80"/>
    <mergeCell ref="A78:C78"/>
    <mergeCell ref="A79:C79"/>
    <mergeCell ref="B57:G57"/>
    <mergeCell ref="E6:G6"/>
    <mergeCell ref="A9:G9"/>
    <mergeCell ref="A10:G10"/>
    <mergeCell ref="E2:G2"/>
    <mergeCell ref="E3:G3"/>
    <mergeCell ref="E4:G4"/>
    <mergeCell ref="D13:G13"/>
    <mergeCell ref="A42:A43"/>
    <mergeCell ref="B26:D26"/>
    <mergeCell ref="A31:A32"/>
    <mergeCell ref="A40:B40"/>
    <mergeCell ref="B25:G25"/>
    <mergeCell ref="B28:G28"/>
    <mergeCell ref="A13:A14"/>
    <mergeCell ref="C13:C14"/>
    <mergeCell ref="B23:G23"/>
    <mergeCell ref="A84:B84"/>
    <mergeCell ref="F84:G84"/>
    <mergeCell ref="B22:G22"/>
    <mergeCell ref="B24:G24"/>
    <mergeCell ref="B29:G29"/>
    <mergeCell ref="B52:G52"/>
    <mergeCell ref="B42:G42"/>
    <mergeCell ref="F83:G83"/>
    <mergeCell ref="A81:B81"/>
    <mergeCell ref="F79:G79"/>
    <mergeCell ref="A83:C83"/>
    <mergeCell ref="E1:G1"/>
    <mergeCell ref="E5:G5"/>
    <mergeCell ref="A82:C82"/>
    <mergeCell ref="A15:A16"/>
    <mergeCell ref="C15:C16"/>
    <mergeCell ref="A17:A18"/>
    <mergeCell ref="D14:G14"/>
    <mergeCell ref="D15:G15"/>
    <mergeCell ref="D16:G16"/>
  </mergeCells>
  <printOptions horizontalCentered="1"/>
  <pageMargins left="0.5511811023622047" right="0.15748031496062992" top="0.5118110236220472" bottom="0.2755905511811024" header="0.31496062992125984" footer="0.31496062992125984"/>
  <pageSetup horizontalDpi="600" verticalDpi="600" orientation="landscape" paperSize="9" scale="89" r:id="rId1"/>
  <rowBreaks count="3" manualBreakCount="3">
    <brk id="29" max="6" man="1"/>
    <brk id="51" max="255" man="1"/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user1</cp:lastModifiedBy>
  <cp:lastPrinted>2019-05-08T12:17:42Z</cp:lastPrinted>
  <dcterms:created xsi:type="dcterms:W3CDTF">2018-12-28T08:43:53Z</dcterms:created>
  <dcterms:modified xsi:type="dcterms:W3CDTF">2019-05-10T08:51:04Z</dcterms:modified>
  <cp:category/>
  <cp:version/>
  <cp:contentType/>
  <cp:contentStatus/>
</cp:coreProperties>
</file>