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216011" sheetId="1" r:id="rId1"/>
  </sheets>
  <definedNames>
    <definedName name="_xlnm.Print_Area" localSheetId="0">'1216011'!$A$1:$T$110</definedName>
  </definedNames>
  <calcPr fullCalcOnLoad="1"/>
</workbook>
</file>

<file path=xl/sharedStrings.xml><?xml version="1.0" encoding="utf-8"?>
<sst xmlns="http://schemas.openxmlformats.org/spreadsheetml/2006/main" count="176" uniqueCount="117">
  <si>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</si>
  <si>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</si>
  <si>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</si>
  <si>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</si>
  <si>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</si>
  <si>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КФКВК</t>
  </si>
  <si>
    <t>(найменування головного розпорядникакоштів місцевого бюджету)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</si>
  <si>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</si>
  <si>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</si>
  <si>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</si>
  <si>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</si>
  <si>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</si>
  <si>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</si>
  <si>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</si>
  <si>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</si>
  <si>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</si>
  <si>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</si>
  <si>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</si>
  <si>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</si>
  <si>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</si>
  <si>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</si>
  <si>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</si>
  <si>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</si>
  <si>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</si>
  <si>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</si>
  <si>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</si>
  <si>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</si>
  <si>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</si>
  <si>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</si>
  <si>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</si>
  <si>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>1.1.</t>
  </si>
  <si>
    <t>2.1.</t>
  </si>
  <si>
    <t>3.1.</t>
  </si>
  <si>
    <t>4.1.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</si>
  <si>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</si>
  <si>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</si>
  <si>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</si>
  <si>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</si>
  <si>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</si>
  <si>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</si>
  <si>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</si>
  <si>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</si>
  <si>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</si>
  <si>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</si>
  <si>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</si>
  <si>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</si>
  <si>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</si>
  <si>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</si>
  <si>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</si>
  <si>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</si>
  <si>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2019 </t>
    </r>
    <r>
      <rPr>
        <b/>
        <sz val="10"/>
        <rFont val="Arial Cyr"/>
        <family val="0"/>
      </rPr>
      <t>рік</t>
    </r>
  </si>
  <si>
    <t>затрат</t>
  </si>
  <si>
    <t>продукту</t>
  </si>
  <si>
    <t>ефективності</t>
  </si>
  <si>
    <t>якості</t>
  </si>
  <si>
    <t>од.</t>
  </si>
  <si>
    <t>згідно проектно-кошторисної документації</t>
  </si>
  <si>
    <t>Управління житлового господарства Житомирської міської ради</t>
  </si>
  <si>
    <t xml:space="preserve">Управління житлового господарства Житомирської міської ради  </t>
  </si>
  <si>
    <t>1.2.</t>
  </si>
  <si>
    <t>рішення про місцевий бюджет, кошторис</t>
  </si>
  <si>
    <t>Обертович</t>
  </si>
  <si>
    <t>22-89-64</t>
  </si>
  <si>
    <t>розрахунок (п.1.2./п.2.1.)</t>
  </si>
  <si>
    <t>дані обліку</t>
  </si>
  <si>
    <t>Управління житлового господарства  Житомирської міської ради</t>
  </si>
  <si>
    <t xml:space="preserve">Забезпечення надійної та безперебійної експлуатації житлового фонду </t>
  </si>
  <si>
    <t xml:space="preserve">Експлуатація та технічне обслуговування житлового фонду </t>
  </si>
  <si>
    <t>Проведення капітального ремонту житлового фонду м. Житомира</t>
  </si>
  <si>
    <t>Проведення капітального ремонту житлового фонду обєднань співвласників багатоквартирних будинків</t>
  </si>
  <si>
    <t>Завдання 1. Проведення капітального ремонту житлового фонду м. Житомира</t>
  </si>
  <si>
    <t>Загальна кількість будинків житлового фонду</t>
  </si>
  <si>
    <t>Обсяг видатків, запланованих на виконання заходів з проведення капітального ремонту житлового фонду              м. Житомира</t>
  </si>
  <si>
    <t>Кількість  обєктів житлового фонду,        в т.ч. ветхих та аварійних, та їх контруктивних елементів, в яких планується проведення капремонту</t>
  </si>
  <si>
    <t>Завдання 2. Проведення капітального ремонту житлового фонду  обєднань співвласників багатоквартирних будинків</t>
  </si>
  <si>
    <t>кількість  обєктів житлового фонду, в яких створені ОСББ</t>
  </si>
  <si>
    <t>Обсяг видатків, запланованих для проведення капітального ремонту житлового фонду ОСББ</t>
  </si>
  <si>
    <t xml:space="preserve">середні витрати на проведення капре-монту 1-го житлового будинку ОСББ </t>
  </si>
  <si>
    <t>питома вага запланованої кількості будинків ОСББ на виконання капремонту до потреби</t>
  </si>
  <si>
    <r>
      <t xml:space="preserve">ПАСПОРТ  </t>
    </r>
    <r>
      <rPr>
        <b/>
        <sz val="12"/>
        <rFont val="Arial Cyr"/>
        <family val="0"/>
      </rPr>
      <t xml:space="preserve"> (із змінами)</t>
    </r>
  </si>
  <si>
    <t>6.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</si>
  <si>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</si>
  <si>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</si>
  <si>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t>11.</t>
  </si>
  <si>
    <t>Дата погодження</t>
  </si>
  <si>
    <t>Забезпечення надійного функціонування житлово-комунального господарства</t>
  </si>
  <si>
    <t>Використання енергоефективних технологій при проведені робіт з капітального ремонту житлового фонду</t>
  </si>
  <si>
    <t>(гривень)</t>
  </si>
  <si>
    <t xml:space="preserve"> </t>
  </si>
  <si>
    <t>М.П.</t>
  </si>
  <si>
    <t>2.2.</t>
  </si>
  <si>
    <t>3.2.</t>
  </si>
  <si>
    <t>розрахунок (п.1.2./п.2.2.)</t>
  </si>
  <si>
    <t>Питома вага запланованої кількості будинків на виконання капремонту       до потреби</t>
  </si>
  <si>
    <t>Кількість обєктів житлового фонду, в яких планується виконання капітально-го ремонту та заміна електроосвітлення, силових проводок, приладів обліку, розподільчих щитів та ін.</t>
  </si>
  <si>
    <t>Середні видатки на проведення капремонту  в одному житловому будинку (в т.ч. ветхого, аварійного)</t>
  </si>
  <si>
    <t xml:space="preserve">Середні видатки на проведення капремонту та заміну електро-освітлення, силових проводок, приладів обліку, розподільчих щитів в одному житловому будинку                          </t>
  </si>
  <si>
    <t xml:space="preserve">Середні витрати на придбання матеріа-лів, проведення ремонту одного обєкту    </t>
  </si>
  <si>
    <t>Рівень поліпшення стану   житлового фонду</t>
  </si>
  <si>
    <t xml:space="preserve">кількість  обєктів житлового фонду </t>
  </si>
  <si>
    <t>кількість будинків ОСББ, в яких планується виконання капремонту</t>
  </si>
  <si>
    <t xml:space="preserve">кількість обєктів житлового фонду, в яких планується виконання ремонтних робіт, в т.ч. за пропозиціями депутатів  </t>
  </si>
  <si>
    <t xml:space="preserve">Завдання 3. Забезпечення ремонтних робіт в житловому фонді, в т.ч. за пропозиціями депутатів </t>
  </si>
  <si>
    <t>0610</t>
  </si>
  <si>
    <t>5.1. Рішення міської ради від 18.12.18р. № 1297 "Про бюджет Житомирської міської об’єднаної територіальної громади (бюджет міста Житомира) на 2019 рік" (із змінами)</t>
  </si>
  <si>
    <t>Забезпечення ремонтних робіт в житловому фонді, в т.ч. за пропозиціями депутатів</t>
  </si>
  <si>
    <t>Департамент бюджету та фінансів Житомирської міської ради</t>
  </si>
  <si>
    <t xml:space="preserve">Забезпечення ремонтних робіт в житловому фонді та інше,                              в т.ч. за пропозиціями депутатів </t>
  </si>
  <si>
    <t xml:space="preserve">Обсяг видатків, запланованих на придбання матеріалів та проведення ремонтних робіт в житловому фонді,        в т.ч. за пропозиціями депутатів  </t>
  </si>
  <si>
    <t>5.2. Комплексна цільова Програма розвитку житлового господарства "Ефективне та надійне житлове господарство - мешканцям міста на 2018-2020 роки"  Житомирської міської об’єднаної територіальної громади  (із змінами)</t>
  </si>
  <si>
    <t>Комплексна цільова Програма розвитку житлового господарства "Ефективне та надійне житлове господарство - мешканцям міста на 2018-2020 роки" Житомирської міської об’єднаної територіальної  громади</t>
  </si>
  <si>
    <t>В.о. начальника управління житлового господарства Житомирської міської ради</t>
  </si>
  <si>
    <t>І.В. Задорожний</t>
  </si>
  <si>
    <t>5.4. Концепція інтегрованого розвитку м. Житомира до 2030 року</t>
  </si>
  <si>
    <t>Проведення капітального ремонту житлового фонду м. Житомира, в т.ч. субвенція з обласного бюджету</t>
  </si>
  <si>
    <t xml:space="preserve">5.3.Програма соціально-економічного розвитку і культурного розвитку території Житомирської обєднаної територіальної громади на 2019 рік </t>
  </si>
  <si>
    <t xml:space="preserve">від  31.07.2019 №     38 -ОС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</si>
</sst>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0.00000"/>
    <numFmt numFmtId="186" formatCode="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7"/>
      <name val="Arial Cyr"/>
      <family val="0"/>
    </font>
    <font>
      <sz val="8.5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81" fontId="10" fillId="0" borderId="0" applyBorder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1" xfId="53" applyFont="1" applyBorder="1" applyAlignment="1">
      <alignment/>
      <protection/>
    </xf>
    <xf numFmtId="0" fontId="4" fillId="0" borderId="11" xfId="0" applyFont="1" applyBorder="1" applyAlignment="1">
      <alignment/>
    </xf>
    <xf numFmtId="0" fontId="7" fillId="0" borderId="0" xfId="53" applyFont="1" applyBorder="1" applyAlignme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32" borderId="0" xfId="53" applyFont="1" applyFill="1" applyBorder="1" applyAlignment="1">
      <alignment/>
      <protection/>
    </xf>
    <xf numFmtId="49" fontId="0" fillId="0" borderId="10" xfId="53" applyNumberFormat="1" applyFont="1" applyBorder="1" applyAlignment="1">
      <alignment horizontal="center"/>
      <protection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16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4" fontId="0" fillId="35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4" fillId="0" borderId="0" xfId="53" applyFont="1" applyBorder="1" applyAlignment="1">
      <alignment horizontal="center"/>
      <protection/>
    </xf>
    <xf numFmtId="0" fontId="8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left" wrapText="1"/>
    </xf>
    <xf numFmtId="0" fontId="0" fillId="0" borderId="0" xfId="53" applyFont="1" applyBorder="1" applyAlignment="1">
      <alignment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7" fillId="0" borderId="0" xfId="53" applyNumberFormat="1" applyFont="1" applyAlignment="1">
      <alignment horizontal="center"/>
      <protection/>
    </xf>
    <xf numFmtId="4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0" xfId="53" applyNumberFormat="1" applyFont="1" applyBorder="1" applyAlignment="1">
      <alignment horizontal="center"/>
      <protection/>
    </xf>
    <xf numFmtId="49" fontId="3" fillId="0" borderId="11" xfId="53" applyNumberFormat="1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0" xfId="53" applyFont="1" applyBorder="1" applyAlignment="1">
      <alignment/>
      <protection/>
    </xf>
    <xf numFmtId="0" fontId="0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183" fontId="0" fillId="0" borderId="15" xfId="0" applyNumberFormat="1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2" borderId="10" xfId="0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83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15" xfId="0" applyNumberForma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tabSelected="1" view="pageBreakPreview" zoomScaleSheetLayoutView="100" zoomScalePageLayoutView="0" workbookViewId="0" topLeftCell="A4">
      <selection activeCell="E17" sqref="E17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0.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32.25" customHeight="1">
      <c r="A1" s="7"/>
      <c r="O1" s="153" t="s">
        <v>34</v>
      </c>
      <c r="P1" s="153"/>
      <c r="Q1" s="153"/>
      <c r="R1" s="153"/>
      <c r="S1" s="153"/>
    </row>
    <row r="2" spans="1:19" ht="12.75" customHeight="1">
      <c r="A2" s="7"/>
      <c r="O2" s="153"/>
      <c r="P2" s="153"/>
      <c r="Q2" s="153"/>
      <c r="R2" s="153"/>
      <c r="S2" s="153"/>
    </row>
    <row r="3" spans="1:19" ht="21.75" customHeight="1">
      <c r="A3" s="7"/>
      <c r="O3" s="153"/>
      <c r="P3" s="153"/>
      <c r="Q3" s="153"/>
      <c r="R3" s="153"/>
      <c r="S3" s="153"/>
    </row>
    <row r="4" spans="1:19" ht="24.75" customHeight="1">
      <c r="A4" s="7"/>
      <c r="O4" s="154" t="s">
        <v>65</v>
      </c>
      <c r="P4" s="155"/>
      <c r="Q4" s="155"/>
      <c r="R4" s="155"/>
      <c r="S4" s="155"/>
    </row>
    <row r="5" spans="1:19" ht="20.25" customHeight="1">
      <c r="A5" s="7"/>
      <c r="O5" s="162" t="s">
        <v>6</v>
      </c>
      <c r="P5" s="162"/>
      <c r="Q5" s="162"/>
      <c r="R5" s="162"/>
      <c r="S5" s="162"/>
    </row>
    <row r="6" spans="1:19" ht="12.75">
      <c r="A6" s="7"/>
      <c r="O6" s="61" t="s">
        <v>116</v>
      </c>
      <c r="P6" s="61"/>
      <c r="Q6" s="61"/>
      <c r="R6" s="61"/>
      <c r="S6" s="61"/>
    </row>
    <row r="7" spans="1:19" ht="5.25" customHeight="1">
      <c r="A7" s="7"/>
      <c r="O7" s="55"/>
      <c r="P7" s="55"/>
      <c r="Q7" s="55"/>
      <c r="R7" s="55"/>
      <c r="S7" s="55"/>
    </row>
    <row r="8" spans="1:19" ht="57" customHeight="1">
      <c r="A8" s="1"/>
      <c r="B8" s="2"/>
      <c r="C8" s="2"/>
      <c r="D8" s="2"/>
      <c r="E8" s="2"/>
      <c r="F8" s="2"/>
      <c r="G8" s="163" t="s">
        <v>79</v>
      </c>
      <c r="H8" s="163"/>
      <c r="I8" s="163"/>
      <c r="J8" s="163"/>
      <c r="K8" s="163"/>
      <c r="L8" s="163"/>
      <c r="M8" s="19"/>
      <c r="N8" s="19"/>
      <c r="S8" s="2"/>
    </row>
    <row r="9" spans="1:19" ht="12.75">
      <c r="A9" s="1"/>
      <c r="B9" s="2"/>
      <c r="C9" s="2"/>
      <c r="D9" s="166" t="s">
        <v>50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2"/>
    </row>
    <row r="10" spans="1:19" ht="18.75" customHeight="1">
      <c r="A10" s="1"/>
      <c r="B10" s="2"/>
      <c r="C10" s="2"/>
      <c r="D10" s="2"/>
      <c r="E10" s="2"/>
      <c r="F10" s="2"/>
      <c r="G10" s="2"/>
      <c r="H10" s="9"/>
      <c r="I10" s="4"/>
      <c r="J10" s="4"/>
      <c r="K10" s="4"/>
      <c r="L10" s="4"/>
      <c r="M10" s="4"/>
      <c r="N10" s="4"/>
      <c r="S10" s="2"/>
    </row>
    <row r="11" spans="1:19" ht="12.75">
      <c r="A11" s="1" t="s">
        <v>7</v>
      </c>
      <c r="B11" s="164">
        <v>1200000</v>
      </c>
      <c r="C11" s="164"/>
      <c r="D11" s="2"/>
      <c r="E11" s="168" t="s">
        <v>57</v>
      </c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5"/>
    </row>
    <row r="12" spans="1:19" ht="12.75">
      <c r="A12" s="1"/>
      <c r="B12" s="167" t="s">
        <v>8</v>
      </c>
      <c r="C12" s="167"/>
      <c r="D12" s="2"/>
      <c r="E12" s="119" t="s">
        <v>9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6"/>
      <c r="Q12" s="6"/>
      <c r="R12" s="3"/>
      <c r="S12" s="3"/>
    </row>
    <row r="13" spans="1:19" ht="9.75" customHeight="1">
      <c r="A13" s="1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" t="s">
        <v>10</v>
      </c>
      <c r="B14" s="161">
        <v>1210000</v>
      </c>
      <c r="C14" s="161"/>
      <c r="D14" s="2"/>
      <c r="E14" s="168" t="s">
        <v>58</v>
      </c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5"/>
    </row>
    <row r="15" spans="1:19" ht="12.75">
      <c r="A15" s="1"/>
      <c r="B15" s="167" t="s">
        <v>8</v>
      </c>
      <c r="C15" s="167"/>
      <c r="D15" s="2"/>
      <c r="E15" s="119" t="s">
        <v>11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6"/>
      <c r="Q15" s="6"/>
      <c r="R15" s="3"/>
      <c r="S15" s="3"/>
    </row>
    <row r="16" spans="1:19" ht="9" customHeight="1">
      <c r="A16" s="1"/>
      <c r="B16" s="60"/>
      <c r="C16" s="60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0" ht="12.75">
      <c r="A17" s="1" t="s">
        <v>13</v>
      </c>
      <c r="B17" s="165">
        <v>1216011</v>
      </c>
      <c r="C17" s="165"/>
      <c r="D17" s="56" t="s">
        <v>103</v>
      </c>
      <c r="E17" s="12" t="s">
        <v>67</v>
      </c>
      <c r="F17" s="21"/>
      <c r="G17" s="21"/>
      <c r="H17" s="21"/>
      <c r="I17" s="21"/>
      <c r="J17" s="21"/>
      <c r="K17" s="21"/>
      <c r="L17" s="21"/>
      <c r="M17" s="20"/>
      <c r="N17" s="20"/>
      <c r="O17" s="20"/>
      <c r="P17" s="27"/>
      <c r="Q17" s="27"/>
      <c r="R17" s="27"/>
      <c r="S17" s="30"/>
      <c r="T17" s="31"/>
    </row>
    <row r="18" spans="1:19" ht="12.75">
      <c r="A18" s="1"/>
      <c r="B18" s="140" t="s">
        <v>8</v>
      </c>
      <c r="C18" s="140"/>
      <c r="D18" s="17" t="s">
        <v>5</v>
      </c>
      <c r="I18" s="14" t="s">
        <v>12</v>
      </c>
      <c r="J18" s="15"/>
      <c r="K18" s="15"/>
      <c r="L18" s="15"/>
      <c r="M18" s="15"/>
      <c r="N18" s="3"/>
      <c r="O18" s="3"/>
      <c r="S18" s="3"/>
    </row>
    <row r="19" spans="1:19" ht="7.5" customHeight="1">
      <c r="A19" s="1"/>
      <c r="B19" s="5"/>
      <c r="C19" s="5"/>
      <c r="D19" s="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S19" s="3"/>
    </row>
    <row r="20" spans="1:19" ht="12.75">
      <c r="A20" s="1" t="s">
        <v>14</v>
      </c>
      <c r="B20" s="18" t="s">
        <v>2</v>
      </c>
      <c r="C20" s="3"/>
      <c r="D20" s="3"/>
      <c r="E20" s="3"/>
      <c r="F20" s="3"/>
      <c r="G20" s="3"/>
      <c r="H20" s="143">
        <f>R52</f>
        <v>12695583.98</v>
      </c>
      <c r="I20" s="143"/>
      <c r="J20" s="143"/>
      <c r="K20" s="3" t="s">
        <v>45</v>
      </c>
      <c r="L20" s="3"/>
      <c r="M20" s="3"/>
      <c r="N20" s="3"/>
      <c r="O20" s="3"/>
      <c r="P20" s="3"/>
      <c r="Q20" s="3"/>
      <c r="R20" s="3"/>
      <c r="S20" s="3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6" ht="12.75">
      <c r="A22" s="7"/>
      <c r="B22" s="4" t="s">
        <v>3</v>
      </c>
      <c r="C22" s="4"/>
      <c r="D22" s="4"/>
      <c r="E22" s="76">
        <f>J52</f>
        <v>1046582.61</v>
      </c>
      <c r="F22" s="4" t="s">
        <v>46</v>
      </c>
      <c r="G22" s="4"/>
      <c r="H22" s="4"/>
      <c r="I22" s="4"/>
      <c r="J22" s="4"/>
      <c r="K22" s="4"/>
      <c r="L22" s="144">
        <f>N52</f>
        <v>11649001.370000001</v>
      </c>
      <c r="M22" s="144"/>
      <c r="N22" s="4" t="s">
        <v>47</v>
      </c>
      <c r="O22" s="4"/>
      <c r="P22" s="4"/>
    </row>
    <row r="23" spans="1:16" ht="24.75" customHeight="1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ht="12.75">
      <c r="A24" s="7" t="s">
        <v>15</v>
      </c>
      <c r="B24" s="129" t="s">
        <v>25</v>
      </c>
      <c r="C24" s="129"/>
      <c r="D24" s="129"/>
      <c r="E24" s="129"/>
      <c r="F24" s="129"/>
      <c r="G24" s="129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5" spans="1:18" ht="7.5" customHeight="1">
      <c r="A25" s="7"/>
      <c r="B25" s="4"/>
      <c r="C25" s="4"/>
      <c r="D25" s="4"/>
      <c r="E25" s="4"/>
      <c r="F25" s="4"/>
      <c r="G25" s="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9" ht="26.25" customHeight="1">
      <c r="A26" s="7"/>
      <c r="B26" s="120" t="s">
        <v>104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27" customHeight="1">
      <c r="A27" s="7"/>
      <c r="B27" s="139" t="s">
        <v>109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</row>
    <row r="28" spans="1:19" ht="15" customHeight="1">
      <c r="A28" s="7"/>
      <c r="B28" s="139" t="s">
        <v>115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</row>
    <row r="29" spans="1:19" ht="14.25" customHeight="1">
      <c r="A29" s="7"/>
      <c r="B29" s="139" t="s">
        <v>113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</row>
    <row r="30" spans="1:19" ht="15" customHeight="1">
      <c r="A30" s="7"/>
      <c r="B30" s="171"/>
      <c r="C30" s="171"/>
      <c r="D30" s="171"/>
      <c r="E30" s="171"/>
      <c r="F30" s="171"/>
      <c r="G30" s="13"/>
      <c r="H30" s="13"/>
      <c r="I30" s="13"/>
      <c r="J30" s="11"/>
      <c r="K30" s="11"/>
      <c r="L30" s="11"/>
      <c r="M30" s="10"/>
      <c r="N30" s="10"/>
      <c r="O30" s="10"/>
      <c r="P30" s="10"/>
      <c r="Q30" s="10"/>
      <c r="R30" s="10"/>
      <c r="S30" s="10"/>
    </row>
    <row r="31" spans="1:19" ht="12.75" customHeight="1">
      <c r="A31" s="64" t="s">
        <v>80</v>
      </c>
      <c r="B31" s="65" t="s">
        <v>81</v>
      </c>
      <c r="C31" s="47"/>
      <c r="D31" s="47"/>
      <c r="E31" s="62"/>
      <c r="F31" s="62"/>
      <c r="G31" s="13"/>
      <c r="H31" s="13"/>
      <c r="I31" s="13"/>
      <c r="J31" s="11"/>
      <c r="K31" s="11"/>
      <c r="L31" s="11"/>
      <c r="M31" s="10"/>
      <c r="N31" s="10"/>
      <c r="O31" s="10"/>
      <c r="P31" s="10"/>
      <c r="Q31" s="10"/>
      <c r="R31" s="10"/>
      <c r="S31" s="10"/>
    </row>
    <row r="32" spans="1:19" ht="11.25" customHeight="1">
      <c r="A32" s="128" t="s">
        <v>17</v>
      </c>
      <c r="B32" s="128"/>
      <c r="C32" s="128"/>
      <c r="D32" s="141" t="s">
        <v>82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</row>
    <row r="33" spans="1:19" ht="13.5" customHeight="1">
      <c r="A33" s="128">
        <v>1</v>
      </c>
      <c r="B33" s="128"/>
      <c r="C33" s="128"/>
      <c r="D33" s="146" t="s">
        <v>85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</row>
    <row r="34" spans="1:19" ht="12" customHeight="1">
      <c r="A34" s="128">
        <v>2</v>
      </c>
      <c r="B34" s="128"/>
      <c r="C34" s="128"/>
      <c r="D34" s="147" t="s">
        <v>86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9"/>
    </row>
    <row r="35" spans="1:19" ht="12" customHeight="1">
      <c r="A35" s="150"/>
      <c r="B35" s="151"/>
      <c r="C35" s="152"/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4"/>
    </row>
    <row r="36" spans="1:19" ht="12" customHeight="1">
      <c r="A36" s="66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5" customHeight="1">
      <c r="A37" s="63" t="s">
        <v>16</v>
      </c>
      <c r="B37" s="47" t="s">
        <v>26</v>
      </c>
      <c r="C37" s="47"/>
      <c r="D37" s="47"/>
      <c r="E37" s="145" t="s">
        <v>66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6" customHeight="1">
      <c r="A38" s="35"/>
      <c r="B38" s="34"/>
      <c r="C38" s="34"/>
      <c r="D38" s="34"/>
      <c r="E38" s="34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34"/>
    </row>
    <row r="39" spans="1:19" ht="12.75">
      <c r="A39" s="63" t="s">
        <v>18</v>
      </c>
      <c r="B39" s="126" t="s">
        <v>37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34"/>
      <c r="O39" s="34"/>
      <c r="P39" s="34"/>
      <c r="Q39" s="34"/>
      <c r="R39" s="34"/>
      <c r="S39" s="34"/>
    </row>
    <row r="40" spans="1:19" ht="10.5" customHeight="1">
      <c r="A40" s="3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.75">
      <c r="A41" s="136" t="s">
        <v>17</v>
      </c>
      <c r="B41" s="136"/>
      <c r="C41" s="136"/>
      <c r="D41" s="136" t="s">
        <v>40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  <row r="42" spans="1:19" ht="15" customHeight="1">
      <c r="A42" s="136">
        <v>1</v>
      </c>
      <c r="B42" s="136"/>
      <c r="C42" s="136"/>
      <c r="D42" s="137" t="s">
        <v>68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</row>
    <row r="43" spans="1:19" ht="15" customHeight="1">
      <c r="A43" s="136">
        <v>2</v>
      </c>
      <c r="B43" s="136"/>
      <c r="C43" s="136"/>
      <c r="D43" s="137" t="s">
        <v>69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</row>
    <row r="44" spans="1:19" ht="15" customHeight="1">
      <c r="A44" s="130">
        <v>3</v>
      </c>
      <c r="B44" s="131"/>
      <c r="C44" s="132"/>
      <c r="D44" s="133" t="s">
        <v>105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5"/>
    </row>
    <row r="45" spans="1:19" ht="15" customHeight="1">
      <c r="A45" s="72"/>
      <c r="B45" s="72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19" ht="15.75" customHeight="1">
      <c r="A46" s="63" t="s">
        <v>4</v>
      </c>
      <c r="B46" s="36" t="s">
        <v>43</v>
      </c>
      <c r="C46" s="36"/>
      <c r="D46" s="36"/>
      <c r="E46" s="36"/>
      <c r="F46" s="36"/>
      <c r="G46" s="36"/>
      <c r="H46" s="36"/>
      <c r="I46" s="36"/>
      <c r="J46" s="34"/>
      <c r="K46" s="34"/>
      <c r="L46" s="34"/>
      <c r="M46" s="34"/>
      <c r="N46" s="34"/>
      <c r="O46" s="34"/>
      <c r="P46" s="34"/>
      <c r="Q46" s="34"/>
      <c r="R46" s="34"/>
      <c r="S46" s="37" t="s">
        <v>87</v>
      </c>
    </row>
    <row r="47" spans="1:19" ht="36" customHeight="1">
      <c r="A47" s="81" t="s">
        <v>17</v>
      </c>
      <c r="B47" s="82"/>
      <c r="C47" s="83"/>
      <c r="D47" s="81" t="s">
        <v>44</v>
      </c>
      <c r="E47" s="82"/>
      <c r="F47" s="82"/>
      <c r="G47" s="82"/>
      <c r="H47" s="82"/>
      <c r="I47" s="82"/>
      <c r="J47" s="81" t="s">
        <v>19</v>
      </c>
      <c r="K47" s="82"/>
      <c r="L47" s="82"/>
      <c r="M47" s="83"/>
      <c r="N47" s="81" t="s">
        <v>0</v>
      </c>
      <c r="O47" s="82"/>
      <c r="P47" s="82"/>
      <c r="Q47" s="83"/>
      <c r="R47" s="81" t="s">
        <v>29</v>
      </c>
      <c r="S47" s="83"/>
    </row>
    <row r="48" spans="1:19" ht="12" customHeight="1">
      <c r="A48" s="81">
        <v>1</v>
      </c>
      <c r="B48" s="82"/>
      <c r="C48" s="83"/>
      <c r="D48" s="81">
        <v>2</v>
      </c>
      <c r="E48" s="82"/>
      <c r="F48" s="82"/>
      <c r="G48" s="82"/>
      <c r="H48" s="82"/>
      <c r="I48" s="83"/>
      <c r="J48" s="158">
        <v>3</v>
      </c>
      <c r="K48" s="159"/>
      <c r="L48" s="159"/>
      <c r="M48" s="160"/>
      <c r="N48" s="81">
        <v>4</v>
      </c>
      <c r="O48" s="82"/>
      <c r="P48" s="82"/>
      <c r="Q48" s="83"/>
      <c r="R48" s="81">
        <v>5</v>
      </c>
      <c r="S48" s="83"/>
    </row>
    <row r="49" spans="1:19" ht="31.5" customHeight="1">
      <c r="A49" s="81">
        <v>1</v>
      </c>
      <c r="B49" s="82"/>
      <c r="C49" s="83"/>
      <c r="D49" s="84" t="s">
        <v>114</v>
      </c>
      <c r="E49" s="85"/>
      <c r="F49" s="85"/>
      <c r="G49" s="85"/>
      <c r="H49" s="85"/>
      <c r="I49" s="86"/>
      <c r="J49" s="87"/>
      <c r="K49" s="88"/>
      <c r="L49" s="88"/>
      <c r="M49" s="89"/>
      <c r="N49" s="90">
        <v>2830436.5</v>
      </c>
      <c r="O49" s="91"/>
      <c r="P49" s="91"/>
      <c r="Q49" s="92"/>
      <c r="R49" s="123">
        <f>J49+N49</f>
        <v>2830436.5</v>
      </c>
      <c r="S49" s="125"/>
    </row>
    <row r="50" spans="1:19" ht="34.5" customHeight="1">
      <c r="A50" s="81">
        <v>2</v>
      </c>
      <c r="B50" s="82"/>
      <c r="C50" s="83"/>
      <c r="D50" s="103" t="s">
        <v>69</v>
      </c>
      <c r="E50" s="103"/>
      <c r="F50" s="103"/>
      <c r="G50" s="103"/>
      <c r="H50" s="103"/>
      <c r="I50" s="103"/>
      <c r="J50" s="90"/>
      <c r="K50" s="91"/>
      <c r="L50" s="91"/>
      <c r="M50" s="92"/>
      <c r="N50" s="100">
        <v>6803564.87</v>
      </c>
      <c r="O50" s="101"/>
      <c r="P50" s="101"/>
      <c r="Q50" s="102"/>
      <c r="R50" s="123">
        <f>J50+N50</f>
        <v>6803564.87</v>
      </c>
      <c r="S50" s="125"/>
    </row>
    <row r="51" spans="1:19" ht="33" customHeight="1">
      <c r="A51" s="81">
        <v>3</v>
      </c>
      <c r="B51" s="82"/>
      <c r="C51" s="83"/>
      <c r="D51" s="227" t="s">
        <v>107</v>
      </c>
      <c r="E51" s="103"/>
      <c r="F51" s="103"/>
      <c r="G51" s="103"/>
      <c r="H51" s="103"/>
      <c r="I51" s="103"/>
      <c r="J51" s="90">
        <v>1046582.61</v>
      </c>
      <c r="K51" s="91"/>
      <c r="L51" s="91"/>
      <c r="M51" s="92"/>
      <c r="N51" s="100">
        <v>2015000</v>
      </c>
      <c r="O51" s="101"/>
      <c r="P51" s="101"/>
      <c r="Q51" s="102"/>
      <c r="R51" s="123">
        <f>J51+N51</f>
        <v>3061582.61</v>
      </c>
      <c r="S51" s="125"/>
    </row>
    <row r="52" spans="1:19" ht="13.5" customHeight="1">
      <c r="A52" s="81" t="s">
        <v>29</v>
      </c>
      <c r="B52" s="82"/>
      <c r="C52" s="82"/>
      <c r="D52" s="82"/>
      <c r="E52" s="82"/>
      <c r="F52" s="82"/>
      <c r="G52" s="82"/>
      <c r="H52" s="82"/>
      <c r="I52" s="83"/>
      <c r="J52" s="182">
        <f>J49+J50+J51</f>
        <v>1046582.61</v>
      </c>
      <c r="K52" s="186"/>
      <c r="L52" s="186"/>
      <c r="M52" s="187"/>
      <c r="N52" s="123">
        <f>N49+N50+N51</f>
        <v>11649001.370000001</v>
      </c>
      <c r="O52" s="124"/>
      <c r="P52" s="124"/>
      <c r="Q52" s="125"/>
      <c r="R52" s="123">
        <f>J52+N52</f>
        <v>12695583.98</v>
      </c>
      <c r="S52" s="125"/>
    </row>
    <row r="53" spans="1:19" ht="7.5" customHeight="1">
      <c r="A53" s="38"/>
      <c r="B53" s="32"/>
      <c r="C53" s="32"/>
      <c r="D53" s="32"/>
      <c r="E53" s="32"/>
      <c r="F53" s="32"/>
      <c r="G53" s="32"/>
      <c r="H53" s="32"/>
      <c r="I53" s="39"/>
      <c r="J53" s="32"/>
      <c r="K53" s="32"/>
      <c r="L53" s="32"/>
      <c r="M53" s="32"/>
      <c r="N53" s="40"/>
      <c r="O53" s="40"/>
      <c r="P53" s="41"/>
      <c r="Q53" s="41"/>
      <c r="R53" s="41"/>
      <c r="S53" s="41"/>
    </row>
    <row r="54" spans="1:19" ht="20.25" customHeight="1">
      <c r="A54" s="63" t="s">
        <v>20</v>
      </c>
      <c r="B54" s="138" t="s">
        <v>41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43"/>
      <c r="Q54" s="43"/>
      <c r="R54" s="43"/>
      <c r="S54" s="43"/>
    </row>
    <row r="55" spans="1:19" ht="13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37" t="s">
        <v>87</v>
      </c>
    </row>
    <row r="56" spans="1:19" ht="12.75" customHeight="1">
      <c r="A56" s="81"/>
      <c r="B56" s="82"/>
      <c r="C56" s="83"/>
      <c r="D56" s="81" t="s">
        <v>42</v>
      </c>
      <c r="E56" s="82"/>
      <c r="F56" s="82"/>
      <c r="G56" s="82"/>
      <c r="H56" s="82"/>
      <c r="I56" s="83"/>
      <c r="J56" s="82" t="s">
        <v>19</v>
      </c>
      <c r="K56" s="82"/>
      <c r="L56" s="82"/>
      <c r="M56" s="83"/>
      <c r="N56" s="81" t="s">
        <v>0</v>
      </c>
      <c r="O56" s="82"/>
      <c r="P56" s="82"/>
      <c r="Q56" s="83"/>
      <c r="R56" s="81" t="s">
        <v>29</v>
      </c>
      <c r="S56" s="83"/>
    </row>
    <row r="57" spans="1:19" ht="12.75">
      <c r="A57" s="81">
        <v>1</v>
      </c>
      <c r="B57" s="82"/>
      <c r="C57" s="83"/>
      <c r="D57" s="81">
        <v>2</v>
      </c>
      <c r="E57" s="82"/>
      <c r="F57" s="82"/>
      <c r="G57" s="82"/>
      <c r="H57" s="82"/>
      <c r="I57" s="83"/>
      <c r="J57" s="82">
        <v>3</v>
      </c>
      <c r="K57" s="82"/>
      <c r="L57" s="82"/>
      <c r="M57" s="83"/>
      <c r="N57" s="81">
        <v>4</v>
      </c>
      <c r="O57" s="82"/>
      <c r="P57" s="82"/>
      <c r="Q57" s="83"/>
      <c r="R57" s="81">
        <v>5</v>
      </c>
      <c r="S57" s="83"/>
    </row>
    <row r="58" spans="1:19" ht="51.75" customHeight="1">
      <c r="A58" s="121"/>
      <c r="B58" s="176"/>
      <c r="C58" s="177"/>
      <c r="D58" s="180" t="s">
        <v>110</v>
      </c>
      <c r="E58" s="181"/>
      <c r="F58" s="181"/>
      <c r="G58" s="181"/>
      <c r="H58" s="181"/>
      <c r="I58" s="157"/>
      <c r="J58" s="182">
        <f>J52</f>
        <v>1046582.61</v>
      </c>
      <c r="K58" s="82"/>
      <c r="L58" s="82"/>
      <c r="M58" s="83"/>
      <c r="N58" s="183">
        <f>N52</f>
        <v>11649001.370000001</v>
      </c>
      <c r="O58" s="184"/>
      <c r="P58" s="184"/>
      <c r="Q58" s="185"/>
      <c r="R58" s="183">
        <f>J58+N58</f>
        <v>12695583.98</v>
      </c>
      <c r="S58" s="185"/>
    </row>
    <row r="59" spans="1:19" ht="12.75" customHeight="1">
      <c r="A59" s="81"/>
      <c r="B59" s="82"/>
      <c r="C59" s="83"/>
      <c r="D59" s="81" t="s">
        <v>29</v>
      </c>
      <c r="E59" s="82"/>
      <c r="F59" s="82"/>
      <c r="G59" s="82"/>
      <c r="H59" s="82"/>
      <c r="I59" s="83"/>
      <c r="J59" s="183">
        <f>J58</f>
        <v>1046582.61</v>
      </c>
      <c r="K59" s="184"/>
      <c r="L59" s="184"/>
      <c r="M59" s="185"/>
      <c r="N59" s="183">
        <f>N58</f>
        <v>11649001.370000001</v>
      </c>
      <c r="O59" s="184"/>
      <c r="P59" s="184"/>
      <c r="Q59" s="185"/>
      <c r="R59" s="213">
        <f>R58</f>
        <v>12695583.98</v>
      </c>
      <c r="S59" s="213"/>
    </row>
    <row r="60" spans="1:19" ht="29.25" customHeight="1">
      <c r="A60" s="63" t="s">
        <v>83</v>
      </c>
      <c r="B60" s="178" t="s">
        <v>38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</row>
    <row r="61" spans="1:19" ht="6" customHeight="1">
      <c r="A61" s="42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7.25" customHeight="1">
      <c r="A62" s="156" t="s">
        <v>49</v>
      </c>
      <c r="B62" s="156"/>
      <c r="C62" s="156" t="s">
        <v>39</v>
      </c>
      <c r="D62" s="156"/>
      <c r="E62" s="156" t="s">
        <v>1</v>
      </c>
      <c r="F62" s="156"/>
      <c r="G62" s="156" t="s">
        <v>21</v>
      </c>
      <c r="H62" s="156"/>
      <c r="I62" s="156"/>
      <c r="J62" s="156" t="s">
        <v>19</v>
      </c>
      <c r="K62" s="156"/>
      <c r="L62" s="156"/>
      <c r="M62" s="156"/>
      <c r="N62" s="156" t="s">
        <v>0</v>
      </c>
      <c r="O62" s="156"/>
      <c r="P62" s="156"/>
      <c r="Q62" s="156"/>
      <c r="R62" s="156" t="s">
        <v>29</v>
      </c>
      <c r="S62" s="156"/>
    </row>
    <row r="63" spans="1:19" ht="6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</row>
    <row r="64" spans="1:19" ht="12.75">
      <c r="A64" s="156">
        <v>1</v>
      </c>
      <c r="B64" s="156"/>
      <c r="C64" s="156">
        <v>2</v>
      </c>
      <c r="D64" s="156"/>
      <c r="E64" s="156">
        <v>3</v>
      </c>
      <c r="F64" s="156"/>
      <c r="G64" s="156">
        <v>4</v>
      </c>
      <c r="H64" s="156"/>
      <c r="I64" s="156"/>
      <c r="J64" s="156">
        <v>5</v>
      </c>
      <c r="K64" s="156"/>
      <c r="L64" s="156"/>
      <c r="M64" s="156"/>
      <c r="N64" s="156">
        <v>6</v>
      </c>
      <c r="O64" s="156"/>
      <c r="P64" s="156"/>
      <c r="Q64" s="156"/>
      <c r="R64" s="156">
        <v>7</v>
      </c>
      <c r="S64" s="156"/>
    </row>
    <row r="65" spans="1:19" ht="13.5" customHeight="1">
      <c r="A65" s="78" t="s">
        <v>70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.75">
      <c r="A66" s="79">
        <v>1</v>
      </c>
      <c r="B66" s="80"/>
      <c r="C66" s="109" t="s">
        <v>51</v>
      </c>
      <c r="D66" s="110"/>
      <c r="E66" s="108"/>
      <c r="F66" s="108"/>
      <c r="G66" s="108"/>
      <c r="H66" s="108"/>
      <c r="I66" s="108"/>
      <c r="J66" s="79"/>
      <c r="K66" s="127"/>
      <c r="L66" s="127"/>
      <c r="M66" s="80"/>
      <c r="N66" s="108"/>
      <c r="O66" s="108"/>
      <c r="P66" s="108"/>
      <c r="Q66" s="108"/>
      <c r="R66" s="108"/>
      <c r="S66" s="108"/>
    </row>
    <row r="67" spans="1:19" ht="26.25" customHeight="1">
      <c r="A67" s="115" t="s">
        <v>30</v>
      </c>
      <c r="B67" s="116"/>
      <c r="C67" s="117" t="s">
        <v>71</v>
      </c>
      <c r="D67" s="118"/>
      <c r="E67" s="199" t="s">
        <v>55</v>
      </c>
      <c r="F67" s="200"/>
      <c r="G67" s="199" t="s">
        <v>64</v>
      </c>
      <c r="H67" s="214"/>
      <c r="I67" s="200"/>
      <c r="J67" s="58"/>
      <c r="K67" s="59"/>
      <c r="L67" s="59"/>
      <c r="M67" s="57"/>
      <c r="N67" s="217">
        <v>1536</v>
      </c>
      <c r="O67" s="214"/>
      <c r="P67" s="214"/>
      <c r="Q67" s="200"/>
      <c r="R67" s="217">
        <f>N67</f>
        <v>1536</v>
      </c>
      <c r="S67" s="200"/>
    </row>
    <row r="68" spans="1:19" ht="52.5" customHeight="1">
      <c r="A68" s="121" t="s">
        <v>59</v>
      </c>
      <c r="B68" s="116"/>
      <c r="C68" s="111" t="s">
        <v>72</v>
      </c>
      <c r="D68" s="112"/>
      <c r="E68" s="96" t="s">
        <v>48</v>
      </c>
      <c r="F68" s="96"/>
      <c r="G68" s="122" t="s">
        <v>60</v>
      </c>
      <c r="H68" s="96"/>
      <c r="I68" s="96"/>
      <c r="J68" s="123"/>
      <c r="K68" s="124"/>
      <c r="L68" s="124"/>
      <c r="M68" s="125"/>
      <c r="N68" s="77">
        <f>N49</f>
        <v>2830436.5</v>
      </c>
      <c r="O68" s="77"/>
      <c r="P68" s="77"/>
      <c r="Q68" s="77"/>
      <c r="R68" s="77">
        <f>J68+N68</f>
        <v>2830436.5</v>
      </c>
      <c r="S68" s="77"/>
    </row>
    <row r="69" spans="1:19" ht="12.75">
      <c r="A69" s="215">
        <v>2</v>
      </c>
      <c r="B69" s="216"/>
      <c r="C69" s="190" t="s">
        <v>52</v>
      </c>
      <c r="D69" s="191"/>
      <c r="E69" s="215"/>
      <c r="F69" s="216"/>
      <c r="G69" s="189"/>
      <c r="H69" s="189"/>
      <c r="I69" s="189"/>
      <c r="J69" s="195"/>
      <c r="K69" s="196"/>
      <c r="L69" s="196"/>
      <c r="M69" s="197"/>
      <c r="N69" s="203"/>
      <c r="O69" s="203"/>
      <c r="P69" s="203"/>
      <c r="Q69" s="203"/>
      <c r="R69" s="93"/>
      <c r="S69" s="93"/>
    </row>
    <row r="70" spans="1:19" ht="56.25" customHeight="1">
      <c r="A70" s="122" t="s">
        <v>31</v>
      </c>
      <c r="B70" s="156"/>
      <c r="C70" s="113" t="s">
        <v>73</v>
      </c>
      <c r="D70" s="205"/>
      <c r="E70" s="156" t="s">
        <v>55</v>
      </c>
      <c r="F70" s="156"/>
      <c r="G70" s="156" t="s">
        <v>56</v>
      </c>
      <c r="H70" s="156"/>
      <c r="I70" s="156"/>
      <c r="J70" s="192"/>
      <c r="K70" s="193"/>
      <c r="L70" s="193"/>
      <c r="M70" s="194"/>
      <c r="N70" s="218">
        <v>6</v>
      </c>
      <c r="O70" s="218"/>
      <c r="P70" s="218"/>
      <c r="Q70" s="218"/>
      <c r="R70" s="95">
        <f>J70+N70</f>
        <v>6</v>
      </c>
      <c r="S70" s="95"/>
    </row>
    <row r="71" spans="1:19" ht="66.75" customHeight="1">
      <c r="A71" s="122" t="s">
        <v>90</v>
      </c>
      <c r="B71" s="156"/>
      <c r="C71" s="111" t="s">
        <v>94</v>
      </c>
      <c r="D71" s="157"/>
      <c r="E71" s="156" t="s">
        <v>55</v>
      </c>
      <c r="F71" s="156"/>
      <c r="G71" s="156" t="s">
        <v>56</v>
      </c>
      <c r="H71" s="156"/>
      <c r="I71" s="156"/>
      <c r="J71" s="192"/>
      <c r="K71" s="193"/>
      <c r="L71" s="193"/>
      <c r="M71" s="194"/>
      <c r="N71" s="219">
        <v>3</v>
      </c>
      <c r="O71" s="220"/>
      <c r="P71" s="220"/>
      <c r="Q71" s="221"/>
      <c r="R71" s="95">
        <f>J71+N71</f>
        <v>3</v>
      </c>
      <c r="S71" s="95"/>
    </row>
    <row r="72" spans="1:19" ht="12.75">
      <c r="A72" s="189">
        <v>3</v>
      </c>
      <c r="B72" s="189"/>
      <c r="C72" s="190" t="s">
        <v>53</v>
      </c>
      <c r="D72" s="191"/>
      <c r="E72" s="215"/>
      <c r="F72" s="216"/>
      <c r="G72" s="189"/>
      <c r="H72" s="189"/>
      <c r="I72" s="189"/>
      <c r="J72" s="195"/>
      <c r="K72" s="196"/>
      <c r="L72" s="196"/>
      <c r="M72" s="197"/>
      <c r="N72" s="203"/>
      <c r="O72" s="203"/>
      <c r="P72" s="203"/>
      <c r="Q72" s="203"/>
      <c r="R72" s="93"/>
      <c r="S72" s="93"/>
    </row>
    <row r="73" spans="1:19" ht="39.75" customHeight="1">
      <c r="A73" s="156" t="s">
        <v>32</v>
      </c>
      <c r="B73" s="156"/>
      <c r="C73" s="113" t="s">
        <v>95</v>
      </c>
      <c r="D73" s="205"/>
      <c r="E73" s="156" t="s">
        <v>48</v>
      </c>
      <c r="F73" s="156"/>
      <c r="G73" s="122" t="s">
        <v>63</v>
      </c>
      <c r="H73" s="156"/>
      <c r="I73" s="156"/>
      <c r="J73" s="182"/>
      <c r="K73" s="186"/>
      <c r="L73" s="186"/>
      <c r="M73" s="187"/>
      <c r="N73" s="198">
        <f>2431152.5/N70</f>
        <v>405192.0833333333</v>
      </c>
      <c r="O73" s="198"/>
      <c r="P73" s="198"/>
      <c r="Q73" s="198"/>
      <c r="R73" s="77">
        <f>J73+N73</f>
        <v>405192.0833333333</v>
      </c>
      <c r="S73" s="77"/>
    </row>
    <row r="74" spans="1:19" ht="65.25" customHeight="1">
      <c r="A74" s="122" t="s">
        <v>91</v>
      </c>
      <c r="B74" s="156"/>
      <c r="C74" s="111" t="s">
        <v>96</v>
      </c>
      <c r="D74" s="157"/>
      <c r="E74" s="156" t="s">
        <v>48</v>
      </c>
      <c r="F74" s="156"/>
      <c r="G74" s="122" t="s">
        <v>92</v>
      </c>
      <c r="H74" s="156"/>
      <c r="I74" s="156"/>
      <c r="J74" s="182"/>
      <c r="K74" s="186"/>
      <c r="L74" s="186"/>
      <c r="M74" s="187"/>
      <c r="N74" s="182">
        <f>399284/N71</f>
        <v>133094.66666666666</v>
      </c>
      <c r="O74" s="186"/>
      <c r="P74" s="186"/>
      <c r="Q74" s="187"/>
      <c r="R74" s="77">
        <f>J74+N74</f>
        <v>133094.66666666666</v>
      </c>
      <c r="S74" s="77"/>
    </row>
    <row r="75" spans="1:19" ht="12.75">
      <c r="A75" s="189">
        <v>4</v>
      </c>
      <c r="B75" s="189"/>
      <c r="C75" s="190" t="s">
        <v>54</v>
      </c>
      <c r="D75" s="191"/>
      <c r="E75" s="215"/>
      <c r="F75" s="216"/>
      <c r="G75" s="189"/>
      <c r="H75" s="189"/>
      <c r="I75" s="189"/>
      <c r="J75" s="195"/>
      <c r="K75" s="196"/>
      <c r="L75" s="196"/>
      <c r="M75" s="197"/>
      <c r="N75" s="203"/>
      <c r="O75" s="203"/>
      <c r="P75" s="203"/>
      <c r="Q75" s="203"/>
      <c r="R75" s="93"/>
      <c r="S75" s="93"/>
    </row>
    <row r="76" spans="1:27" ht="40.5" customHeight="1">
      <c r="A76" s="156" t="s">
        <v>33</v>
      </c>
      <c r="B76" s="156"/>
      <c r="C76" s="111" t="s">
        <v>93</v>
      </c>
      <c r="D76" s="222"/>
      <c r="E76" s="156" t="s">
        <v>27</v>
      </c>
      <c r="F76" s="156"/>
      <c r="G76" s="156" t="s">
        <v>28</v>
      </c>
      <c r="H76" s="156"/>
      <c r="I76" s="156"/>
      <c r="J76" s="192"/>
      <c r="K76" s="193"/>
      <c r="L76" s="193"/>
      <c r="M76" s="194"/>
      <c r="N76" s="223">
        <v>21.9</v>
      </c>
      <c r="O76" s="223"/>
      <c r="P76" s="223"/>
      <c r="Q76" s="223"/>
      <c r="R76" s="188">
        <f>J76+N76</f>
        <v>21.9</v>
      </c>
      <c r="S76" s="188"/>
      <c r="Z76" s="22"/>
      <c r="AA76" s="23"/>
    </row>
    <row r="77" spans="1:19" ht="16.5" customHeight="1">
      <c r="A77" s="78" t="s">
        <v>74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ht="11.25" customHeight="1">
      <c r="A78" s="79">
        <v>1</v>
      </c>
      <c r="B78" s="80"/>
      <c r="C78" s="109" t="s">
        <v>51</v>
      </c>
      <c r="D78" s="110"/>
      <c r="E78" s="108"/>
      <c r="F78" s="108"/>
      <c r="G78" s="108"/>
      <c r="H78" s="108"/>
      <c r="I78" s="108"/>
      <c r="J78" s="79"/>
      <c r="K78" s="127"/>
      <c r="L78" s="127"/>
      <c r="M78" s="80"/>
      <c r="N78" s="108"/>
      <c r="O78" s="108"/>
      <c r="P78" s="108"/>
      <c r="Q78" s="108"/>
      <c r="R78" s="108"/>
      <c r="S78" s="108"/>
    </row>
    <row r="79" spans="1:19" ht="27" customHeight="1">
      <c r="A79" s="115" t="s">
        <v>30</v>
      </c>
      <c r="B79" s="116"/>
      <c r="C79" s="117" t="s">
        <v>75</v>
      </c>
      <c r="D79" s="118"/>
      <c r="E79" s="199" t="s">
        <v>55</v>
      </c>
      <c r="F79" s="200"/>
      <c r="G79" s="199" t="s">
        <v>64</v>
      </c>
      <c r="H79" s="214"/>
      <c r="I79" s="200"/>
      <c r="J79" s="217"/>
      <c r="K79" s="214"/>
      <c r="L79" s="214"/>
      <c r="M79" s="200"/>
      <c r="N79" s="217">
        <v>304</v>
      </c>
      <c r="O79" s="214"/>
      <c r="P79" s="214"/>
      <c r="Q79" s="200"/>
      <c r="R79" s="95">
        <f>J79+N79</f>
        <v>304</v>
      </c>
      <c r="S79" s="95"/>
    </row>
    <row r="80" spans="1:19" ht="42" customHeight="1">
      <c r="A80" s="121" t="s">
        <v>59</v>
      </c>
      <c r="B80" s="116"/>
      <c r="C80" s="111" t="s">
        <v>76</v>
      </c>
      <c r="D80" s="112"/>
      <c r="E80" s="96" t="s">
        <v>48</v>
      </c>
      <c r="F80" s="96"/>
      <c r="G80" s="122" t="s">
        <v>60</v>
      </c>
      <c r="H80" s="96"/>
      <c r="I80" s="96"/>
      <c r="J80" s="123"/>
      <c r="K80" s="124"/>
      <c r="L80" s="124"/>
      <c r="M80" s="125"/>
      <c r="N80" s="77">
        <f>N50</f>
        <v>6803564.87</v>
      </c>
      <c r="O80" s="77"/>
      <c r="P80" s="77"/>
      <c r="Q80" s="77"/>
      <c r="R80" s="77">
        <f>J80+N80</f>
        <v>6803564.87</v>
      </c>
      <c r="S80" s="77"/>
    </row>
    <row r="81" spans="1:19" ht="12" customHeight="1">
      <c r="A81" s="79">
        <v>2</v>
      </c>
      <c r="B81" s="80"/>
      <c r="C81" s="109" t="s">
        <v>52</v>
      </c>
      <c r="D81" s="110"/>
      <c r="E81" s="79"/>
      <c r="F81" s="80"/>
      <c r="G81" s="108"/>
      <c r="H81" s="108"/>
      <c r="I81" s="108"/>
      <c r="J81" s="105"/>
      <c r="K81" s="106"/>
      <c r="L81" s="106"/>
      <c r="M81" s="107"/>
      <c r="N81" s="93"/>
      <c r="O81" s="93"/>
      <c r="P81" s="93"/>
      <c r="Q81" s="93"/>
      <c r="R81" s="93"/>
      <c r="S81" s="93"/>
    </row>
    <row r="82" spans="1:19" ht="33" customHeight="1">
      <c r="A82" s="96" t="s">
        <v>31</v>
      </c>
      <c r="B82" s="96"/>
      <c r="C82" s="113" t="s">
        <v>100</v>
      </c>
      <c r="D82" s="114"/>
      <c r="E82" s="96" t="s">
        <v>55</v>
      </c>
      <c r="F82" s="96"/>
      <c r="G82" s="96" t="s">
        <v>56</v>
      </c>
      <c r="H82" s="96"/>
      <c r="I82" s="96"/>
      <c r="J82" s="97"/>
      <c r="K82" s="98"/>
      <c r="L82" s="98"/>
      <c r="M82" s="99"/>
      <c r="N82" s="104">
        <v>14</v>
      </c>
      <c r="O82" s="104"/>
      <c r="P82" s="104"/>
      <c r="Q82" s="104"/>
      <c r="R82" s="95">
        <f>J82+N82</f>
        <v>14</v>
      </c>
      <c r="S82" s="95"/>
    </row>
    <row r="83" spans="1:19" ht="12" customHeight="1">
      <c r="A83" s="108">
        <v>3</v>
      </c>
      <c r="B83" s="108"/>
      <c r="C83" s="109" t="s">
        <v>53</v>
      </c>
      <c r="D83" s="110"/>
      <c r="E83" s="79"/>
      <c r="F83" s="80"/>
      <c r="G83" s="108"/>
      <c r="H83" s="108"/>
      <c r="I83" s="108"/>
      <c r="J83" s="105"/>
      <c r="K83" s="106"/>
      <c r="L83" s="106"/>
      <c r="M83" s="107"/>
      <c r="N83" s="93"/>
      <c r="O83" s="93"/>
      <c r="P83" s="93"/>
      <c r="Q83" s="93"/>
      <c r="R83" s="94"/>
      <c r="S83" s="94"/>
    </row>
    <row r="84" spans="1:19" ht="32.25" customHeight="1">
      <c r="A84" s="96" t="s">
        <v>32</v>
      </c>
      <c r="B84" s="96"/>
      <c r="C84" s="113" t="s">
        <v>77</v>
      </c>
      <c r="D84" s="114"/>
      <c r="E84" s="96" t="s">
        <v>48</v>
      </c>
      <c r="F84" s="96"/>
      <c r="G84" s="96" t="s">
        <v>63</v>
      </c>
      <c r="H84" s="96"/>
      <c r="I84" s="96"/>
      <c r="J84" s="77"/>
      <c r="K84" s="77"/>
      <c r="L84" s="77"/>
      <c r="M84" s="77"/>
      <c r="N84" s="77">
        <f>N80/N82</f>
        <v>485968.9192857143</v>
      </c>
      <c r="O84" s="77"/>
      <c r="P84" s="77"/>
      <c r="Q84" s="77"/>
      <c r="R84" s="77">
        <f>J84+N84</f>
        <v>485968.9192857143</v>
      </c>
      <c r="S84" s="77"/>
    </row>
    <row r="85" spans="1:19" ht="11.25" customHeight="1">
      <c r="A85" s="108">
        <v>4</v>
      </c>
      <c r="B85" s="108"/>
      <c r="C85" s="109" t="s">
        <v>54</v>
      </c>
      <c r="D85" s="110"/>
      <c r="E85" s="79"/>
      <c r="F85" s="80"/>
      <c r="G85" s="108"/>
      <c r="H85" s="108"/>
      <c r="I85" s="108"/>
      <c r="J85" s="105"/>
      <c r="K85" s="106"/>
      <c r="L85" s="106"/>
      <c r="M85" s="107"/>
      <c r="N85" s="93"/>
      <c r="O85" s="93"/>
      <c r="P85" s="93"/>
      <c r="Q85" s="93"/>
      <c r="R85" s="93"/>
      <c r="S85" s="93"/>
    </row>
    <row r="86" spans="1:19" ht="44.25" customHeight="1">
      <c r="A86" s="96" t="s">
        <v>33</v>
      </c>
      <c r="B86" s="96"/>
      <c r="C86" s="111" t="s">
        <v>78</v>
      </c>
      <c r="D86" s="112"/>
      <c r="E86" s="96" t="s">
        <v>27</v>
      </c>
      <c r="F86" s="96"/>
      <c r="G86" s="96" t="s">
        <v>28</v>
      </c>
      <c r="H86" s="96"/>
      <c r="I86" s="96"/>
      <c r="J86" s="97"/>
      <c r="K86" s="98"/>
      <c r="L86" s="98"/>
      <c r="M86" s="99"/>
      <c r="N86" s="95">
        <v>100</v>
      </c>
      <c r="O86" s="95"/>
      <c r="P86" s="95"/>
      <c r="Q86" s="95"/>
      <c r="R86" s="95">
        <f>J86+N86</f>
        <v>100</v>
      </c>
      <c r="S86" s="95"/>
    </row>
    <row r="87" spans="1:19" ht="12.75" customHeight="1">
      <c r="A87" s="78" t="s">
        <v>102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2.75" customHeight="1">
      <c r="A88" s="79">
        <v>1</v>
      </c>
      <c r="B88" s="80"/>
      <c r="C88" s="109" t="s">
        <v>51</v>
      </c>
      <c r="D88" s="110"/>
      <c r="E88" s="108"/>
      <c r="F88" s="108"/>
      <c r="G88" s="108"/>
      <c r="H88" s="108"/>
      <c r="I88" s="108"/>
      <c r="J88" s="79"/>
      <c r="K88" s="127"/>
      <c r="L88" s="127"/>
      <c r="M88" s="80"/>
      <c r="N88" s="108"/>
      <c r="O88" s="108"/>
      <c r="P88" s="108"/>
      <c r="Q88" s="108"/>
      <c r="R88" s="108"/>
      <c r="S88" s="108"/>
    </row>
    <row r="89" spans="1:19" ht="15" customHeight="1">
      <c r="A89" s="115" t="s">
        <v>30</v>
      </c>
      <c r="B89" s="116"/>
      <c r="C89" s="117" t="s">
        <v>99</v>
      </c>
      <c r="D89" s="118"/>
      <c r="E89" s="199" t="s">
        <v>55</v>
      </c>
      <c r="F89" s="200"/>
      <c r="G89" s="199" t="s">
        <v>64</v>
      </c>
      <c r="H89" s="214"/>
      <c r="I89" s="200"/>
      <c r="J89" s="217">
        <v>1536</v>
      </c>
      <c r="K89" s="214"/>
      <c r="L89" s="214"/>
      <c r="M89" s="200"/>
      <c r="N89" s="217"/>
      <c r="O89" s="214"/>
      <c r="P89" s="214"/>
      <c r="Q89" s="200"/>
      <c r="R89" s="95">
        <f>J89+N89</f>
        <v>1536</v>
      </c>
      <c r="S89" s="95"/>
    </row>
    <row r="90" spans="1:19" ht="51.75" customHeight="1">
      <c r="A90" s="121" t="s">
        <v>59</v>
      </c>
      <c r="B90" s="116"/>
      <c r="C90" s="180" t="s">
        <v>108</v>
      </c>
      <c r="D90" s="112"/>
      <c r="E90" s="96" t="s">
        <v>48</v>
      </c>
      <c r="F90" s="96"/>
      <c r="G90" s="122" t="s">
        <v>60</v>
      </c>
      <c r="H90" s="96"/>
      <c r="I90" s="96"/>
      <c r="J90" s="123">
        <f>J51</f>
        <v>1046582.61</v>
      </c>
      <c r="K90" s="124"/>
      <c r="L90" s="124"/>
      <c r="M90" s="125"/>
      <c r="N90" s="77">
        <f>N51</f>
        <v>2015000</v>
      </c>
      <c r="O90" s="77"/>
      <c r="P90" s="77"/>
      <c r="Q90" s="77"/>
      <c r="R90" s="77">
        <f>J90+N90</f>
        <v>3061582.61</v>
      </c>
      <c r="S90" s="77"/>
    </row>
    <row r="91" spans="1:19" ht="12.75" customHeight="1">
      <c r="A91" s="79">
        <v>2</v>
      </c>
      <c r="B91" s="80"/>
      <c r="C91" s="109" t="s">
        <v>52</v>
      </c>
      <c r="D91" s="110"/>
      <c r="E91" s="79"/>
      <c r="F91" s="80"/>
      <c r="G91" s="108"/>
      <c r="H91" s="108"/>
      <c r="I91" s="108"/>
      <c r="J91" s="105"/>
      <c r="K91" s="106"/>
      <c r="L91" s="106"/>
      <c r="M91" s="107"/>
      <c r="N91" s="93"/>
      <c r="O91" s="93"/>
      <c r="P91" s="93"/>
      <c r="Q91" s="93"/>
      <c r="R91" s="93"/>
      <c r="S91" s="93"/>
    </row>
    <row r="92" spans="1:19" ht="38.25" customHeight="1">
      <c r="A92" s="96" t="s">
        <v>31</v>
      </c>
      <c r="B92" s="96"/>
      <c r="C92" s="113" t="s">
        <v>101</v>
      </c>
      <c r="D92" s="114"/>
      <c r="E92" s="96" t="s">
        <v>55</v>
      </c>
      <c r="F92" s="96"/>
      <c r="G92" s="96" t="s">
        <v>56</v>
      </c>
      <c r="H92" s="96"/>
      <c r="I92" s="96"/>
      <c r="J92" s="97">
        <v>61</v>
      </c>
      <c r="K92" s="98"/>
      <c r="L92" s="98"/>
      <c r="M92" s="99"/>
      <c r="N92" s="104">
        <v>11</v>
      </c>
      <c r="O92" s="104"/>
      <c r="P92" s="104"/>
      <c r="Q92" s="104"/>
      <c r="R92" s="95">
        <f>J92+N92</f>
        <v>72</v>
      </c>
      <c r="S92" s="95"/>
    </row>
    <row r="93" spans="1:19" ht="12" customHeight="1">
      <c r="A93" s="108">
        <v>3</v>
      </c>
      <c r="B93" s="108"/>
      <c r="C93" s="109" t="s">
        <v>53</v>
      </c>
      <c r="D93" s="110"/>
      <c r="E93" s="79"/>
      <c r="F93" s="80"/>
      <c r="G93" s="108"/>
      <c r="H93" s="108"/>
      <c r="I93" s="108"/>
      <c r="J93" s="105"/>
      <c r="K93" s="106"/>
      <c r="L93" s="106"/>
      <c r="M93" s="107"/>
      <c r="N93" s="93"/>
      <c r="O93" s="93"/>
      <c r="P93" s="93"/>
      <c r="Q93" s="93"/>
      <c r="R93" s="94"/>
      <c r="S93" s="94"/>
    </row>
    <row r="94" spans="1:19" ht="27" customHeight="1">
      <c r="A94" s="96" t="s">
        <v>32</v>
      </c>
      <c r="B94" s="96"/>
      <c r="C94" s="224" t="s">
        <v>97</v>
      </c>
      <c r="D94" s="114"/>
      <c r="E94" s="96" t="s">
        <v>48</v>
      </c>
      <c r="F94" s="96"/>
      <c r="G94" s="96" t="s">
        <v>63</v>
      </c>
      <c r="H94" s="96"/>
      <c r="I94" s="96"/>
      <c r="J94" s="77">
        <f>J90/J92</f>
        <v>17157.091967213113</v>
      </c>
      <c r="K94" s="77"/>
      <c r="L94" s="77"/>
      <c r="M94" s="77"/>
      <c r="N94" s="77">
        <f>N90/N92</f>
        <v>183181.81818181818</v>
      </c>
      <c r="O94" s="77"/>
      <c r="P94" s="77"/>
      <c r="Q94" s="77"/>
      <c r="R94" s="77">
        <f>R90/R92</f>
        <v>42521.98069444444</v>
      </c>
      <c r="S94" s="77"/>
    </row>
    <row r="95" spans="1:19" ht="12" customHeight="1">
      <c r="A95" s="108">
        <v>4</v>
      </c>
      <c r="B95" s="108"/>
      <c r="C95" s="109" t="s">
        <v>54</v>
      </c>
      <c r="D95" s="110"/>
      <c r="E95" s="79"/>
      <c r="F95" s="80"/>
      <c r="G95" s="108"/>
      <c r="H95" s="108"/>
      <c r="I95" s="108"/>
      <c r="J95" s="105"/>
      <c r="K95" s="106"/>
      <c r="L95" s="106"/>
      <c r="M95" s="107"/>
      <c r="N95" s="93"/>
      <c r="O95" s="93"/>
      <c r="P95" s="93"/>
      <c r="Q95" s="93"/>
      <c r="R95" s="93"/>
      <c r="S95" s="93"/>
    </row>
    <row r="96" spans="1:19" ht="24.75" customHeight="1">
      <c r="A96" s="96" t="s">
        <v>33</v>
      </c>
      <c r="B96" s="96"/>
      <c r="C96" s="113" t="s">
        <v>98</v>
      </c>
      <c r="D96" s="114"/>
      <c r="E96" s="96" t="s">
        <v>27</v>
      </c>
      <c r="F96" s="96"/>
      <c r="G96" s="96" t="s">
        <v>28</v>
      </c>
      <c r="H96" s="96"/>
      <c r="I96" s="96"/>
      <c r="J96" s="77">
        <v>0.01</v>
      </c>
      <c r="K96" s="77"/>
      <c r="L96" s="77"/>
      <c r="M96" s="77"/>
      <c r="N96" s="77">
        <v>0.01</v>
      </c>
      <c r="O96" s="77"/>
      <c r="P96" s="77"/>
      <c r="Q96" s="77"/>
      <c r="R96" s="77">
        <v>0.01</v>
      </c>
      <c r="S96" s="77"/>
    </row>
    <row r="97" spans="1:19" ht="6" customHeight="1">
      <c r="A97" s="49"/>
      <c r="B97" s="50"/>
      <c r="C97" s="51"/>
      <c r="D97" s="46"/>
      <c r="E97" s="50"/>
      <c r="F97" s="50"/>
      <c r="G97" s="50"/>
      <c r="H97" s="50"/>
      <c r="I97" s="50"/>
      <c r="J97" s="52"/>
      <c r="K97" s="52"/>
      <c r="L97" s="52"/>
      <c r="M97" s="52"/>
      <c r="N97" s="53"/>
      <c r="O97" s="53"/>
      <c r="P97" s="53"/>
      <c r="Q97" s="53"/>
      <c r="R97" s="54"/>
      <c r="S97" s="54"/>
    </row>
    <row r="98" spans="1:19" ht="12.75">
      <c r="A98" s="29"/>
      <c r="B98" t="s">
        <v>111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04"/>
      <c r="O98" s="204"/>
      <c r="P98" s="24"/>
      <c r="Q98" s="201" t="s">
        <v>112</v>
      </c>
      <c r="R98" s="202"/>
      <c r="S98" s="202"/>
    </row>
    <row r="99" spans="1:19" ht="9.75" customHeight="1">
      <c r="A99" s="29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07" t="s">
        <v>24</v>
      </c>
      <c r="O99" s="207"/>
      <c r="P99" s="70"/>
      <c r="Q99" s="207" t="s">
        <v>23</v>
      </c>
      <c r="R99" s="207"/>
      <c r="S99" s="207"/>
    </row>
    <row r="100" spans="1:19" ht="12.75">
      <c r="A100" s="29"/>
      <c r="B100" s="24" t="s">
        <v>22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2.75">
      <c r="A101" s="29"/>
      <c r="B101" s="225" t="s">
        <v>106</v>
      </c>
      <c r="C101" s="226"/>
      <c r="D101" s="226"/>
      <c r="E101" s="226"/>
      <c r="F101" s="226"/>
      <c r="G101" s="226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5.25" customHeight="1">
      <c r="A102" s="29"/>
      <c r="B102" s="74"/>
      <c r="C102" s="75"/>
      <c r="D102" s="75"/>
      <c r="E102" s="75"/>
      <c r="F102" s="75"/>
      <c r="G102" s="75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12.75">
      <c r="A103" s="29"/>
      <c r="B103" s="28" t="s">
        <v>35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08"/>
      <c r="O103" s="208"/>
      <c r="P103" s="28"/>
      <c r="Q103" s="212" t="s">
        <v>36</v>
      </c>
      <c r="R103" s="212"/>
      <c r="S103" s="212"/>
    </row>
    <row r="104" spans="1:19" ht="9.75" customHeight="1">
      <c r="A104" s="29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07" t="s">
        <v>24</v>
      </c>
      <c r="O104" s="207"/>
      <c r="P104" s="70"/>
      <c r="Q104" s="207" t="s">
        <v>23</v>
      </c>
      <c r="R104" s="207"/>
      <c r="S104" s="207"/>
    </row>
    <row r="105" spans="1:19" ht="9.75" customHeight="1">
      <c r="A105" s="29"/>
      <c r="B105" s="211" t="s">
        <v>84</v>
      </c>
      <c r="C105" s="211"/>
      <c r="D105" s="211"/>
      <c r="E105" s="24"/>
      <c r="F105" s="24"/>
      <c r="G105" s="24"/>
      <c r="H105" s="24"/>
      <c r="I105" s="24"/>
      <c r="J105" s="24"/>
      <c r="K105" s="24"/>
      <c r="L105" s="24"/>
      <c r="M105" s="24"/>
      <c r="N105" s="68"/>
      <c r="O105" s="68"/>
      <c r="P105" s="24"/>
      <c r="Q105" s="68"/>
      <c r="R105" s="68"/>
      <c r="S105" s="68"/>
    </row>
    <row r="106" spans="1:19" ht="11.25" customHeight="1">
      <c r="A106" s="29"/>
      <c r="B106" s="209" t="s">
        <v>88</v>
      </c>
      <c r="C106" s="210"/>
      <c r="D106" s="69"/>
      <c r="E106" s="24"/>
      <c r="F106" s="24"/>
      <c r="G106" s="24"/>
      <c r="H106" s="24"/>
      <c r="I106" s="24"/>
      <c r="J106" s="24"/>
      <c r="K106" s="24"/>
      <c r="L106" s="24"/>
      <c r="M106" s="24"/>
      <c r="N106" s="68"/>
      <c r="O106" s="68"/>
      <c r="P106" s="24"/>
      <c r="Q106" s="68"/>
      <c r="R106" s="68"/>
      <c r="S106" s="68"/>
    </row>
    <row r="107" spans="1:19" ht="18" customHeight="1">
      <c r="A107" s="29"/>
      <c r="B107" s="48" t="s">
        <v>89</v>
      </c>
      <c r="C107" s="24"/>
      <c r="D107" s="48"/>
      <c r="E107" s="24"/>
      <c r="F107" s="24"/>
      <c r="G107" s="24"/>
      <c r="H107" s="24"/>
      <c r="I107" s="24"/>
      <c r="J107" s="24"/>
      <c r="K107" s="24"/>
      <c r="L107" s="24"/>
      <c r="M107" s="24"/>
      <c r="N107" s="68"/>
      <c r="O107" s="68"/>
      <c r="P107" s="24"/>
      <c r="Q107" s="68"/>
      <c r="R107" s="68"/>
      <c r="S107" s="68"/>
    </row>
    <row r="108" spans="1:19" ht="2.25" customHeight="1">
      <c r="A108" s="29"/>
      <c r="B108" s="48"/>
      <c r="C108" s="24"/>
      <c r="D108" s="48"/>
      <c r="E108" s="24"/>
      <c r="F108" s="24"/>
      <c r="G108" s="24"/>
      <c r="H108" s="24"/>
      <c r="I108" s="24"/>
      <c r="J108" s="24"/>
      <c r="K108" s="24"/>
      <c r="L108" s="24"/>
      <c r="M108" s="24"/>
      <c r="N108" s="68"/>
      <c r="O108" s="68"/>
      <c r="P108" s="24"/>
      <c r="Q108" s="68"/>
      <c r="R108" s="68"/>
      <c r="S108" s="68"/>
    </row>
    <row r="109" spans="1:19" ht="10.5" customHeight="1">
      <c r="A109" s="33"/>
      <c r="B109" s="206" t="s">
        <v>61</v>
      </c>
      <c r="C109" s="206"/>
      <c r="D109" s="206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ht="8.25" customHeight="1">
      <c r="A110" s="33"/>
      <c r="B110" s="206" t="s">
        <v>62</v>
      </c>
      <c r="C110" s="206"/>
      <c r="D110" s="71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</row>
  </sheetData>
  <sheetProtection/>
  <mergeCells count="327">
    <mergeCell ref="B101:G101"/>
    <mergeCell ref="R96:S96"/>
    <mergeCell ref="A51:C51"/>
    <mergeCell ref="D51:I51"/>
    <mergeCell ref="J51:M51"/>
    <mergeCell ref="N51:Q51"/>
    <mergeCell ref="R51:S51"/>
    <mergeCell ref="A96:B96"/>
    <mergeCell ref="C96:D96"/>
    <mergeCell ref="E96:F96"/>
    <mergeCell ref="G96:I96"/>
    <mergeCell ref="J96:M96"/>
    <mergeCell ref="N96:Q96"/>
    <mergeCell ref="R94:S94"/>
    <mergeCell ref="G95:I95"/>
    <mergeCell ref="J95:M95"/>
    <mergeCell ref="N95:Q95"/>
    <mergeCell ref="R95:S95"/>
    <mergeCell ref="A94:B94"/>
    <mergeCell ref="C94:D94"/>
    <mergeCell ref="E94:F94"/>
    <mergeCell ref="G94:I94"/>
    <mergeCell ref="J94:M94"/>
    <mergeCell ref="N94:Q94"/>
    <mergeCell ref="A95:B95"/>
    <mergeCell ref="C95:D95"/>
    <mergeCell ref="E95:F95"/>
    <mergeCell ref="R92:S92"/>
    <mergeCell ref="A93:B93"/>
    <mergeCell ref="C93:D93"/>
    <mergeCell ref="E93:F93"/>
    <mergeCell ref="G93:I93"/>
    <mergeCell ref="J93:M93"/>
    <mergeCell ref="N93:Q93"/>
    <mergeCell ref="R93:S93"/>
    <mergeCell ref="A92:B92"/>
    <mergeCell ref="C92:D92"/>
    <mergeCell ref="C91:D91"/>
    <mergeCell ref="E91:F91"/>
    <mergeCell ref="G91:I91"/>
    <mergeCell ref="J91:M91"/>
    <mergeCell ref="E92:F92"/>
    <mergeCell ref="G92:I92"/>
    <mergeCell ref="J92:M92"/>
    <mergeCell ref="N92:Q92"/>
    <mergeCell ref="N91:Q91"/>
    <mergeCell ref="R91:S91"/>
    <mergeCell ref="A90:B90"/>
    <mergeCell ref="C90:D90"/>
    <mergeCell ref="E90:F90"/>
    <mergeCell ref="G90:I90"/>
    <mergeCell ref="J90:M90"/>
    <mergeCell ref="N90:Q90"/>
    <mergeCell ref="R90:S90"/>
    <mergeCell ref="A91:B91"/>
    <mergeCell ref="R88:S88"/>
    <mergeCell ref="A89:B89"/>
    <mergeCell ref="C89:D89"/>
    <mergeCell ref="E89:F89"/>
    <mergeCell ref="G89:I89"/>
    <mergeCell ref="J89:M89"/>
    <mergeCell ref="N89:Q89"/>
    <mergeCell ref="R89:S89"/>
    <mergeCell ref="A88:B88"/>
    <mergeCell ref="C88:D88"/>
    <mergeCell ref="E88:F88"/>
    <mergeCell ref="G88:I88"/>
    <mergeCell ref="J88:M88"/>
    <mergeCell ref="N88:Q88"/>
    <mergeCell ref="C76:D76"/>
    <mergeCell ref="E79:F79"/>
    <mergeCell ref="G79:I79"/>
    <mergeCell ref="G76:I76"/>
    <mergeCell ref="N76:Q76"/>
    <mergeCell ref="A75:B75"/>
    <mergeCell ref="J79:M79"/>
    <mergeCell ref="N69:Q69"/>
    <mergeCell ref="E69:F69"/>
    <mergeCell ref="E75:F75"/>
    <mergeCell ref="E72:F72"/>
    <mergeCell ref="N79:Q79"/>
    <mergeCell ref="E71:F71"/>
    <mergeCell ref="G71:I71"/>
    <mergeCell ref="A73:B73"/>
    <mergeCell ref="J72:M72"/>
    <mergeCell ref="R79:S79"/>
    <mergeCell ref="N67:Q67"/>
    <mergeCell ref="R67:S67"/>
    <mergeCell ref="N70:Q70"/>
    <mergeCell ref="G74:I74"/>
    <mergeCell ref="J74:M74"/>
    <mergeCell ref="N71:Q71"/>
    <mergeCell ref="A72:B72"/>
    <mergeCell ref="E70:F70"/>
    <mergeCell ref="C70:D70"/>
    <mergeCell ref="A71:B71"/>
    <mergeCell ref="C71:D71"/>
    <mergeCell ref="G68:I68"/>
    <mergeCell ref="E68:F68"/>
    <mergeCell ref="A69:B69"/>
    <mergeCell ref="R50:S50"/>
    <mergeCell ref="J59:M59"/>
    <mergeCell ref="J62:M63"/>
    <mergeCell ref="N59:Q59"/>
    <mergeCell ref="R57:S57"/>
    <mergeCell ref="N57:Q57"/>
    <mergeCell ref="R58:S58"/>
    <mergeCell ref="J57:M57"/>
    <mergeCell ref="J50:M50"/>
    <mergeCell ref="R52:S52"/>
    <mergeCell ref="N74:Q74"/>
    <mergeCell ref="R74:S74"/>
    <mergeCell ref="N68:Q68"/>
    <mergeCell ref="R71:S71"/>
    <mergeCell ref="N72:Q72"/>
    <mergeCell ref="R59:S59"/>
    <mergeCell ref="R68:S68"/>
    <mergeCell ref="R64:S64"/>
    <mergeCell ref="A59:C59"/>
    <mergeCell ref="A65:S65"/>
    <mergeCell ref="G64:I64"/>
    <mergeCell ref="J64:M64"/>
    <mergeCell ref="R62:S63"/>
    <mergeCell ref="A66:B66"/>
    <mergeCell ref="E66:F66"/>
    <mergeCell ref="G62:I63"/>
    <mergeCell ref="J66:M66"/>
    <mergeCell ref="C62:D63"/>
    <mergeCell ref="B110:C110"/>
    <mergeCell ref="B109:D109"/>
    <mergeCell ref="Q99:S99"/>
    <mergeCell ref="N103:O103"/>
    <mergeCell ref="Q104:S104"/>
    <mergeCell ref="N104:O104"/>
    <mergeCell ref="N99:O99"/>
    <mergeCell ref="B106:C106"/>
    <mergeCell ref="B105:D105"/>
    <mergeCell ref="Q103:S103"/>
    <mergeCell ref="Q98:S98"/>
    <mergeCell ref="C72:D72"/>
    <mergeCell ref="C75:D75"/>
    <mergeCell ref="G73:I73"/>
    <mergeCell ref="G72:I72"/>
    <mergeCell ref="N75:Q75"/>
    <mergeCell ref="J73:M73"/>
    <mergeCell ref="N98:O98"/>
    <mergeCell ref="E76:F76"/>
    <mergeCell ref="C73:D73"/>
    <mergeCell ref="E73:F73"/>
    <mergeCell ref="E67:F67"/>
    <mergeCell ref="J69:M69"/>
    <mergeCell ref="G70:I70"/>
    <mergeCell ref="C68:D68"/>
    <mergeCell ref="G75:I75"/>
    <mergeCell ref="J70:M70"/>
    <mergeCell ref="J68:M68"/>
    <mergeCell ref="J71:M71"/>
    <mergeCell ref="G67:I67"/>
    <mergeCell ref="A70:B70"/>
    <mergeCell ref="G69:I69"/>
    <mergeCell ref="C69:D69"/>
    <mergeCell ref="R73:S73"/>
    <mergeCell ref="E78:F78"/>
    <mergeCell ref="R70:S70"/>
    <mergeCell ref="J76:M76"/>
    <mergeCell ref="J75:M75"/>
    <mergeCell ref="N73:Q73"/>
    <mergeCell ref="R78:S78"/>
    <mergeCell ref="A76:B76"/>
    <mergeCell ref="R69:S69"/>
    <mergeCell ref="R66:S66"/>
    <mergeCell ref="N64:Q64"/>
    <mergeCell ref="C66:D66"/>
    <mergeCell ref="N66:Q66"/>
    <mergeCell ref="R76:S76"/>
    <mergeCell ref="R75:S75"/>
    <mergeCell ref="R72:S72"/>
    <mergeCell ref="E64:F64"/>
    <mergeCell ref="D58:I58"/>
    <mergeCell ref="N62:Q63"/>
    <mergeCell ref="J58:M58"/>
    <mergeCell ref="N58:Q58"/>
    <mergeCell ref="N52:Q52"/>
    <mergeCell ref="J56:M56"/>
    <mergeCell ref="J52:M52"/>
    <mergeCell ref="D56:I56"/>
    <mergeCell ref="D57:I57"/>
    <mergeCell ref="E62:F63"/>
    <mergeCell ref="A67:B67"/>
    <mergeCell ref="C64:D64"/>
    <mergeCell ref="C67:D67"/>
    <mergeCell ref="A57:C57"/>
    <mergeCell ref="A58:C58"/>
    <mergeCell ref="D59:I59"/>
    <mergeCell ref="G66:I66"/>
    <mergeCell ref="B60:S60"/>
    <mergeCell ref="A62:B63"/>
    <mergeCell ref="A64:B64"/>
    <mergeCell ref="A50:C50"/>
    <mergeCell ref="B30:C30"/>
    <mergeCell ref="D30:F30"/>
    <mergeCell ref="D35:S35"/>
    <mergeCell ref="A87:S87"/>
    <mergeCell ref="R47:S47"/>
    <mergeCell ref="D42:S42"/>
    <mergeCell ref="A56:C56"/>
    <mergeCell ref="A49:C49"/>
    <mergeCell ref="A68:B68"/>
    <mergeCell ref="O5:S5"/>
    <mergeCell ref="G8:L8"/>
    <mergeCell ref="B11:C11"/>
    <mergeCell ref="B17:C17"/>
    <mergeCell ref="D9:R9"/>
    <mergeCell ref="B12:C12"/>
    <mergeCell ref="E11:R11"/>
    <mergeCell ref="E12:O12"/>
    <mergeCell ref="E14:R14"/>
    <mergeCell ref="B15:C15"/>
    <mergeCell ref="O1:S3"/>
    <mergeCell ref="O4:S4"/>
    <mergeCell ref="A74:B74"/>
    <mergeCell ref="C74:D74"/>
    <mergeCell ref="E74:F74"/>
    <mergeCell ref="J48:M48"/>
    <mergeCell ref="J47:M47"/>
    <mergeCell ref="D47:I47"/>
    <mergeCell ref="A48:C48"/>
    <mergeCell ref="B14:C14"/>
    <mergeCell ref="F38:R38"/>
    <mergeCell ref="D41:S41"/>
    <mergeCell ref="A41:C41"/>
    <mergeCell ref="A33:C33"/>
    <mergeCell ref="E37:S37"/>
    <mergeCell ref="D33:S33"/>
    <mergeCell ref="A34:C34"/>
    <mergeCell ref="D34:S34"/>
    <mergeCell ref="A35:C35"/>
    <mergeCell ref="B27:S27"/>
    <mergeCell ref="B18:C18"/>
    <mergeCell ref="D32:S32"/>
    <mergeCell ref="B28:S28"/>
    <mergeCell ref="H24:R24"/>
    <mergeCell ref="B29:S29"/>
    <mergeCell ref="H20:J20"/>
    <mergeCell ref="L22:M22"/>
    <mergeCell ref="N78:Q78"/>
    <mergeCell ref="D48:I48"/>
    <mergeCell ref="A42:C42"/>
    <mergeCell ref="A47:C47"/>
    <mergeCell ref="A43:C43"/>
    <mergeCell ref="D43:S43"/>
    <mergeCell ref="B54:O54"/>
    <mergeCell ref="R56:S56"/>
    <mergeCell ref="N56:Q56"/>
    <mergeCell ref="A52:I52"/>
    <mergeCell ref="C78:D78"/>
    <mergeCell ref="B39:M39"/>
    <mergeCell ref="G78:I78"/>
    <mergeCell ref="J78:M78"/>
    <mergeCell ref="A32:C32"/>
    <mergeCell ref="B24:G24"/>
    <mergeCell ref="A44:C44"/>
    <mergeCell ref="D44:S44"/>
    <mergeCell ref="R49:S49"/>
    <mergeCell ref="R48:S48"/>
    <mergeCell ref="E15:O15"/>
    <mergeCell ref="B26:S26"/>
    <mergeCell ref="N81:Q81"/>
    <mergeCell ref="A80:B80"/>
    <mergeCell ref="C80:D80"/>
    <mergeCell ref="E80:F80"/>
    <mergeCell ref="G80:I80"/>
    <mergeCell ref="J80:M80"/>
    <mergeCell ref="N80:Q80"/>
    <mergeCell ref="A81:B81"/>
    <mergeCell ref="A79:B79"/>
    <mergeCell ref="C79:D79"/>
    <mergeCell ref="A82:B82"/>
    <mergeCell ref="C82:D82"/>
    <mergeCell ref="E82:F82"/>
    <mergeCell ref="G82:I82"/>
    <mergeCell ref="E84:F84"/>
    <mergeCell ref="G84:I84"/>
    <mergeCell ref="C81:D81"/>
    <mergeCell ref="N83:Q83"/>
    <mergeCell ref="E81:F81"/>
    <mergeCell ref="G81:I81"/>
    <mergeCell ref="A86:B86"/>
    <mergeCell ref="C86:D86"/>
    <mergeCell ref="E86:F86"/>
    <mergeCell ref="J81:M81"/>
    <mergeCell ref="A83:B83"/>
    <mergeCell ref="C83:D83"/>
    <mergeCell ref="E83:F83"/>
    <mergeCell ref="G83:I83"/>
    <mergeCell ref="A84:B84"/>
    <mergeCell ref="C84:D84"/>
    <mergeCell ref="J84:M84"/>
    <mergeCell ref="N84:Q84"/>
    <mergeCell ref="J83:M83"/>
    <mergeCell ref="R86:S86"/>
    <mergeCell ref="A85:B85"/>
    <mergeCell ref="C85:D85"/>
    <mergeCell ref="E85:F85"/>
    <mergeCell ref="G85:I85"/>
    <mergeCell ref="J85:M85"/>
    <mergeCell ref="N85:Q85"/>
    <mergeCell ref="R85:S85"/>
    <mergeCell ref="R83:S83"/>
    <mergeCell ref="R84:S84"/>
    <mergeCell ref="R81:S81"/>
    <mergeCell ref="R82:S82"/>
    <mergeCell ref="G86:I86"/>
    <mergeCell ref="J86:M86"/>
    <mergeCell ref="N86:Q86"/>
    <mergeCell ref="J82:M82"/>
    <mergeCell ref="N82:Q82"/>
    <mergeCell ref="R80:S80"/>
    <mergeCell ref="A77:S77"/>
    <mergeCell ref="A78:B78"/>
    <mergeCell ref="N47:Q47"/>
    <mergeCell ref="D49:I49"/>
    <mergeCell ref="J49:M49"/>
    <mergeCell ref="N48:Q48"/>
    <mergeCell ref="N49:Q49"/>
    <mergeCell ref="N50:Q50"/>
    <mergeCell ref="D50:I50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9" r:id="rId1"/>
  <rowBreaks count="3" manualBreakCount="3">
    <brk id="29" max="255" man="1"/>
    <brk id="59" max="255" man="1"/>
    <brk id="7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2019-06-27T12:16:25Z</cp:lastPrinted>
  <dcterms:created xsi:type="dcterms:W3CDTF">2002-01-01T02:33:01Z</dcterms:created>
  <dcterms:modified xsi:type="dcterms:W3CDTF">2019-08-08T14:01:37Z</dcterms:modified>
  <cp:category/>
  <cp:version/>
  <cp:contentType/>
  <cp:contentStatus/>
</cp:coreProperties>
</file>