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>
    <definedName name="_xlnm.Print_Area" localSheetId="0">'паспорт'!$A$1:$G$86</definedName>
  </definedNames>
  <calcPr fullCalcOnLoad="1"/>
</workbook>
</file>

<file path=xl/sharedStrings.xml><?xml version="1.0" encoding="utf-8"?>
<sst xmlns="http://schemas.openxmlformats.org/spreadsheetml/2006/main" count="156" uniqueCount="117">
  <si>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</si>
  <si>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</si>
  <si>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</si>
  <si>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</si>
  <si>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</si>
  <si>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</si>
  <si>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</si>
  <si>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</si>
  <si>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</si>
  <si>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</si>
  <si>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</si>
  <si>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</si>
  <si>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</si>
  <si>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</si>
  <si>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</si>
  <si>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</si>
  <si>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</si>
  <si>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</si>
  <si>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</si>
  <si>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</si>
  <si>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</si>
  <si>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</si>
  <si>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</si>
  <si>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</si>
  <si>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</si>
  <si>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</si>
  <si>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</si>
  <si>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</si>
  <si>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</si>
  <si>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</si>
  <si>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</si>
  <si>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</si>
  <si>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</si>
  <si>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</si>
  <si>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</si>
  <si>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(код)</t>
  </si>
  <si>
    <t>Завдання бюджетної програми</t>
  </si>
  <si>
    <t>наказ</t>
  </si>
  <si>
    <t xml:space="preserve">Управління у справах сім'ї, молоді та спорту Житомирської міської ради </t>
  </si>
  <si>
    <t>бюджетної програми місцевого бюджету на 2019 рік</t>
  </si>
  <si>
    <t xml:space="preserve">Підстави для виконання бюджетної програми: </t>
  </si>
  <si>
    <t>Мета бюджетної програми:</t>
  </si>
  <si>
    <t>Начальник управління у справах сім"ї, молоді та спорту Житомирської міської ради</t>
  </si>
  <si>
    <t>І. А. Ковальчук</t>
  </si>
  <si>
    <t>Д.А. Прохорчук</t>
  </si>
  <si>
    <t>(ініціали, прізвище)</t>
  </si>
  <si>
    <t xml:space="preserve">Директор департаменту бюджету та фінансів
Житомирської міської ради  </t>
  </si>
  <si>
    <t>Заробітна плата з нарахуваннями</t>
  </si>
  <si>
    <t>Оплата водопостачання</t>
  </si>
  <si>
    <t>Оплата електроенергії</t>
  </si>
  <si>
    <t>1.1.</t>
  </si>
  <si>
    <t>1.2.</t>
  </si>
  <si>
    <t>1.3.</t>
  </si>
  <si>
    <t>2.1.</t>
  </si>
  <si>
    <t>2.2.</t>
  </si>
  <si>
    <t>3.1.</t>
  </si>
  <si>
    <t>3.2.</t>
  </si>
  <si>
    <t>3.3.</t>
  </si>
  <si>
    <t>3.4.</t>
  </si>
  <si>
    <t>4.2.</t>
  </si>
  <si>
    <t>4.3.</t>
  </si>
  <si>
    <t>од.</t>
  </si>
  <si>
    <t>осіб</t>
  </si>
  <si>
    <t>%</t>
  </si>
  <si>
    <t>Розвиток позашкільної освіти шляхом модернізації навчальної, матеріально-технічної бази позашкільної освіти за місцем проживання за рахунок коштів міського бюджету, забезпечення попиту на послуги закладів позашкільної освіти за місцем проживання з урахуванням гендерної складової, що стимулюватиме розвиток позашкільної освіти, створення додаткових можливостей для духовного, інтелектуального та фізичного розвитку осіб, які бажають здобути позашкільну освіту.</t>
  </si>
  <si>
    <t>План роботи на навчальний рік</t>
  </si>
  <si>
    <t>1.4.</t>
  </si>
  <si>
    <t>Утримання та навчально-тренувальна робота комунальних дитячо-юнацьких спортивних шкіл</t>
  </si>
  <si>
    <t>0810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</si>
  <si>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</t>
  </si>
  <si>
    <t>Медикаменти та перев'язувальні матеріали</t>
  </si>
  <si>
    <t>Видатки на відрядження</t>
  </si>
  <si>
    <t>Оплата природного газу</t>
  </si>
  <si>
    <t>Обсяг витрат на утримання СДЮСШОР з футболу "Полісся"</t>
  </si>
  <si>
    <t>Обсяг витрат на заробітну плату СДЮСШОР з футболу "Полісся"</t>
  </si>
  <si>
    <t>Кількість штатних працівників СДЮСШОР з футболу "Полісся"</t>
  </si>
  <si>
    <t>грн</t>
  </si>
  <si>
    <t>Кошторис</t>
  </si>
  <si>
    <t>Середньорічна кількість учнів СДЮСШОР з футболу "Полісся"</t>
  </si>
  <si>
    <t>Кількість учнів СДЮСШОР з футболу "Полісся", що взяли участь у регіональних спортивних змаганях</t>
  </si>
  <si>
    <t>Середні  витрат на утримання однієї комунальної дитячо-юнацької спортивної школи ,видатки на утримання якої здійснюються з бюджету;в розрізі з розрахунку на одного працівника</t>
  </si>
  <si>
    <t>Середньомісячна заробітна плата працівника  СДЮСШОР з футболу "Полісся" ;в розрізі їх видів з розрахунку на одного працівника</t>
  </si>
  <si>
    <t>Середні  витрат  на навчально-тренувальну роботу у СДЮСШОР з футболу "Полісся" ;в розрізі з розрахунку на одного учня</t>
  </si>
  <si>
    <t>Динаміка кількості учнів СДЮСШОР з футболу "Полісся"; порівняно з минулим роком</t>
  </si>
  <si>
    <t>План по мережі</t>
  </si>
  <si>
    <t xml:space="preserve">Рішення міської ради від 18.12.2018 №1297 "Про бюджет Житомирської міської об’єднаної територіальної громади (бюджет міста Житомира) на 2019 рік"          </t>
  </si>
  <si>
    <t>Штатний розпис</t>
  </si>
  <si>
    <t>Розрахунок ((5283744,47/54)/12)</t>
  </si>
  <si>
    <t>Середні  витрат  на забезпечення участі одного учня СДЮСШОР з футболу "Полісся"; в розрізі, у регіональних спортивних змаганнях</t>
  </si>
  <si>
    <t>Розрахунок відношення 2019 року до 2018 року</t>
  </si>
  <si>
    <t>Протоколи змагань</t>
  </si>
  <si>
    <t>Кількість  учнів  СДЮСШОР з футболу "Полісся", які здобули призові місця в регіональних спортивних змаганнях</t>
  </si>
  <si>
    <t xml:space="preserve">Кількість комунальних дитячо-юнацьких спортивних шкіл з футболу, видатки на утримання яких здійснюються з бюджету </t>
  </si>
  <si>
    <t>Рішення міської ради</t>
  </si>
  <si>
    <t xml:space="preserve">ЗАТВЕРДЖЕНО
Наказ Міністерства фінансів України 
26 серпня 2014 року № 836
(у редакції наказу 
Міністерства фінансів України
від 29 грудня 2018 року № 1209)
</t>
  </si>
  <si>
    <t>від                    №</t>
  </si>
  <si>
    <t>зі змінами</t>
  </si>
  <si>
    <t>Концепції інтегрованого розвитку Житомира до 2030 року</t>
  </si>
  <si>
    <t xml:space="preserve">Рішення міської ради від 18.12.2018 №1297 "Про бюджет Житомирської міської об’єднаної територіальної громади (бюджет міста Житомира) на 2019 рік" зі змінами;                                                                                                                         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</si>
  <si>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</si>
  <si>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</si>
  <si>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</si>
  <si>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Дата погодження</t>
  </si>
  <si>
    <t>М.П.</t>
  </si>
  <si>
    <t>гривень</t>
  </si>
  <si>
    <t>Розрахунок (8436922,48/54)</t>
  </si>
  <si>
    <t>Розрахунок (8436922,48/476)</t>
  </si>
  <si>
    <t>Розрахунок (8436922,48/120)</t>
  </si>
  <si>
    <t>Забезпечення підготовки спортсменів резервного спорту та спорту вищих досягнень та участі спортсменів у відповідних змаганнях, розвитку здібностей вихованців дитячо-юнацьких спортивних шкіл в обранрому виді спорту, створення умов для фізичного розвитку, повноцінного оздоровлення, змістовного відпочинку і дозвілля дітей, збереження та підтримка в належному технічному стані існуючої мережі комунальних спортивних споруд та спортивних споруд громадських організацій фізкультурно-спортивної спрямованості, забезпечення їх ефективного використання для проведення спортивних заходів</t>
  </si>
  <si>
    <t>54/20</t>
  </si>
  <si>
    <t>Міська цільова соціальна програма розвитку галузі фізичної культури і спорту Житомирської міської об’єднаної територіальної громади на 2016-2020 роки</t>
  </si>
  <si>
    <t>Рішення сесії міської ради від 18.12.2018 № 1266 "Про внесення змін до рішення міської ради від 28.12.2015 №31 «Про затвердження міської цільової соціальної програми розвитку галузі фізичної культури і спорту на 2016-2018 роки" зі змінами.</t>
  </si>
  <si>
    <t>Департамент бюджету та фінансів ЖМР</t>
  </si>
  <si>
    <t>Предмети, матеріали, обладнання та інвентар</t>
  </si>
  <si>
    <t>Оплата послуг (крім комунальних)</t>
  </si>
  <si>
    <r>
      <t xml:space="preserve">Обсяг бюджетних призначень / бюджетних асигнувань - </t>
    </r>
    <r>
      <rPr>
        <u val="single"/>
        <sz val="11"/>
        <color indexed="8"/>
        <rFont val="Times New Roman"/>
        <family val="1"/>
      </rPr>
      <t>8 299 016,95</t>
    </r>
    <r>
      <rPr>
        <sz val="11"/>
        <color indexed="8"/>
        <rFont val="Times New Roman"/>
        <family val="1"/>
      </rPr>
      <t xml:space="preserve"> гривень, у тому числі загального фонду -  </t>
    </r>
    <r>
      <rPr>
        <u val="single"/>
        <sz val="11"/>
        <color indexed="8"/>
        <rFont val="Times New Roman"/>
        <family val="1"/>
      </rPr>
      <t xml:space="preserve">8 299 016,95 </t>
    </r>
    <r>
      <rPr>
        <sz val="11"/>
        <color indexed="8"/>
        <rFont val="Times New Roman"/>
        <family val="1"/>
      </rPr>
      <t xml:space="preserve">гривень та спеціального фонду - </t>
    </r>
    <r>
      <rPr>
        <u val="single"/>
        <sz val="11"/>
        <color indexed="8"/>
        <rFont val="Times New Roman"/>
        <family val="1"/>
      </rPr>
      <t>0,00</t>
    </r>
    <r>
      <rPr>
        <sz val="11"/>
        <color indexed="8"/>
        <rFont val="Times New Roman"/>
        <family val="1"/>
      </rPr>
      <t xml:space="preserve"> гривень.</t>
    </r>
  </si>
  <si>
    <t>Рішення сесії міської ради від 17.09.201 № 1755 "Про внесення змін та доповнень до міської цільової програми розвитку галузі фізичної культури і спорту на 2016-2020 роки" зі змінами.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</si>
</sst>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#,&quot;-&quot;"/>
    <numFmt numFmtId="177" formatCode="#,##0.000"/>
    <numFmt numFmtId="178" formatCode="#,##0.0"/>
    <numFmt numFmtId="179" formatCode="#,##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6" fillId="0" borderId="0" xfId="0" applyFont="1" applyBorder="1" applyAlignment="1">
      <alignment/>
    </xf>
    <xf numFmtId="0" fontId="45" fillId="0" borderId="0" xfId="0" applyFont="1" applyAlignment="1">
      <alignment vertical="center" wrapText="1"/>
    </xf>
    <xf numFmtId="0" fontId="47" fillId="0" borderId="0" xfId="0" applyFont="1" applyAlignment="1">
      <alignment horizontal="right"/>
    </xf>
    <xf numFmtId="49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4" fontId="49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49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4" fontId="49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6" fillId="0" borderId="0" xfId="0" applyNumberFormat="1" applyFont="1" applyAlignment="1">
      <alignment/>
    </xf>
    <xf numFmtId="49" fontId="49" fillId="0" borderId="11" xfId="0" applyNumberFormat="1" applyFont="1" applyBorder="1" applyAlignment="1">
      <alignment horizontal="center" vertical="center" wrapText="1"/>
    </xf>
    <xf numFmtId="16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center" vertical="center" wrapText="1"/>
    </xf>
    <xf numFmtId="3" fontId="50" fillId="33" borderId="10" xfId="0" applyNumberFormat="1" applyFont="1" applyFill="1" applyBorder="1" applyAlignment="1">
      <alignment horizontal="center" vertical="center" wrapText="1"/>
    </xf>
    <xf numFmtId="3" fontId="52" fillId="33" borderId="10" xfId="0" applyNumberFormat="1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vertical="center" wrapText="1"/>
    </xf>
    <xf numFmtId="0" fontId="46" fillId="33" borderId="0" xfId="0" applyFont="1" applyFill="1" applyAlignment="1">
      <alignment/>
    </xf>
    <xf numFmtId="0" fontId="45" fillId="33" borderId="0" xfId="0" applyFont="1" applyFill="1" applyAlignment="1">
      <alignment vertical="center" wrapText="1"/>
    </xf>
    <xf numFmtId="0" fontId="49" fillId="33" borderId="0" xfId="0" applyFont="1" applyFill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3" fillId="33" borderId="0" xfId="0" applyFont="1" applyFill="1" applyAlignment="1">
      <alignment/>
    </xf>
    <xf numFmtId="0" fontId="46" fillId="33" borderId="0" xfId="0" applyFont="1" applyFill="1" applyAlignment="1">
      <alignment horizontal="left" vertical="center"/>
    </xf>
    <xf numFmtId="0" fontId="49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4" fontId="49" fillId="0" borderId="12" xfId="0" applyNumberFormat="1" applyFont="1" applyBorder="1" applyAlignment="1">
      <alignment horizontal="center" vertical="center" wrapText="1"/>
    </xf>
    <xf numFmtId="4" fontId="49" fillId="0" borderId="13" xfId="0" applyNumberFormat="1" applyFont="1" applyBorder="1" applyAlignment="1">
      <alignment horizontal="center" vertical="center" wrapText="1"/>
    </xf>
    <xf numFmtId="49" fontId="2" fillId="33" borderId="14" xfId="52" applyNumberFormat="1" applyFont="1" applyFill="1" applyBorder="1" applyAlignment="1">
      <alignment horizontal="left" wrapText="1"/>
      <protection/>
    </xf>
    <xf numFmtId="0" fontId="46" fillId="33" borderId="11" xfId="0" applyFont="1" applyFill="1" applyBorder="1" applyAlignment="1">
      <alignment horizontal="left" wrapText="1"/>
    </xf>
    <xf numFmtId="0" fontId="55" fillId="33" borderId="15" xfId="0" applyFont="1" applyFill="1" applyBorder="1" applyAlignment="1">
      <alignment horizontal="center" vertical="top" wrapText="1"/>
    </xf>
    <xf numFmtId="0" fontId="56" fillId="33" borderId="0" xfId="0" applyFont="1" applyFill="1" applyAlignment="1">
      <alignment horizontal="left" vertical="top" wrapText="1"/>
    </xf>
    <xf numFmtId="0" fontId="56" fillId="33" borderId="0" xfId="0" applyFont="1" applyFill="1" applyAlignment="1">
      <alignment horizontal="left" vertical="top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2" fillId="0" borderId="16" xfId="52" applyFont="1" applyFill="1" applyBorder="1" applyAlignment="1">
      <alignment horizontal="left"/>
      <protection/>
    </xf>
    <xf numFmtId="0" fontId="54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/>
    </xf>
    <xf numFmtId="0" fontId="49" fillId="33" borderId="0" xfId="0" applyFont="1" applyFill="1" applyAlignment="1">
      <alignment horizontal="left" vertical="center" wrapText="1"/>
    </xf>
    <xf numFmtId="0" fontId="49" fillId="0" borderId="0" xfId="0" applyFont="1" applyAlignment="1">
      <alignment horizontal="center" vertical="top" wrapText="1"/>
    </xf>
    <xf numFmtId="0" fontId="49" fillId="0" borderId="11" xfId="0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left" vertical="center" wrapText="1"/>
    </xf>
    <xf numFmtId="0" fontId="49" fillId="0" borderId="17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7" xfId="0" applyFont="1" applyFill="1" applyBorder="1" applyAlignment="1">
      <alignment horizontal="left" vertical="center" wrapText="1"/>
    </xf>
    <xf numFmtId="0" fontId="49" fillId="33" borderId="13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left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9" fillId="0" borderId="12" xfId="0" applyFont="1" applyFill="1" applyBorder="1" applyAlignment="1">
      <alignment horizontal="center" vertical="center" wrapText="1"/>
    </xf>
    <xf numFmtId="4" fontId="54" fillId="0" borderId="12" xfId="0" applyNumberFormat="1" applyFont="1" applyBorder="1" applyAlignment="1">
      <alignment horizontal="center" vertical="center" wrapText="1"/>
    </xf>
    <xf numFmtId="4" fontId="54" fillId="0" borderId="13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view="pageBreakPreview" zoomScale="110" zoomScaleSheetLayoutView="110" zoomScalePageLayoutView="0" workbookViewId="0" topLeftCell="A1">
      <selection activeCell="I4" sqref="I4"/>
    </sheetView>
  </sheetViews>
  <sheetFormatPr defaultColWidth="21.57421875" defaultRowHeight="15"/>
  <cols>
    <col min="1" max="1" width="6.57421875" style="3" customWidth="1"/>
    <col min="2" max="3" width="21.57421875" style="3" customWidth="1"/>
    <col min="4" max="4" width="22.140625" style="3" customWidth="1"/>
    <col min="5" max="16384" width="21.57421875" style="3" customWidth="1"/>
  </cols>
  <sheetData>
    <row r="1" spans="5:7" ht="15">
      <c r="E1" s="42"/>
      <c r="F1" s="63" t="s">
        <v>94</v>
      </c>
      <c r="G1" s="64"/>
    </row>
    <row r="2" spans="5:7" ht="15">
      <c r="E2" s="42"/>
      <c r="F2" s="64"/>
      <c r="G2" s="64"/>
    </row>
    <row r="3" spans="5:7" ht="44.25" customHeight="1">
      <c r="E3" s="42"/>
      <c r="F3" s="64"/>
      <c r="G3" s="64"/>
    </row>
    <row r="4" spans="1:7" ht="15.75">
      <c r="A4" s="1"/>
      <c r="E4" s="43" t="s">
        <v>0</v>
      </c>
      <c r="F4" s="42"/>
      <c r="G4" s="42"/>
    </row>
    <row r="5" spans="1:7" ht="15.75">
      <c r="A5" s="6"/>
      <c r="E5" s="60" t="s">
        <v>37</v>
      </c>
      <c r="F5" s="60"/>
      <c r="G5" s="60"/>
    </row>
    <row r="6" spans="1:7" ht="15.75" customHeight="1">
      <c r="A6" s="1"/>
      <c r="B6" s="1"/>
      <c r="E6" s="61" t="s">
        <v>38</v>
      </c>
      <c r="F6" s="61"/>
      <c r="G6" s="61"/>
    </row>
    <row r="7" spans="1:7" ht="15" customHeight="1">
      <c r="A7" s="1"/>
      <c r="E7" s="62" t="s">
        <v>1</v>
      </c>
      <c r="F7" s="62"/>
      <c r="G7" s="62"/>
    </row>
    <row r="8" spans="1:7" ht="15" customHeight="1">
      <c r="A8" s="6"/>
      <c r="E8" s="67" t="s">
        <v>95</v>
      </c>
      <c r="F8" s="67"/>
      <c r="G8" s="67"/>
    </row>
    <row r="10" spans="1:7" ht="15">
      <c r="A10" s="68" t="s">
        <v>2</v>
      </c>
      <c r="B10" s="68"/>
      <c r="C10" s="68"/>
      <c r="D10" s="68"/>
      <c r="E10" s="68"/>
      <c r="F10" s="68"/>
      <c r="G10" s="68"/>
    </row>
    <row r="11" spans="1:7" ht="15">
      <c r="A11" s="68" t="s">
        <v>39</v>
      </c>
      <c r="B11" s="68"/>
      <c r="C11" s="68"/>
      <c r="D11" s="68"/>
      <c r="E11" s="68"/>
      <c r="F11" s="68"/>
      <c r="G11" s="68"/>
    </row>
    <row r="12" spans="1:7" ht="15">
      <c r="A12" s="73" t="s">
        <v>96</v>
      </c>
      <c r="B12" s="73"/>
      <c r="C12" s="73"/>
      <c r="D12" s="73"/>
      <c r="E12" s="73"/>
      <c r="F12" s="73"/>
      <c r="G12" s="73"/>
    </row>
    <row r="14" spans="1:7" ht="15">
      <c r="A14" s="66" t="s">
        <v>3</v>
      </c>
      <c r="B14" s="14">
        <v>1100000</v>
      </c>
      <c r="C14" s="66"/>
      <c r="D14" s="72" t="s">
        <v>38</v>
      </c>
      <c r="E14" s="72"/>
      <c r="F14" s="72"/>
      <c r="G14" s="72"/>
    </row>
    <row r="15" spans="1:7" ht="14.25" customHeight="1">
      <c r="A15" s="66"/>
      <c r="B15" s="15" t="s">
        <v>35</v>
      </c>
      <c r="C15" s="66"/>
      <c r="D15" s="71" t="s">
        <v>33</v>
      </c>
      <c r="E15" s="71"/>
      <c r="F15" s="71"/>
      <c r="G15" s="71"/>
    </row>
    <row r="16" spans="1:7" ht="14.25" customHeight="1">
      <c r="A16" s="66" t="s">
        <v>4</v>
      </c>
      <c r="B16" s="14">
        <v>1110000</v>
      </c>
      <c r="C16" s="66"/>
      <c r="D16" s="72" t="s">
        <v>38</v>
      </c>
      <c r="E16" s="72"/>
      <c r="F16" s="72"/>
      <c r="G16" s="72"/>
    </row>
    <row r="17" spans="1:7" ht="15">
      <c r="A17" s="66"/>
      <c r="B17" s="15" t="s">
        <v>35</v>
      </c>
      <c r="C17" s="66"/>
      <c r="D17" s="75" t="s">
        <v>32</v>
      </c>
      <c r="E17" s="75"/>
      <c r="F17" s="75"/>
      <c r="G17" s="75"/>
    </row>
    <row r="18" spans="1:7" ht="15">
      <c r="A18" s="66" t="s">
        <v>5</v>
      </c>
      <c r="B18" s="14">
        <v>1115031</v>
      </c>
      <c r="C18" s="31" t="s">
        <v>68</v>
      </c>
      <c r="D18" s="72" t="s">
        <v>67</v>
      </c>
      <c r="E18" s="72"/>
      <c r="F18" s="72"/>
      <c r="G18" s="72"/>
    </row>
    <row r="19" spans="1:7" ht="15">
      <c r="A19" s="66"/>
      <c r="B19" s="16" t="s">
        <v>35</v>
      </c>
      <c r="C19" s="16" t="s">
        <v>6</v>
      </c>
      <c r="D19" s="71" t="s">
        <v>34</v>
      </c>
      <c r="E19" s="71"/>
      <c r="F19" s="71"/>
      <c r="G19" s="71"/>
    </row>
    <row r="20" spans="1:7" ht="33.75" customHeight="1">
      <c r="A20" s="16" t="s">
        <v>7</v>
      </c>
      <c r="B20" s="65" t="s">
        <v>115</v>
      </c>
      <c r="C20" s="65"/>
      <c r="D20" s="65"/>
      <c r="E20" s="65"/>
      <c r="F20" s="65"/>
      <c r="G20" s="65"/>
    </row>
    <row r="21" spans="1:7" ht="15">
      <c r="A21" s="16" t="s">
        <v>8</v>
      </c>
      <c r="B21" s="65" t="s">
        <v>40</v>
      </c>
      <c r="C21" s="65"/>
      <c r="D21" s="65"/>
      <c r="E21" s="65"/>
      <c r="F21" s="65"/>
      <c r="G21" s="65"/>
    </row>
    <row r="22" spans="1:7" ht="32.25" customHeight="1">
      <c r="A22" s="16"/>
      <c r="B22" s="70" t="s">
        <v>111</v>
      </c>
      <c r="C22" s="70"/>
      <c r="D22" s="70"/>
      <c r="E22" s="70"/>
      <c r="F22" s="70"/>
      <c r="G22" s="70"/>
    </row>
    <row r="23" spans="1:7" ht="32.25" customHeight="1">
      <c r="A23" s="51"/>
      <c r="B23" s="70" t="s">
        <v>116</v>
      </c>
      <c r="C23" s="70"/>
      <c r="D23" s="70"/>
      <c r="E23" s="70"/>
      <c r="F23" s="70"/>
      <c r="G23" s="70"/>
    </row>
    <row r="24" spans="1:7" ht="30" customHeight="1">
      <c r="A24" s="16"/>
      <c r="B24" s="65" t="s">
        <v>98</v>
      </c>
      <c r="C24" s="65"/>
      <c r="D24" s="65"/>
      <c r="E24" s="65"/>
      <c r="F24" s="65"/>
      <c r="G24" s="65"/>
    </row>
    <row r="25" spans="1:7" ht="16.5" customHeight="1">
      <c r="A25" s="2"/>
      <c r="B25" s="49" t="s">
        <v>97</v>
      </c>
      <c r="C25" s="49"/>
      <c r="D25" s="49"/>
      <c r="E25" s="49"/>
      <c r="F25" s="49"/>
      <c r="G25" s="49"/>
    </row>
    <row r="26" spans="1:7" ht="19.5" customHeight="1">
      <c r="A26" s="44" t="s">
        <v>9</v>
      </c>
      <c r="B26" s="45" t="s">
        <v>99</v>
      </c>
      <c r="C26" s="46"/>
      <c r="D26" s="47"/>
      <c r="E26" s="47"/>
      <c r="F26" s="47"/>
      <c r="G26" s="47"/>
    </row>
    <row r="27" spans="1:7" ht="19.5" customHeight="1">
      <c r="A27" s="48" t="s">
        <v>11</v>
      </c>
      <c r="B27" s="74" t="s">
        <v>100</v>
      </c>
      <c r="C27" s="74"/>
      <c r="D27" s="74"/>
      <c r="E27" s="74"/>
      <c r="F27" s="74"/>
      <c r="G27" s="74"/>
    </row>
    <row r="28" spans="1:7" ht="73.5" customHeight="1">
      <c r="A28" s="48" t="s">
        <v>3</v>
      </c>
      <c r="B28" s="79" t="s">
        <v>108</v>
      </c>
      <c r="C28" s="80"/>
      <c r="D28" s="80"/>
      <c r="E28" s="80"/>
      <c r="F28" s="80"/>
      <c r="G28" s="81"/>
    </row>
    <row r="29" spans="1:2" ht="15">
      <c r="A29" s="18" t="s">
        <v>10</v>
      </c>
      <c r="B29" s="3" t="s">
        <v>41</v>
      </c>
    </row>
    <row r="30" spans="1:7" ht="63.75" customHeight="1">
      <c r="A30" s="18"/>
      <c r="B30" s="91" t="s">
        <v>64</v>
      </c>
      <c r="C30" s="91"/>
      <c r="D30" s="91"/>
      <c r="E30" s="91"/>
      <c r="F30" s="91"/>
      <c r="G30" s="91"/>
    </row>
    <row r="31" spans="1:7" ht="15">
      <c r="A31" s="16" t="s">
        <v>13</v>
      </c>
      <c r="B31" s="65" t="s">
        <v>36</v>
      </c>
      <c r="C31" s="65"/>
      <c r="D31" s="65"/>
      <c r="E31" s="65"/>
      <c r="F31" s="65"/>
      <c r="G31" s="65"/>
    </row>
    <row r="32" spans="1:7" ht="15">
      <c r="A32" s="16"/>
      <c r="B32" s="17"/>
      <c r="C32" s="17"/>
      <c r="D32" s="17"/>
      <c r="E32" s="17"/>
      <c r="F32" s="17"/>
      <c r="G32" s="17"/>
    </row>
    <row r="33" spans="1:7" ht="15">
      <c r="A33" s="9" t="s">
        <v>11</v>
      </c>
      <c r="B33" s="92" t="s">
        <v>12</v>
      </c>
      <c r="C33" s="92"/>
      <c r="D33" s="92"/>
      <c r="E33" s="92"/>
      <c r="F33" s="92"/>
      <c r="G33" s="92"/>
    </row>
    <row r="34" spans="1:7" ht="37.5" customHeight="1">
      <c r="A34" s="9" t="s">
        <v>3</v>
      </c>
      <c r="B34" s="76" t="s">
        <v>69</v>
      </c>
      <c r="C34" s="77"/>
      <c r="D34" s="77"/>
      <c r="E34" s="77"/>
      <c r="F34" s="77"/>
      <c r="G34" s="78"/>
    </row>
    <row r="35" spans="1:7" ht="15">
      <c r="A35" s="16"/>
      <c r="B35" s="17"/>
      <c r="C35" s="17"/>
      <c r="D35" s="17"/>
      <c r="E35" s="17"/>
      <c r="F35" s="17"/>
      <c r="G35" s="17"/>
    </row>
    <row r="36" spans="1:7" ht="15">
      <c r="A36" s="16" t="s">
        <v>18</v>
      </c>
      <c r="B36" s="19" t="s">
        <v>14</v>
      </c>
      <c r="C36" s="17"/>
      <c r="D36" s="17"/>
      <c r="E36" s="17"/>
      <c r="F36" s="17"/>
      <c r="G36" s="17"/>
    </row>
    <row r="37" spans="1:7" ht="15">
      <c r="A37" s="20"/>
      <c r="G37" s="7" t="s">
        <v>104</v>
      </c>
    </row>
    <row r="38" spans="1:7" ht="15">
      <c r="A38" s="9" t="s">
        <v>11</v>
      </c>
      <c r="B38" s="56" t="s">
        <v>14</v>
      </c>
      <c r="C38" s="57"/>
      <c r="D38" s="9" t="s">
        <v>15</v>
      </c>
      <c r="E38" s="9" t="s">
        <v>16</v>
      </c>
      <c r="F38" s="56" t="s">
        <v>17</v>
      </c>
      <c r="G38" s="57"/>
    </row>
    <row r="39" spans="1:7" ht="15">
      <c r="A39" s="9">
        <v>1</v>
      </c>
      <c r="B39" s="56">
        <v>2</v>
      </c>
      <c r="C39" s="57"/>
      <c r="D39" s="9">
        <v>3</v>
      </c>
      <c r="E39" s="9">
        <v>4</v>
      </c>
      <c r="F39" s="56">
        <v>5</v>
      </c>
      <c r="G39" s="57"/>
    </row>
    <row r="40" spans="1:10" ht="15" customHeight="1">
      <c r="A40" s="9" t="s">
        <v>3</v>
      </c>
      <c r="B40" s="56" t="s">
        <v>47</v>
      </c>
      <c r="C40" s="57"/>
      <c r="D40" s="21">
        <v>6425722.78</v>
      </c>
      <c r="E40" s="21"/>
      <c r="F40" s="58">
        <v>6425722.78</v>
      </c>
      <c r="G40" s="59"/>
      <c r="H40" s="30"/>
      <c r="I40" s="30"/>
      <c r="J40" s="30"/>
    </row>
    <row r="41" spans="1:10" ht="15" customHeight="1">
      <c r="A41" s="55" t="s">
        <v>4</v>
      </c>
      <c r="B41" s="56" t="s">
        <v>113</v>
      </c>
      <c r="C41" s="57"/>
      <c r="D41" s="21">
        <v>768067.09</v>
      </c>
      <c r="E41" s="21"/>
      <c r="F41" s="58">
        <v>768067.09</v>
      </c>
      <c r="G41" s="59"/>
      <c r="H41" s="30"/>
      <c r="I41" s="30"/>
      <c r="J41" s="30"/>
    </row>
    <row r="42" spans="1:10" ht="15" customHeight="1">
      <c r="A42" s="55" t="s">
        <v>5</v>
      </c>
      <c r="B42" s="56" t="s">
        <v>70</v>
      </c>
      <c r="C42" s="57"/>
      <c r="D42" s="21">
        <v>40000</v>
      </c>
      <c r="E42" s="21"/>
      <c r="F42" s="58">
        <v>40000</v>
      </c>
      <c r="G42" s="59"/>
      <c r="H42" s="30"/>
      <c r="I42" s="30"/>
      <c r="J42" s="30"/>
    </row>
    <row r="43" spans="1:10" ht="15" customHeight="1">
      <c r="A43" s="55" t="s">
        <v>7</v>
      </c>
      <c r="B43" s="56" t="s">
        <v>114</v>
      </c>
      <c r="C43" s="57"/>
      <c r="D43" s="21">
        <v>781077.08</v>
      </c>
      <c r="E43" s="21"/>
      <c r="F43" s="58">
        <v>781077.08</v>
      </c>
      <c r="G43" s="59"/>
      <c r="H43" s="30"/>
      <c r="I43" s="30"/>
      <c r="J43" s="30"/>
    </row>
    <row r="44" spans="1:10" ht="15" customHeight="1">
      <c r="A44" s="55" t="s">
        <v>8</v>
      </c>
      <c r="B44" s="56" t="s">
        <v>71</v>
      </c>
      <c r="C44" s="57"/>
      <c r="D44" s="21">
        <v>99500</v>
      </c>
      <c r="E44" s="21"/>
      <c r="F44" s="58">
        <v>99500</v>
      </c>
      <c r="G44" s="59"/>
      <c r="H44" s="30"/>
      <c r="I44" s="30"/>
      <c r="J44" s="30"/>
    </row>
    <row r="45" spans="1:7" ht="15" customHeight="1">
      <c r="A45" s="55" t="s">
        <v>9</v>
      </c>
      <c r="B45" s="56" t="s">
        <v>48</v>
      </c>
      <c r="C45" s="57"/>
      <c r="D45" s="21">
        <v>6050</v>
      </c>
      <c r="E45" s="21"/>
      <c r="F45" s="58">
        <v>6050</v>
      </c>
      <c r="G45" s="59"/>
    </row>
    <row r="46" spans="1:10" ht="15" customHeight="1">
      <c r="A46" s="55" t="s">
        <v>10</v>
      </c>
      <c r="B46" s="56" t="s">
        <v>49</v>
      </c>
      <c r="C46" s="57"/>
      <c r="D46" s="21">
        <v>79900</v>
      </c>
      <c r="E46" s="21"/>
      <c r="F46" s="58">
        <v>79900</v>
      </c>
      <c r="G46" s="59"/>
      <c r="H46" s="30"/>
      <c r="I46" s="30"/>
      <c r="J46" s="30"/>
    </row>
    <row r="47" spans="1:10" ht="15" customHeight="1">
      <c r="A47" s="55" t="s">
        <v>13</v>
      </c>
      <c r="B47" s="56" t="s">
        <v>72</v>
      </c>
      <c r="C47" s="57"/>
      <c r="D47" s="21">
        <v>98700</v>
      </c>
      <c r="E47" s="21"/>
      <c r="F47" s="58">
        <v>98700</v>
      </c>
      <c r="G47" s="59"/>
      <c r="H47" s="30"/>
      <c r="I47" s="30"/>
      <c r="J47" s="30"/>
    </row>
    <row r="48" spans="1:7" ht="15.75" customHeight="1">
      <c r="A48" s="93" t="s">
        <v>17</v>
      </c>
      <c r="B48" s="94"/>
      <c r="C48" s="95"/>
      <c r="D48" s="52">
        <f>SUM(D40:D47)</f>
        <v>8299016.95</v>
      </c>
      <c r="E48" s="52"/>
      <c r="F48" s="89">
        <f>SUM(F40:F47)</f>
        <v>8299016.95</v>
      </c>
      <c r="G48" s="90"/>
    </row>
    <row r="49" ht="15.75">
      <c r="A49" s="2"/>
    </row>
    <row r="50" spans="1:7" ht="15">
      <c r="A50" s="29" t="s">
        <v>21</v>
      </c>
      <c r="B50" s="82" t="s">
        <v>19</v>
      </c>
      <c r="C50" s="82"/>
      <c r="D50" s="82"/>
      <c r="E50" s="82"/>
      <c r="F50" s="82"/>
      <c r="G50" s="82"/>
    </row>
    <row r="51" spans="1:7" ht="15">
      <c r="A51" s="24"/>
      <c r="B51" s="25"/>
      <c r="C51" s="25"/>
      <c r="D51" s="25"/>
      <c r="E51" s="25"/>
      <c r="F51" s="25"/>
      <c r="G51" s="7" t="s">
        <v>104</v>
      </c>
    </row>
    <row r="52" spans="1:7" ht="26.25" customHeight="1">
      <c r="A52" s="53" t="s">
        <v>11</v>
      </c>
      <c r="B52" s="83" t="s">
        <v>20</v>
      </c>
      <c r="C52" s="83"/>
      <c r="D52" s="84"/>
      <c r="E52" s="26" t="s">
        <v>15</v>
      </c>
      <c r="F52" s="26" t="s">
        <v>16</v>
      </c>
      <c r="G52" s="26" t="s">
        <v>17</v>
      </c>
    </row>
    <row r="53" spans="1:7" ht="15">
      <c r="A53" s="26">
        <v>1</v>
      </c>
      <c r="B53" s="83">
        <v>2</v>
      </c>
      <c r="C53" s="83"/>
      <c r="D53" s="84"/>
      <c r="E53" s="26">
        <v>3</v>
      </c>
      <c r="F53" s="27">
        <v>4</v>
      </c>
      <c r="G53" s="26">
        <v>5</v>
      </c>
    </row>
    <row r="54" spans="1:7" ht="51.75" customHeight="1">
      <c r="A54" s="54">
        <v>1</v>
      </c>
      <c r="B54" s="96" t="s">
        <v>110</v>
      </c>
      <c r="C54" s="96"/>
      <c r="D54" s="97"/>
      <c r="E54" s="21">
        <v>8299016.95</v>
      </c>
      <c r="F54" s="21"/>
      <c r="G54" s="28">
        <f>E54+F54</f>
        <v>8299016.95</v>
      </c>
    </row>
    <row r="55" spans="1:7" ht="15.75" customHeight="1">
      <c r="A55" s="88" t="s">
        <v>17</v>
      </c>
      <c r="B55" s="83"/>
      <c r="C55" s="83"/>
      <c r="D55" s="84"/>
      <c r="E55" s="28">
        <f>E54</f>
        <v>8299016.95</v>
      </c>
      <c r="F55" s="28"/>
      <c r="G55" s="28">
        <f>G54</f>
        <v>8299016.95</v>
      </c>
    </row>
    <row r="56" ht="15.75">
      <c r="A56" s="2"/>
    </row>
    <row r="57" spans="1:7" ht="15">
      <c r="A57" s="16" t="s">
        <v>101</v>
      </c>
      <c r="B57" s="65" t="s">
        <v>22</v>
      </c>
      <c r="C57" s="65"/>
      <c r="D57" s="65"/>
      <c r="E57" s="65"/>
      <c r="F57" s="65"/>
      <c r="G57" s="65"/>
    </row>
    <row r="58" ht="15">
      <c r="A58" s="20"/>
    </row>
    <row r="59" spans="1:7" ht="46.5" customHeight="1">
      <c r="A59" s="9" t="s">
        <v>11</v>
      </c>
      <c r="B59" s="9" t="s">
        <v>23</v>
      </c>
      <c r="C59" s="9" t="s">
        <v>24</v>
      </c>
      <c r="D59" s="9" t="s">
        <v>25</v>
      </c>
      <c r="E59" s="9" t="s">
        <v>15</v>
      </c>
      <c r="F59" s="9" t="s">
        <v>16</v>
      </c>
      <c r="G59" s="9" t="s">
        <v>17</v>
      </c>
    </row>
    <row r="60" spans="1:7" ht="15">
      <c r="A60" s="9">
        <v>1</v>
      </c>
      <c r="B60" s="9">
        <v>2</v>
      </c>
      <c r="C60" s="9">
        <v>3</v>
      </c>
      <c r="D60" s="9">
        <v>4</v>
      </c>
      <c r="E60" s="9">
        <v>5</v>
      </c>
      <c r="F60" s="9">
        <v>6</v>
      </c>
      <c r="G60" s="9">
        <v>7</v>
      </c>
    </row>
    <row r="61" spans="1:7" ht="15.75">
      <c r="A61" s="8">
        <v>1</v>
      </c>
      <c r="B61" s="85" t="s">
        <v>26</v>
      </c>
      <c r="C61" s="86"/>
      <c r="D61" s="86"/>
      <c r="E61" s="86"/>
      <c r="F61" s="86"/>
      <c r="G61" s="87"/>
    </row>
    <row r="62" spans="1:7" ht="81.75" customHeight="1">
      <c r="A62" s="11" t="s">
        <v>50</v>
      </c>
      <c r="B62" s="41" t="s">
        <v>92</v>
      </c>
      <c r="C62" s="37" t="s">
        <v>61</v>
      </c>
      <c r="D62" s="37" t="s">
        <v>93</v>
      </c>
      <c r="E62" s="11">
        <v>1</v>
      </c>
      <c r="F62" s="11"/>
      <c r="G62" s="11">
        <v>1</v>
      </c>
    </row>
    <row r="63" spans="1:7" ht="90.75" customHeight="1">
      <c r="A63" s="11" t="s">
        <v>51</v>
      </c>
      <c r="B63" s="12" t="s">
        <v>73</v>
      </c>
      <c r="C63" s="10" t="s">
        <v>76</v>
      </c>
      <c r="D63" s="10" t="s">
        <v>85</v>
      </c>
      <c r="E63" s="13">
        <v>8299016.95</v>
      </c>
      <c r="F63" s="13"/>
      <c r="G63" s="13">
        <v>8299016.95</v>
      </c>
    </row>
    <row r="64" spans="1:7" ht="51.75" customHeight="1">
      <c r="A64" s="11" t="s">
        <v>52</v>
      </c>
      <c r="B64" s="12" t="s">
        <v>74</v>
      </c>
      <c r="C64" s="10" t="s">
        <v>76</v>
      </c>
      <c r="D64" s="10" t="s">
        <v>77</v>
      </c>
      <c r="E64" s="13">
        <v>5283744.47</v>
      </c>
      <c r="F64" s="13"/>
      <c r="G64" s="13">
        <v>5283744.47</v>
      </c>
    </row>
    <row r="65" spans="1:7" ht="47.25" customHeight="1">
      <c r="A65" s="11" t="s">
        <v>66</v>
      </c>
      <c r="B65" s="12" t="s">
        <v>75</v>
      </c>
      <c r="C65" s="10" t="s">
        <v>62</v>
      </c>
      <c r="D65" s="10" t="s">
        <v>86</v>
      </c>
      <c r="E65" s="11" t="s">
        <v>109</v>
      </c>
      <c r="F65" s="11"/>
      <c r="G65" s="11" t="s">
        <v>109</v>
      </c>
    </row>
    <row r="66" spans="1:7" ht="15.75">
      <c r="A66" s="8">
        <v>2</v>
      </c>
      <c r="B66" s="85" t="s">
        <v>27</v>
      </c>
      <c r="C66" s="86"/>
      <c r="D66" s="86"/>
      <c r="E66" s="86"/>
      <c r="F66" s="86"/>
      <c r="G66" s="87"/>
    </row>
    <row r="67" spans="1:7" ht="42.75" customHeight="1">
      <c r="A67" s="11" t="s">
        <v>53</v>
      </c>
      <c r="B67" s="12" t="s">
        <v>78</v>
      </c>
      <c r="C67" s="10" t="s">
        <v>62</v>
      </c>
      <c r="D67" s="37" t="s">
        <v>84</v>
      </c>
      <c r="E67" s="11">
        <v>476</v>
      </c>
      <c r="F67" s="11"/>
      <c r="G67" s="11">
        <v>476</v>
      </c>
    </row>
    <row r="68" spans="1:7" ht="70.5" customHeight="1">
      <c r="A68" s="11" t="s">
        <v>54</v>
      </c>
      <c r="B68" s="12" t="s">
        <v>79</v>
      </c>
      <c r="C68" s="10" t="s">
        <v>62</v>
      </c>
      <c r="D68" s="10" t="s">
        <v>65</v>
      </c>
      <c r="E68" s="11">
        <v>120</v>
      </c>
      <c r="F68" s="11"/>
      <c r="G68" s="11">
        <v>120</v>
      </c>
    </row>
    <row r="69" spans="1:7" ht="15.75">
      <c r="A69" s="8">
        <v>3</v>
      </c>
      <c r="B69" s="85" t="s">
        <v>28</v>
      </c>
      <c r="C69" s="86"/>
      <c r="D69" s="86"/>
      <c r="E69" s="86"/>
      <c r="F69" s="86"/>
      <c r="G69" s="87"/>
    </row>
    <row r="70" spans="1:16" ht="132" customHeight="1">
      <c r="A70" s="10" t="s">
        <v>55</v>
      </c>
      <c r="B70" s="33" t="s">
        <v>80</v>
      </c>
      <c r="C70" s="34" t="s">
        <v>76</v>
      </c>
      <c r="D70" s="10" t="s">
        <v>105</v>
      </c>
      <c r="E70" s="13">
        <f>E63/54</f>
        <v>153685.4990740741</v>
      </c>
      <c r="F70" s="13"/>
      <c r="G70" s="13">
        <f>G63/54</f>
        <v>153685.4990740741</v>
      </c>
      <c r="H70" s="30"/>
      <c r="I70" s="30"/>
      <c r="J70" s="30"/>
      <c r="K70" s="30"/>
      <c r="L70" s="30"/>
      <c r="M70" s="30"/>
      <c r="N70" s="30"/>
      <c r="O70" s="30"/>
      <c r="P70" s="30"/>
    </row>
    <row r="71" spans="1:7" ht="93.75" customHeight="1">
      <c r="A71" s="10" t="s">
        <v>56</v>
      </c>
      <c r="B71" s="33" t="s">
        <v>81</v>
      </c>
      <c r="C71" s="34" t="s">
        <v>76</v>
      </c>
      <c r="D71" s="10" t="s">
        <v>87</v>
      </c>
      <c r="E71" s="13">
        <v>8153.9266512345675</v>
      </c>
      <c r="F71" s="13"/>
      <c r="G71" s="13">
        <v>8153.9266512345675</v>
      </c>
    </row>
    <row r="72" spans="1:7" ht="82.5" customHeight="1">
      <c r="A72" s="32" t="s">
        <v>57</v>
      </c>
      <c r="B72" s="33" t="s">
        <v>82</v>
      </c>
      <c r="C72" s="34" t="s">
        <v>76</v>
      </c>
      <c r="D72" s="10" t="s">
        <v>106</v>
      </c>
      <c r="E72" s="13">
        <f>E63/476</f>
        <v>17434.90955882353</v>
      </c>
      <c r="F72" s="13"/>
      <c r="G72" s="13">
        <f>G63/476</f>
        <v>17434.90955882353</v>
      </c>
    </row>
    <row r="73" spans="1:7" ht="81" customHeight="1">
      <c r="A73" s="32" t="s">
        <v>58</v>
      </c>
      <c r="B73" s="33" t="s">
        <v>88</v>
      </c>
      <c r="C73" s="34" t="s">
        <v>76</v>
      </c>
      <c r="D73" s="10" t="s">
        <v>107</v>
      </c>
      <c r="E73" s="13">
        <f>E63/120</f>
        <v>69158.47458333333</v>
      </c>
      <c r="F73" s="13"/>
      <c r="G73" s="13">
        <f>G63/120</f>
        <v>69158.47458333333</v>
      </c>
    </row>
    <row r="74" spans="1:7" ht="15.75">
      <c r="A74" s="8">
        <v>4</v>
      </c>
      <c r="B74" s="85" t="s">
        <v>29</v>
      </c>
      <c r="C74" s="86"/>
      <c r="D74" s="86"/>
      <c r="E74" s="86"/>
      <c r="F74" s="86"/>
      <c r="G74" s="87"/>
    </row>
    <row r="75" spans="1:7" ht="82.5" customHeight="1">
      <c r="A75" s="11" t="s">
        <v>59</v>
      </c>
      <c r="B75" s="33" t="s">
        <v>91</v>
      </c>
      <c r="C75" s="35" t="s">
        <v>62</v>
      </c>
      <c r="D75" s="37" t="s">
        <v>90</v>
      </c>
      <c r="E75" s="38">
        <v>70</v>
      </c>
      <c r="F75" s="36"/>
      <c r="G75" s="38">
        <v>70</v>
      </c>
    </row>
    <row r="76" spans="1:7" ht="59.25" customHeight="1">
      <c r="A76" s="11" t="s">
        <v>60</v>
      </c>
      <c r="B76" s="33" t="s">
        <v>83</v>
      </c>
      <c r="C76" s="35" t="s">
        <v>63</v>
      </c>
      <c r="D76" s="10" t="s">
        <v>89</v>
      </c>
      <c r="E76" s="39">
        <v>110</v>
      </c>
      <c r="F76" s="40"/>
      <c r="G76" s="39">
        <v>110</v>
      </c>
    </row>
    <row r="77" ht="15.75">
      <c r="A77" s="2"/>
    </row>
    <row r="78" spans="1:4" ht="15.75" customHeight="1">
      <c r="A78" s="65" t="s">
        <v>42</v>
      </c>
      <c r="B78" s="65"/>
      <c r="C78" s="65"/>
      <c r="D78" s="22"/>
    </row>
    <row r="79" spans="1:7" ht="24.75" customHeight="1">
      <c r="A79" s="65"/>
      <c r="B79" s="65"/>
      <c r="C79" s="65"/>
      <c r="D79" s="23"/>
      <c r="E79" s="5"/>
      <c r="F79" s="69" t="s">
        <v>43</v>
      </c>
      <c r="G79" s="69"/>
    </row>
    <row r="80" spans="1:7" ht="15">
      <c r="A80" s="4"/>
      <c r="B80" s="16"/>
      <c r="D80" s="15" t="s">
        <v>30</v>
      </c>
      <c r="F80" s="75" t="s">
        <v>45</v>
      </c>
      <c r="G80" s="75"/>
    </row>
    <row r="81" spans="1:4" ht="15.75" customHeight="1">
      <c r="A81" s="65" t="s">
        <v>31</v>
      </c>
      <c r="B81" s="65"/>
      <c r="C81" s="16"/>
      <c r="D81" s="16"/>
    </row>
    <row r="82" spans="1:4" ht="15.75" customHeight="1">
      <c r="A82" s="65" t="s">
        <v>112</v>
      </c>
      <c r="B82" s="65"/>
      <c r="C82" s="65"/>
      <c r="D82" s="50"/>
    </row>
    <row r="83" spans="1:7" ht="33" customHeight="1">
      <c r="A83" s="65" t="s">
        <v>46</v>
      </c>
      <c r="B83" s="65"/>
      <c r="C83" s="65"/>
      <c r="D83" s="23"/>
      <c r="E83" s="5"/>
      <c r="F83" s="69" t="s">
        <v>44</v>
      </c>
      <c r="G83" s="69"/>
    </row>
    <row r="84" spans="1:7" ht="15">
      <c r="A84" s="22"/>
      <c r="B84" s="16"/>
      <c r="C84" s="16"/>
      <c r="D84" s="15" t="s">
        <v>30</v>
      </c>
      <c r="F84" s="75" t="s">
        <v>45</v>
      </c>
      <c r="G84" s="75"/>
    </row>
    <row r="85" ht="15">
      <c r="A85" s="3" t="s">
        <v>102</v>
      </c>
    </row>
    <row r="86" ht="15">
      <c r="A86" s="3" t="s">
        <v>103</v>
      </c>
    </row>
  </sheetData>
  <sheetProtection/>
  <mergeCells count="70">
    <mergeCell ref="F46:G46"/>
    <mergeCell ref="B53:D53"/>
    <mergeCell ref="B54:D54"/>
    <mergeCell ref="A82:C82"/>
    <mergeCell ref="F38:G38"/>
    <mergeCell ref="F39:G39"/>
    <mergeCell ref="F40:G40"/>
    <mergeCell ref="F42:G42"/>
    <mergeCell ref="F43:G43"/>
    <mergeCell ref="F44:G44"/>
    <mergeCell ref="F45:G45"/>
    <mergeCell ref="B33:G33"/>
    <mergeCell ref="F47:G47"/>
    <mergeCell ref="F80:G80"/>
    <mergeCell ref="B61:G61"/>
    <mergeCell ref="B66:G66"/>
    <mergeCell ref="A48:C48"/>
    <mergeCell ref="B38:C38"/>
    <mergeCell ref="B39:C39"/>
    <mergeCell ref="A78:C79"/>
    <mergeCell ref="B52:D52"/>
    <mergeCell ref="A83:C83"/>
    <mergeCell ref="A18:A19"/>
    <mergeCell ref="D18:G18"/>
    <mergeCell ref="B69:G69"/>
    <mergeCell ref="B74:G74"/>
    <mergeCell ref="B45:C45"/>
    <mergeCell ref="A55:D55"/>
    <mergeCell ref="F48:G48"/>
    <mergeCell ref="B30:G30"/>
    <mergeCell ref="B34:G34"/>
    <mergeCell ref="B28:G28"/>
    <mergeCell ref="B20:G20"/>
    <mergeCell ref="B22:G22"/>
    <mergeCell ref="D19:G19"/>
    <mergeCell ref="F84:G84"/>
    <mergeCell ref="A81:B81"/>
    <mergeCell ref="B50:G50"/>
    <mergeCell ref="B57:G57"/>
    <mergeCell ref="F83:G83"/>
    <mergeCell ref="F79:G79"/>
    <mergeCell ref="B23:G23"/>
    <mergeCell ref="A11:G11"/>
    <mergeCell ref="D15:G15"/>
    <mergeCell ref="D14:G14"/>
    <mergeCell ref="A12:G12"/>
    <mergeCell ref="B27:G27"/>
    <mergeCell ref="D16:G16"/>
    <mergeCell ref="D17:G17"/>
    <mergeCell ref="B24:G24"/>
    <mergeCell ref="E7:G7"/>
    <mergeCell ref="F1:G3"/>
    <mergeCell ref="B31:G31"/>
    <mergeCell ref="A14:A15"/>
    <mergeCell ref="C14:C15"/>
    <mergeCell ref="A16:A17"/>
    <mergeCell ref="C16:C17"/>
    <mergeCell ref="E8:G8"/>
    <mergeCell ref="B21:G21"/>
    <mergeCell ref="A10:G10"/>
    <mergeCell ref="B41:C41"/>
    <mergeCell ref="F41:G41"/>
    <mergeCell ref="E5:G5"/>
    <mergeCell ref="B47:C47"/>
    <mergeCell ref="B46:C46"/>
    <mergeCell ref="B40:C40"/>
    <mergeCell ref="B42:C42"/>
    <mergeCell ref="B43:C43"/>
    <mergeCell ref="B44:C44"/>
    <mergeCell ref="E6:G6"/>
  </mergeCells>
  <printOptions/>
  <pageMargins left="0.18" right="0.16" top="0.52" bottom="0.29" header="0.3" footer="0.3"/>
  <pageSetup horizontalDpi="600" verticalDpi="600" orientation="landscape" paperSize="9" scale="93" r:id="rId1"/>
  <rowBreaks count="4" manualBreakCount="4">
    <brk id="28" max="255" man="1"/>
    <brk id="56" max="255" man="1"/>
    <brk id="65" max="255" man="1"/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2019-12-24T10:45:21Z</cp:lastPrinted>
  <dcterms:created xsi:type="dcterms:W3CDTF">2018-12-28T08:43:53Z</dcterms:created>
  <dcterms:modified xsi:type="dcterms:W3CDTF">2019-12-24T14:53:17Z</dcterms:modified>
  <cp:category/>
  <cp:version/>
  <cp:contentType/>
  <cp:contentStatus/>
</cp:coreProperties>
</file>