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1"/>
  </bookViews>
  <sheets>
    <sheet name="ДОДАТОК 1 Форма - 1" sheetId="1" r:id="rId1"/>
    <sheet name="ДОДАТОК 2 Форма 2 п.1-5" sheetId="2" r:id="rId2"/>
    <sheet name="ДОДАТОК 2 Ф-2 п.6" sheetId="3" r:id="rId3"/>
    <sheet name="ДОДАТОК 2 Ф-2 п.7" sheetId="4" r:id="rId4"/>
    <sheet name="ДОДАТОК 2 Ф-2 п.8" sheetId="5" r:id="rId5"/>
    <sheet name="ДОДАТОК 2 Ф-2 п. 9" sheetId="6" r:id="rId6"/>
    <sheet name="ДОДАТОК 2 Ф-2 п.10" sheetId="7" r:id="rId7"/>
    <sheet name="ДОДАТОК 2 Ф-2 п.11-12" sheetId="8" r:id="rId8"/>
    <sheet name="ДОДАТОК 2 Ф-2 п.13-15" sheetId="9" r:id="rId9"/>
    <sheet name="ДОДАТОК 3 Форма 3 (потреба) " sheetId="10" r:id="rId10"/>
    <sheet name="ДОДАТОК 3-1 Форма 3-1 (потреба)" sheetId="11" r:id="rId11"/>
  </sheets>
  <definedNames>
    <definedName name="_xlnm.Print_Area" localSheetId="0">'ДОДАТОК 1 Форма - 1'!$A$1:$J$42</definedName>
    <definedName name="_xlnm.Print_Area" localSheetId="5">'ДОДАТОК 2 Ф-2 п. 9'!$A$1:$L$38</definedName>
    <definedName name="_xlnm.Print_Area" localSheetId="6">'ДОДАТОК 2 Ф-2 п.10'!$A$1:$P$11</definedName>
    <definedName name="_xlnm.Print_Area" localSheetId="7">'ДОДАТОК 2 Ф-2 п.11-12'!$A$1:$N$44</definedName>
    <definedName name="_xlnm.Print_Area" localSheetId="8">'ДОДАТОК 2 Ф-2 п.13-15'!$A$1:$L$54</definedName>
    <definedName name="_xlnm.Print_Area" localSheetId="2">'ДОДАТОК 2 Ф-2 п.6'!$A$1:$N$45</definedName>
    <definedName name="_xlnm.Print_Area" localSheetId="3">'ДОДАТОК 2 Ф-2 п.7'!$A$1:$N$29</definedName>
    <definedName name="_xlnm.Print_Area" localSheetId="4">'ДОДАТОК 2 Ф-2 п.8'!$A$1:$M$138</definedName>
    <definedName name="_xlnm.Print_Area" localSheetId="1">'ДОДАТОК 2 Форма 2 п.1-5'!$A$1:$N$44</definedName>
    <definedName name="_xlnm.Print_Area" localSheetId="9">'ДОДАТОК 3 Форма 3 (потреба) '!$A$1:$H$77</definedName>
    <definedName name="_xlnm.Print_Area" localSheetId="10">'ДОДАТОК 3-1 Форма 3-1 (потреба)'!$A$1:$H$47</definedName>
  </definedNames>
  <calcPr fullCalcOnLoad="1"/>
</workbook>
</file>

<file path=xl/sharedStrings.xml><?xml version="1.0" encoding="utf-8"?>
<sst xmlns="http://schemas.openxmlformats.org/spreadsheetml/2006/main" count="884" uniqueCount="295">
  <si>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</si>
  <si>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</si>
  <si>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</si>
  <si>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</si>
  <si>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</si>
  <si>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</si>
  <si>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</si>
  <si>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</si>
  <si>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</si>
  <si>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</si>
  <si>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</si>
  <si>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</si>
  <si>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</si>
  <si>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</si>
  <si>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</si>
  <si>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</si>
  <si>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</si>
  <si>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</si>
  <si>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</si>
  <si>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</si>
  <si>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Загальний фонд</t>
  </si>
  <si>
    <t>Спеціальний фонд</t>
  </si>
  <si>
    <t>Одиниця виміру</t>
  </si>
  <si>
    <t xml:space="preserve">Керівник установи                                                                                                                                                                               </t>
  </si>
  <si>
    <t>______________________________________</t>
  </si>
  <si>
    <t xml:space="preserve">Керівник фінансової служби                                                                                            </t>
  </si>
  <si>
    <t>_________________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</si>
  <si>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</si>
  <si>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</si>
  <si>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</si>
  <si>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</si>
  <si>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</si>
  <si>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</si>
  <si>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</si>
  <si>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</si>
  <si>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</si>
  <si>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</si>
  <si>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</si>
  <si>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</si>
  <si>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</si>
  <si>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</si>
  <si>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</si>
  <si>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</si>
  <si>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</si>
  <si>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</si>
  <si>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</si>
  <si>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</si>
  <si>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</si>
  <si>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</si>
  <si>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</si>
  <si>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>20__ рік (звіт)</t>
  </si>
  <si>
    <t>20__ рік (прогноз)</t>
  </si>
  <si>
    <t>20__рік (звіт)</t>
  </si>
  <si>
    <t>20__рік (затверджено)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</si>
  <si>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</si>
  <si>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</si>
  <si>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</si>
  <si>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</si>
  <si>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</si>
  <si>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</si>
  <si>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</si>
  <si>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</si>
  <si>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</si>
  <si>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</si>
  <si>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</si>
  <si>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</si>
  <si>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</si>
  <si>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</si>
  <si>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</si>
  <si>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</si>
  <si>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</si>
  <si>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</si>
  <si>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 xml:space="preserve">Код Програмної класифікації видатків та кредитування місцевих бюджетів </t>
  </si>
  <si>
    <t>(грн)</t>
  </si>
  <si>
    <t>Код Функціональної класифікації видатків та кредитування бюджету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</si>
  <si>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</si>
  <si>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</si>
  <si>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</si>
  <si>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</si>
  <si>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</si>
  <si>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</si>
  <si>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</si>
  <si>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</si>
  <si>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</si>
  <si>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</si>
  <si>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</si>
  <si>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</si>
  <si>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</si>
  <si>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</si>
  <si>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</si>
  <si>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</si>
  <si>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</si>
  <si>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</si>
  <si>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</si>
  <si>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r>
      <t>БЮДЖЕТНИЙ ЗАПИТ НА 2</t>
    </r>
    <r>
      <rPr>
        <b/>
        <sz val="14"/>
        <rFont val="Arial Cyr"/>
        <family val="0"/>
      </rPr>
      <t>0__-20__ РОКИ</t>
    </r>
    <r>
      <rPr>
        <b/>
        <sz val="14"/>
        <rFont val="Arial Cyr"/>
        <family val="2"/>
      </rPr>
      <t xml:space="preserve"> загальний (Форма 20 __ -</t>
    </r>
    <r>
      <rPr>
        <b/>
        <sz val="14"/>
        <rFont val="Arial Cyr"/>
        <family val="0"/>
      </rPr>
      <t>1)</t>
    </r>
  </si>
  <si>
    <t>БЮДЖЕТНИЙ ЗАПИТ НА 20__-20__ РОКИ додатковий (Форма 20___-3)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</si>
  <si>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</si>
  <si>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</si>
  <si>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</si>
  <si>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</si>
  <si>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</si>
  <si>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</si>
  <si>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</si>
  <si>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</si>
  <si>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</si>
  <si>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</si>
  <si>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</si>
  <si>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</si>
  <si>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</si>
  <si>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</si>
  <si>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</si>
  <si>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(Код Типової відомчої класифікації видатків та кредитування місцевих бюджетів)</t>
  </si>
  <si>
    <t xml:space="preserve">              (найменування головного розпорядника коштів місцевого бюджету )             </t>
  </si>
  <si>
    <t>(код за ЄДРПОУ)</t>
  </si>
  <si>
    <t>(код бюджету)</t>
  </si>
  <si>
    <t>2. Мета діяльності головного розпорядника коштів місцевого бюджету</t>
  </si>
  <si>
    <t>3. Цілі державної політики у відповідній сфері діяльності, формування та/або реалізацію якої забезпечує головний розплорядник коштів місцевого бюджету, і показники їх досягнення</t>
  </si>
  <si>
    <t>Найменування показника результату</t>
  </si>
  <si>
    <t>20___ рік (звіт)</t>
  </si>
  <si>
    <t>20___ рік (затверджено)</t>
  </si>
  <si>
    <t>20___ рік (проєкт)</t>
  </si>
  <si>
    <t>20___ рік (прогноз)</t>
  </si>
  <si>
    <t>Ціль державної політики 1</t>
  </si>
  <si>
    <t>Ціль державної політики 2</t>
  </si>
  <si>
    <t>20__ рік (проєкт)</t>
  </si>
  <si>
    <t>4. Розподіл граничних показників видатків бюджету та надання кредитів з бюджету загального фонду місцевого бюджету  на 20__ і 20__ роки за бюджетними програмами: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</si>
  <si>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</si>
  <si>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програмної класифікацією видатків та кредитування місцевого бюджету</t>
  </si>
  <si>
    <t>Номер цілі державної політики</t>
  </si>
  <si>
    <t>5. Розподіл граничних показників видатків бюджету та надання кредитів з бюджету спеціального фонду місцевого бюджету  на 20__ і 20__ роки за бюджетними програмами:</t>
  </si>
  <si>
    <t>(ініціали та прізвище)</t>
  </si>
  <si>
    <t>1. ____________________________________________________________________                               (___)(___)           ______________________                     __________________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</si>
  <si>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</si>
  <si>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</si>
  <si>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</si>
  <si>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</si>
  <si>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</si>
  <si>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_________________________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</si>
  <si>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</si>
  <si>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</si>
  <si>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</si>
  <si>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</si>
  <si>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______________________</t>
  </si>
  <si>
    <t>(код Типової програмної класифікації видатків та кредитування місцевого бюджету)</t>
  </si>
  <si>
    <t>_______________________</t>
  </si>
  <si>
    <t>(код Функціональної класифікації видатків та кредитування бюджету)</t>
  </si>
  <si>
    <t>____________________________</t>
  </si>
  <si>
    <t>(найменування бюджетної програми згідно з Типовою програмною класифікацієювидатків та кредитування місцевого бюджету)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</si>
  <si>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</si>
  <si>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</si>
  <si>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</si>
  <si>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</si>
  <si>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</si>
  <si>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4. Додаткові витрати місцевого бюджету:</t>
  </si>
  <si>
    <t>1) додаткові витрати на 20__ рік за бюджетними програмами:</t>
  </si>
  <si>
    <t>__________________________________</t>
  </si>
  <si>
    <r>
      <rPr>
        <b/>
        <sz val="12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</si>
  <si>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t xml:space="preserve">2. </t>
    </r>
    <r>
      <rPr>
        <sz val="12"/>
        <rFont val="Arial Cyr"/>
        <family val="0"/>
      </rPr>
      <t>_________________________________________________________</t>
    </r>
  </si>
  <si>
    <t>20__рік (проєкт)</t>
  </si>
  <si>
    <t>20__ (проєкт) у межах доведених граничних обсягів</t>
  </si>
  <si>
    <t>20__рік (проєкт) зміни у разі передбачення додаткових коштів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</si>
  <si>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</si>
  <si>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</si>
  <si>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</si>
  <si>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</si>
  <si>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>БЮДЖЕТНИЙ ЗАПИТ НА 20__ РІК додатковий (Форма 20___-3/1)</t>
  </si>
  <si>
    <t>4. Додаткові витрати бюджету :</t>
  </si>
  <si>
    <t>Додаткові витрати на 20__ рік за бюджетними програмами:</t>
  </si>
  <si>
    <t xml:space="preserve">20__рік </t>
  </si>
  <si>
    <t>затверджено             (з урахуванням змін)</t>
  </si>
  <si>
    <t>додаткова потреба (+)</t>
  </si>
  <si>
    <t>20__рік (проєкт) зміни (+) у разі передбачення додаткових коштів</t>
  </si>
  <si>
    <r>
      <rPr>
        <b/>
        <sz val="10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</si>
  <si>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_________________________________________________________</t>
    </r>
  </si>
  <si>
    <t xml:space="preserve">1. Управління у справах сім'ї, молоді та спорту Житомирської міської ради     </t>
  </si>
  <si>
    <t>( 1 )( 1 )</t>
  </si>
  <si>
    <r>
      <t xml:space="preserve">2. </t>
    </r>
    <r>
      <rPr>
        <b/>
        <u val="single"/>
        <sz val="12"/>
        <rFont val="Arial Cyr"/>
        <family val="0"/>
      </rPr>
      <t xml:space="preserve"> Управління у справах сім'ї, молоді та спорту Житомирської міської ради   </t>
    </r>
    <r>
      <rPr>
        <b/>
        <sz val="12"/>
        <rFont val="Arial Cyr"/>
        <family val="2"/>
      </rPr>
      <t xml:space="preserve">     </t>
    </r>
  </si>
  <si>
    <t>( 1 )( 1 )( 1 )</t>
  </si>
  <si>
    <t>4. Мета та завдання бюджетної програми на 2020 - 2022 роки:</t>
  </si>
  <si>
    <t xml:space="preserve">2018 рік (звіт) </t>
  </si>
  <si>
    <t xml:space="preserve">2019 рік (затверджено) </t>
  </si>
  <si>
    <t xml:space="preserve">2020 рік (проєкт) </t>
  </si>
  <si>
    <t>1) надходження для виконання бюджетної програми у 2018 - 2020 роках:</t>
  </si>
  <si>
    <t xml:space="preserve">2021 рік (прогноз) </t>
  </si>
  <si>
    <t xml:space="preserve">2022 рік (прогноз) </t>
  </si>
  <si>
    <t>2) надходження для виконання бюджетної програми у 2021- 2022 роках:</t>
  </si>
  <si>
    <t>1) видатки за кодами Економічної класифікації видатків бюджету у 2018 - 2020 роках:</t>
  </si>
  <si>
    <t>2019 (затверджено)</t>
  </si>
  <si>
    <t>Предмети, матеріали, обладнання та інвентар</t>
  </si>
  <si>
    <t>Оплата послуг (крім комунальних)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</si>
  <si>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</si>
  <si>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</si>
  <si>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</si>
  <si>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</si>
  <si>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</si>
  <si>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</si>
  <si>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>1) результативні показники бюджетної програми  у 2018 - 2020 роках:</t>
  </si>
  <si>
    <t>2018 рік (звіт)</t>
  </si>
  <si>
    <t>2019 рік (затверджено)</t>
  </si>
  <si>
    <t>2020 рік (проєкт)</t>
  </si>
  <si>
    <t>2021 рік (прогноз)</t>
  </si>
  <si>
    <t>2022 рік (прогноз)</t>
  </si>
  <si>
    <t>1.1.</t>
  </si>
  <si>
    <t>2.1.</t>
  </si>
  <si>
    <t>2.2.</t>
  </si>
  <si>
    <t>3.1.</t>
  </si>
  <si>
    <t>3.2.</t>
  </si>
  <si>
    <t>4.1.</t>
  </si>
  <si>
    <t>грн.</t>
  </si>
  <si>
    <t>осіб</t>
  </si>
  <si>
    <t>%</t>
  </si>
  <si>
    <t>2022рік (прогноз)</t>
  </si>
  <si>
    <t>2019 рік (план)</t>
  </si>
  <si>
    <t>2020 рік</t>
  </si>
  <si>
    <t>2021 рік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</si>
  <si>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</si>
  <si>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</si>
  <si>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 у 2021  - 2022  роках:</t>
  </si>
  <si>
    <t>12. Об`єкти, які виконуються в межах бюджетної програми за рахунок коштів бюджету розвитку у 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</si>
  <si>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обгрунтування необхідності  передбачення витрат на 2020 -2021 роки.</t>
  </si>
  <si>
    <t>14 . Бюджетні зобов’язання у 2018 -2020  роках:</t>
  </si>
  <si>
    <t>1) кредиторська заборгованість  місцевого бюджету  у 2018 році:</t>
  </si>
  <si>
    <t>Зміна кредитоської заборгованості (6-5)</t>
  </si>
  <si>
    <t>2) кредиторська заборгованість місцевого  бюджетум  у 2019 - 2020 роках:</t>
  </si>
  <si>
    <t>2019 рік</t>
  </si>
  <si>
    <t>3) дебіторська заборгованість в 2018-2020 роках: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</si>
  <si>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</si>
  <si>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</si>
  <si>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</si>
  <si>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зобов’язаннями та пропозиції щодо упорядкування бюджетних зобов’язань у 2021 році.</t>
  </si>
  <si>
    <t>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внаслідок використання коштів спеціального фонду бюджету у 2021 році, та очікувані результати у 2022 році.</t>
  </si>
  <si>
    <t>Ковальчук І.А.</t>
  </si>
  <si>
    <t>Васильєва О.І.</t>
  </si>
  <si>
    <t>Інші виплати населенню</t>
  </si>
  <si>
    <t>(0)( 8 )(1 )( 0 )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</si>
  <si>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</si>
  <si>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Видатки на відрядження</t>
  </si>
  <si>
    <t>Завдання 3. Організація і проведення регіональних змагань з олімпійських видів спорту</t>
  </si>
  <si>
    <t>Рішення сесії Житомирської міської ради від 18.12.2017 №881 "Про міський бюджет на 2018 рік" (зі змінами)</t>
  </si>
  <si>
    <t>1.2.</t>
  </si>
  <si>
    <t> од.</t>
  </si>
  <si>
    <t>Положення та календарі про проведення регіональних змагань (план по мережі)</t>
  </si>
  <si>
    <t>люд./дні</t>
  </si>
  <si>
    <t>Журнал та табель проведення навчально-тренувальних зборів (план по мережі)</t>
  </si>
  <si>
    <t>Розрахунок відношення 2019 року до 2018 року</t>
  </si>
  <si>
    <t>Завдання 4. Представлення спортивних досягнень спортсменами збірних команд області на всеукраїнських змаганняхз олімпійських видів спорту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</si>
  <si>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</si>
  <si>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</si>
  <si>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</si>
  <si>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1.3.</t>
  </si>
  <si>
    <t>обсяги витрат на виплату премій</t>
  </si>
  <si>
    <t>кількість стипендій міського голови</t>
  </si>
  <si>
    <t>Розпорядження Житомирського міського голови</t>
  </si>
  <si>
    <t>кількість грантів міського голови</t>
  </si>
  <si>
    <t>2.3.</t>
  </si>
  <si>
    <t>кількість премій міського голови</t>
  </si>
  <si>
    <t>середній розмір стипендій міського голови</t>
  </si>
  <si>
    <t>середня вартість гранту</t>
  </si>
  <si>
    <t>3.3.</t>
  </si>
  <si>
    <t>середній розмір премій міського голови</t>
  </si>
  <si>
    <t>Цільова програма розвитку галузі фізичної культури і спорту Житомирської міської об'єднаної територіальної громади на 2016-2020 роки (зі змінами та доповненнями)</t>
  </si>
  <si>
    <t>Рішення сесії Житомирської міської ради від 28.12.2015 №31</t>
  </si>
  <si>
    <t>БЮДЖЕТНИЙ ЗАПИТ НА 2020-2022 РОКИ індивідуальний (Форма 2020 -2)</t>
  </si>
  <si>
    <t>( 5 )( 0 )(1 )( 2 )</t>
  </si>
  <si>
    <t>( 1 )( 1 )( 1 )( 5 )( 0 )( 1 )(2 )</t>
  </si>
  <si>
    <t xml:space="preserve">Проведення навчально-тренувальних зборів і змагань з неолімпійських видів спорту  </t>
  </si>
  <si>
    <t>Забезпечення розвитку неолімпійських видів спорту, 2020-2022 роки</t>
  </si>
  <si>
    <t>Проведення навчально-тренувальних зборів з неолімпійських видів спорту з підготовки до регіональних змагань, проведення навчально-тренувальних зборів з неолімпійських видів спорту з підготовки до всеукраїнських змагань; організація і проведення регіональних змагань з неолімпійських видів спорту;представлення спортивних досягнень спортсменами збірних команд області на всеукраїнських змаганнях з  неолімпійських видів спорту</t>
  </si>
  <si>
    <t>Проведення навчально-тренувальних зборів і змагань з неолімпійських видів спорту</t>
  </si>
  <si>
    <t>Завдання 1. Проведення навчально-тренувальних зборів з неолімпійських видів спорту з підготовки до регіональних змагань</t>
  </si>
  <si>
    <t>Завдання 2. Проведення навчально-тренувальних зборів з неолімпійських видів спорту з підготовки до всеукраїнських змагань</t>
  </si>
  <si>
    <t>Завдання 3.Організація і проведення регіональних змагань з неолімпійських видів спорту</t>
  </si>
  <si>
    <t>Завдання 4. 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</si>
  <si>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на проведення начально-тренувальних зборів з неолімпійських видів спорту з підготовки до регіональних змагань</t>
  </si>
  <si>
    <t>кількість навчально-тренувальних зборів з неолімпійських видів спорту з підготовки до регіональних змагань</t>
  </si>
  <si>
    <t>кількість людино-днів навчально-тренувальних зборів з неолімпійських видів спорту з підготовки до регіональних змагань</t>
  </si>
  <si>
    <t>середні витрати на один людино-день навчально-тренувальних зборів з неолімпійських видів спорту з підготовки до регіональних змагань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</si>
  <si>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</si>
  <si>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витрати на проведення начально-тренувальних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</si>
  <si>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</si>
  <si>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</si>
  <si>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середні витрати на один людино-день навчально-тренувальних зборів з неолімпійських видів спорту з підготовки до всеукраїнських змагань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</si>
  <si>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</t>
  </si>
  <si>
    <t>Завдання 3. Організація і проведення регіональних змагань з неолімпійських видів спорту</t>
  </si>
  <si>
    <t>Витрати  на проведення начально-тренувальних зборів з неолімпійських видів спорту з підготовки до всеукраїнських змагань</t>
  </si>
  <si>
    <t>Завдання 4. Представлення спортивних досягнень спортсменами збірних команд області на всеукраїнських змаганняхз неолімпійських видів спорту</t>
  </si>
  <si>
    <t>Розрахунок відношення видатків до кількості НТЗ з неолімпійських видів спорту з підготовки до регіональних змагань</t>
  </si>
  <si>
    <t>середні витрати на один людино-день участі у регіональних змаганнях з неолімпійських видів спорту</t>
  </si>
  <si>
    <t>динаміка кількості спортсменів регіону, які взяли участь/посіли призові місця у всеукраїнських змаганнх з неолімпійських видів спорту</t>
  </si>
  <si>
    <t>Витрати на організацію і проведення регіональних змагань з неолімпійських видів спорту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</si>
  <si>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</si>
  <si>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</si>
  <si>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</si>
  <si>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Кредиторська заборгованість на 01.01.2019 р.</t>
  </si>
  <si>
    <t>Субсидії та поточні трансферти підприємствам (установам, організаціям)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</si>
</sst>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00"/>
    <numFmt numFmtId="189" formatCode="0.00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[$-422]d\ mmmm\ yyyy&quot; р.&quot;"/>
  </numFmts>
  <fonts count="67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3" fontId="25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wrapText="1"/>
    </xf>
    <xf numFmtId="0" fontId="7" fillId="32" borderId="0" xfId="0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/>
    </xf>
    <xf numFmtId="0" fontId="7" fillId="32" borderId="15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66" fillId="32" borderId="10" xfId="0" applyNumberFormat="1" applyFont="1" applyFill="1" applyBorder="1" applyAlignment="1">
      <alignment horizontal="center" vertical="center" wrapText="1"/>
    </xf>
    <xf numFmtId="3" fontId="66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4" fillId="32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13.75390625" style="34" customWidth="1"/>
    <col min="2" max="2" width="25.25390625" style="34" customWidth="1"/>
    <col min="3" max="3" width="20.625" style="34" customWidth="1"/>
    <col min="4" max="4" width="32.125" style="34" customWidth="1"/>
    <col min="5" max="5" width="17.125" style="34" customWidth="1"/>
    <col min="6" max="6" width="13.875" style="34" customWidth="1"/>
    <col min="7" max="7" width="15.625" style="34" customWidth="1"/>
    <col min="8" max="8" width="12.625" style="34" customWidth="1"/>
    <col min="9" max="9" width="13.25390625" style="34" customWidth="1"/>
    <col min="10" max="11" width="12.625" style="34" customWidth="1"/>
    <col min="12" max="12" width="12.375" style="34" customWidth="1"/>
    <col min="13" max="13" width="13.00390625" style="34" customWidth="1"/>
    <col min="14" max="14" width="11.875" style="34" customWidth="1"/>
    <col min="15" max="15" width="11.625" style="34" customWidth="1"/>
    <col min="16" max="16384" width="9.125" style="34" customWidth="1"/>
  </cols>
  <sheetData>
    <row r="1" spans="1:6" ht="18">
      <c r="A1" s="1" t="s">
        <v>94</v>
      </c>
      <c r="B1" s="2"/>
      <c r="C1" s="2"/>
      <c r="D1" s="2"/>
      <c r="E1" s="2"/>
      <c r="F1" s="2"/>
    </row>
    <row r="2" spans="1:4" ht="12.75">
      <c r="A2" s="3"/>
      <c r="B2" s="3"/>
      <c r="C2" s="3"/>
      <c r="D2" s="3"/>
    </row>
    <row r="3" spans="1:6" s="15" customFormat="1" ht="15">
      <c r="A3" s="14" t="s">
        <v>131</v>
      </c>
      <c r="B3" s="14"/>
      <c r="C3" s="14"/>
      <c r="D3" s="14"/>
      <c r="E3" s="14"/>
      <c r="F3" s="14"/>
    </row>
    <row r="4" spans="1:10" s="15" customFormat="1" ht="99.75" customHeight="1">
      <c r="A4" s="150" t="s">
        <v>112</v>
      </c>
      <c r="B4" s="149"/>
      <c r="C4" s="149"/>
      <c r="D4" s="155"/>
      <c r="E4" s="156" t="s">
        <v>111</v>
      </c>
      <c r="F4" s="232" t="s">
        <v>113</v>
      </c>
      <c r="G4" s="232"/>
      <c r="H4" s="232" t="s">
        <v>114</v>
      </c>
      <c r="I4" s="232"/>
      <c r="J4" s="232"/>
    </row>
    <row r="5" s="15" customFormat="1" ht="14.25"/>
    <row r="6" spans="1:10" s="15" customFormat="1" ht="15">
      <c r="A6" s="233" t="s">
        <v>115</v>
      </c>
      <c r="B6" s="233"/>
      <c r="C6" s="233"/>
      <c r="D6" s="233"/>
      <c r="E6" s="233"/>
      <c r="F6" s="233"/>
      <c r="G6" s="14"/>
      <c r="H6" s="14"/>
      <c r="I6" s="14"/>
      <c r="J6" s="14"/>
    </row>
    <row r="7" s="15" customFormat="1" ht="14.25"/>
    <row r="8" spans="1:10" s="15" customFormat="1" ht="30" customHeight="1">
      <c r="A8" s="231" t="s">
        <v>116</v>
      </c>
      <c r="B8" s="231"/>
      <c r="C8" s="231"/>
      <c r="D8" s="231"/>
      <c r="E8" s="231"/>
      <c r="F8" s="231"/>
      <c r="G8" s="231"/>
      <c r="H8" s="231"/>
      <c r="I8" s="231"/>
      <c r="J8" s="231"/>
    </row>
    <row r="9" s="15" customFormat="1" ht="14.25"/>
    <row r="10" spans="1:10" s="15" customFormat="1" ht="29.25" customHeight="1">
      <c r="A10" s="229" t="s">
        <v>117</v>
      </c>
      <c r="B10" s="230"/>
      <c r="C10" s="229" t="s">
        <v>22</v>
      </c>
      <c r="D10" s="234"/>
      <c r="E10" s="230"/>
      <c r="F10" s="154" t="s">
        <v>118</v>
      </c>
      <c r="G10" s="154" t="s">
        <v>119</v>
      </c>
      <c r="H10" s="154" t="s">
        <v>120</v>
      </c>
      <c r="I10" s="154" t="s">
        <v>121</v>
      </c>
      <c r="J10" s="154" t="s">
        <v>121</v>
      </c>
    </row>
    <row r="11" spans="1:10" s="15" customFormat="1" ht="14.25">
      <c r="A11" s="226">
        <v>1</v>
      </c>
      <c r="B11" s="228"/>
      <c r="C11" s="226">
        <v>2</v>
      </c>
      <c r="D11" s="227"/>
      <c r="E11" s="228"/>
      <c r="F11" s="57">
        <v>3</v>
      </c>
      <c r="G11" s="57">
        <v>4</v>
      </c>
      <c r="H11" s="57">
        <v>5</v>
      </c>
      <c r="I11" s="57">
        <v>6</v>
      </c>
      <c r="J11" s="57">
        <v>7</v>
      </c>
    </row>
    <row r="12" spans="1:10" s="15" customFormat="1" ht="14.25">
      <c r="A12" s="226" t="s">
        <v>122</v>
      </c>
      <c r="B12" s="227"/>
      <c r="C12" s="227"/>
      <c r="D12" s="227"/>
      <c r="E12" s="227"/>
      <c r="F12" s="227"/>
      <c r="G12" s="227"/>
      <c r="H12" s="227"/>
      <c r="I12" s="227"/>
      <c r="J12" s="228"/>
    </row>
    <row r="13" spans="1:10" s="15" customFormat="1" ht="14.25">
      <c r="A13" s="151"/>
      <c r="B13" s="153"/>
      <c r="C13" s="153"/>
      <c r="D13" s="153"/>
      <c r="E13" s="153"/>
      <c r="F13" s="153"/>
      <c r="G13" s="153"/>
      <c r="H13" s="153"/>
      <c r="I13" s="153"/>
      <c r="J13" s="152"/>
    </row>
    <row r="14" spans="1:10" s="15" customFormat="1" ht="14.25">
      <c r="A14" s="151"/>
      <c r="B14" s="153"/>
      <c r="C14" s="153"/>
      <c r="D14" s="153"/>
      <c r="E14" s="153"/>
      <c r="F14" s="153"/>
      <c r="G14" s="153"/>
      <c r="H14" s="153"/>
      <c r="I14" s="153"/>
      <c r="J14" s="152"/>
    </row>
    <row r="15" spans="1:10" s="15" customFormat="1" ht="14.25">
      <c r="A15" s="226" t="s">
        <v>123</v>
      </c>
      <c r="B15" s="227"/>
      <c r="C15" s="227"/>
      <c r="D15" s="227"/>
      <c r="E15" s="227"/>
      <c r="F15" s="227"/>
      <c r="G15" s="227"/>
      <c r="H15" s="227"/>
      <c r="I15" s="227"/>
      <c r="J15" s="228"/>
    </row>
    <row r="16" spans="1:10" s="15" customFormat="1" ht="14.25">
      <c r="A16" s="226"/>
      <c r="B16" s="228"/>
      <c r="C16" s="226"/>
      <c r="D16" s="227"/>
      <c r="E16" s="228"/>
      <c r="F16" s="63"/>
      <c r="G16" s="63"/>
      <c r="H16" s="63"/>
      <c r="I16" s="63"/>
      <c r="J16" s="63"/>
    </row>
    <row r="17" spans="1:10" s="15" customFormat="1" ht="14.25">
      <c r="A17" s="226"/>
      <c r="B17" s="228"/>
      <c r="C17" s="226"/>
      <c r="D17" s="227"/>
      <c r="E17" s="228"/>
      <c r="F17" s="63"/>
      <c r="G17" s="63"/>
      <c r="H17" s="63"/>
      <c r="I17" s="63"/>
      <c r="J17" s="63"/>
    </row>
    <row r="18" s="15" customFormat="1" ht="14.25"/>
    <row r="19" spans="1:10" s="15" customFormat="1" ht="38.25" customHeight="1">
      <c r="A19" s="231" t="s">
        <v>125</v>
      </c>
      <c r="B19" s="231"/>
      <c r="C19" s="231"/>
      <c r="D19" s="231"/>
      <c r="E19" s="231"/>
      <c r="F19" s="231"/>
      <c r="G19" s="231"/>
      <c r="H19" s="231"/>
      <c r="I19" s="231"/>
      <c r="J19" s="231"/>
    </row>
    <row r="20" spans="6:10" s="15" customFormat="1" ht="14.25">
      <c r="F20" s="106"/>
      <c r="G20" s="106"/>
      <c r="H20" s="106"/>
      <c r="I20" s="105"/>
      <c r="J20" s="105" t="s">
        <v>73</v>
      </c>
    </row>
    <row r="21" spans="1:10" s="15" customFormat="1" ht="107.25" customHeight="1">
      <c r="A21" s="22" t="s">
        <v>72</v>
      </c>
      <c r="B21" s="22" t="s">
        <v>126</v>
      </c>
      <c r="C21" s="22" t="s">
        <v>74</v>
      </c>
      <c r="D21" s="22" t="s">
        <v>127</v>
      </c>
      <c r="E21" s="22" t="s">
        <v>50</v>
      </c>
      <c r="F21" s="22" t="s">
        <v>55</v>
      </c>
      <c r="G21" s="22" t="s">
        <v>124</v>
      </c>
      <c r="H21" s="22" t="s">
        <v>51</v>
      </c>
      <c r="I21" s="22" t="s">
        <v>51</v>
      </c>
      <c r="J21" s="22" t="s">
        <v>128</v>
      </c>
    </row>
    <row r="22" spans="1:10" s="15" customFormat="1" ht="14.25">
      <c r="A22" s="57">
        <v>1</v>
      </c>
      <c r="B22" s="57">
        <v>2</v>
      </c>
      <c r="C22" s="57">
        <v>3</v>
      </c>
      <c r="D22" s="57">
        <v>4</v>
      </c>
      <c r="E22" s="57">
        <v>5</v>
      </c>
      <c r="F22" s="57">
        <v>6</v>
      </c>
      <c r="G22" s="57">
        <v>7</v>
      </c>
      <c r="H22" s="57">
        <v>8</v>
      </c>
      <c r="I22" s="57">
        <v>9</v>
      </c>
      <c r="J22" s="57">
        <v>10</v>
      </c>
    </row>
    <row r="23" spans="1:10" s="15" customFormat="1" ht="15">
      <c r="A23" s="58"/>
      <c r="B23" s="59"/>
      <c r="C23" s="60"/>
      <c r="D23" s="60"/>
      <c r="E23" s="60"/>
      <c r="F23" s="60"/>
      <c r="G23" s="60"/>
      <c r="H23" s="60"/>
      <c r="I23" s="60"/>
      <c r="J23" s="63"/>
    </row>
    <row r="24" spans="1:10" s="15" customFormat="1" ht="15.75" customHeight="1">
      <c r="A24" s="61"/>
      <c r="B24" s="62"/>
      <c r="C24" s="57"/>
      <c r="D24" s="57"/>
      <c r="E24" s="57"/>
      <c r="F24" s="57"/>
      <c r="G24" s="57"/>
      <c r="H24" s="57"/>
      <c r="I24" s="57"/>
      <c r="J24" s="63"/>
    </row>
    <row r="25" spans="1:10" s="15" customFormat="1" ht="14.25">
      <c r="A25" s="61"/>
      <c r="B25" s="62"/>
      <c r="C25" s="57"/>
      <c r="D25" s="57"/>
      <c r="E25" s="57"/>
      <c r="F25" s="57"/>
      <c r="G25" s="57"/>
      <c r="H25" s="57"/>
      <c r="I25" s="57"/>
      <c r="J25" s="63"/>
    </row>
    <row r="26" spans="1:10" s="15" customFormat="1" ht="15">
      <c r="A26" s="63"/>
      <c r="B26" s="58" t="s">
        <v>56</v>
      </c>
      <c r="C26" s="63"/>
      <c r="D26" s="63"/>
      <c r="E26" s="63"/>
      <c r="F26" s="63"/>
      <c r="G26" s="63"/>
      <c r="H26" s="63"/>
      <c r="I26" s="63"/>
      <c r="J26" s="63"/>
    </row>
    <row r="27" s="15" customFormat="1" ht="14.25"/>
    <row r="28" spans="1:10" s="15" customFormat="1" ht="37.5" customHeight="1">
      <c r="A28" s="231" t="s">
        <v>129</v>
      </c>
      <c r="B28" s="231"/>
      <c r="C28" s="231"/>
      <c r="D28" s="231"/>
      <c r="E28" s="231"/>
      <c r="F28" s="231"/>
      <c r="G28" s="231"/>
      <c r="H28" s="231"/>
      <c r="I28" s="231"/>
      <c r="J28" s="231"/>
    </row>
    <row r="29" spans="6:10" s="15" customFormat="1" ht="15" customHeight="1">
      <c r="F29" s="106"/>
      <c r="G29" s="106"/>
      <c r="H29" s="106"/>
      <c r="I29" s="105"/>
      <c r="J29" s="105" t="s">
        <v>73</v>
      </c>
    </row>
    <row r="30" spans="1:10" s="15" customFormat="1" ht="99.75">
      <c r="A30" s="22" t="s">
        <v>72</v>
      </c>
      <c r="B30" s="22" t="s">
        <v>126</v>
      </c>
      <c r="C30" s="22" t="s">
        <v>74</v>
      </c>
      <c r="D30" s="22" t="s">
        <v>127</v>
      </c>
      <c r="E30" s="22" t="s">
        <v>50</v>
      </c>
      <c r="F30" s="22" t="s">
        <v>55</v>
      </c>
      <c r="G30" s="22" t="s">
        <v>124</v>
      </c>
      <c r="H30" s="22" t="s">
        <v>51</v>
      </c>
      <c r="I30" s="22" t="s">
        <v>51</v>
      </c>
      <c r="J30" s="22" t="s">
        <v>128</v>
      </c>
    </row>
    <row r="31" spans="1:10" s="15" customFormat="1" ht="14.25">
      <c r="A31" s="57">
        <v>1</v>
      </c>
      <c r="B31" s="57">
        <v>2</v>
      </c>
      <c r="C31" s="57">
        <v>3</v>
      </c>
      <c r="D31" s="57">
        <v>4</v>
      </c>
      <c r="E31" s="57">
        <v>5</v>
      </c>
      <c r="F31" s="57">
        <v>6</v>
      </c>
      <c r="G31" s="57">
        <v>7</v>
      </c>
      <c r="H31" s="57">
        <v>8</v>
      </c>
      <c r="I31" s="57">
        <v>9</v>
      </c>
      <c r="J31" s="57">
        <v>10</v>
      </c>
    </row>
    <row r="32" spans="1:10" s="15" customFormat="1" ht="15" customHeight="1">
      <c r="A32" s="58"/>
      <c r="B32" s="59"/>
      <c r="C32" s="60"/>
      <c r="D32" s="60"/>
      <c r="E32" s="60"/>
      <c r="F32" s="60"/>
      <c r="G32" s="60"/>
      <c r="H32" s="60"/>
      <c r="I32" s="60"/>
      <c r="J32" s="63"/>
    </row>
    <row r="33" spans="1:10" s="15" customFormat="1" ht="15" customHeight="1">
      <c r="A33" s="61"/>
      <c r="B33" s="62"/>
      <c r="C33" s="57"/>
      <c r="D33" s="57"/>
      <c r="E33" s="57"/>
      <c r="F33" s="57"/>
      <c r="G33" s="57"/>
      <c r="H33" s="57"/>
      <c r="I33" s="57"/>
      <c r="J33" s="63"/>
    </row>
    <row r="34" spans="1:10" s="15" customFormat="1" ht="15" customHeight="1">
      <c r="A34" s="61"/>
      <c r="B34" s="62"/>
      <c r="C34" s="57"/>
      <c r="D34" s="57"/>
      <c r="E34" s="57"/>
      <c r="F34" s="57"/>
      <c r="G34" s="57"/>
      <c r="H34" s="57"/>
      <c r="I34" s="57"/>
      <c r="J34" s="63"/>
    </row>
    <row r="35" spans="1:10" s="15" customFormat="1" ht="15" customHeight="1">
      <c r="A35" s="63"/>
      <c r="B35" s="58" t="s">
        <v>56</v>
      </c>
      <c r="C35" s="63"/>
      <c r="D35" s="63"/>
      <c r="E35" s="63"/>
      <c r="F35" s="63"/>
      <c r="G35" s="63"/>
      <c r="H35" s="63"/>
      <c r="I35" s="63"/>
      <c r="J35" s="63"/>
    </row>
    <row r="36" s="15" customFormat="1" ht="15" customHeight="1"/>
    <row r="37" s="15" customFormat="1" ht="15" customHeight="1"/>
    <row r="38" spans="1:10" s="15" customFormat="1" ht="39" customHeight="1">
      <c r="A38" s="14"/>
      <c r="B38" s="14" t="s">
        <v>23</v>
      </c>
      <c r="C38" s="14"/>
      <c r="D38" s="14"/>
      <c r="E38" s="235" t="s">
        <v>26</v>
      </c>
      <c r="F38" s="235"/>
      <c r="G38" s="236" t="s">
        <v>24</v>
      </c>
      <c r="H38" s="236"/>
      <c r="I38" s="236"/>
      <c r="J38" s="53"/>
    </row>
    <row r="39" spans="1:8" s="15" customFormat="1" ht="15">
      <c r="A39" s="14"/>
      <c r="B39" s="64"/>
      <c r="C39" s="14"/>
      <c r="D39" s="14"/>
      <c r="E39" s="235" t="s">
        <v>34</v>
      </c>
      <c r="F39" s="235"/>
      <c r="H39" s="16" t="s">
        <v>130</v>
      </c>
    </row>
    <row r="40" spans="1:4" s="15" customFormat="1" ht="19.5" customHeight="1">
      <c r="A40" s="14"/>
      <c r="B40" s="64"/>
      <c r="C40" s="14"/>
      <c r="D40" s="14"/>
    </row>
    <row r="41" spans="1:9" s="15" customFormat="1" ht="15">
      <c r="A41" s="14"/>
      <c r="B41" s="14" t="s">
        <v>25</v>
      </c>
      <c r="C41" s="14"/>
      <c r="D41" s="14"/>
      <c r="E41" s="235" t="s">
        <v>26</v>
      </c>
      <c r="F41" s="235"/>
      <c r="G41" s="236" t="s">
        <v>24</v>
      </c>
      <c r="H41" s="236"/>
      <c r="I41" s="236"/>
    </row>
    <row r="42" spans="1:9" s="15" customFormat="1" ht="15" customHeight="1">
      <c r="A42" s="14"/>
      <c r="B42" s="64"/>
      <c r="C42" s="14"/>
      <c r="D42" s="14"/>
      <c r="E42" s="235" t="s">
        <v>34</v>
      </c>
      <c r="F42" s="235"/>
      <c r="G42" s="235" t="s">
        <v>130</v>
      </c>
      <c r="H42" s="235"/>
      <c r="I42" s="235"/>
    </row>
    <row r="43" spans="1:4" s="15" customFormat="1" ht="15">
      <c r="A43" s="14"/>
      <c r="B43" s="14"/>
      <c r="C43" s="14"/>
      <c r="D43" s="14"/>
    </row>
    <row r="44" spans="1:4" s="15" customFormat="1" ht="15">
      <c r="A44" s="14"/>
      <c r="B44" s="14"/>
      <c r="C44" s="14"/>
      <c r="D44" s="14"/>
    </row>
    <row r="45" spans="1:4" s="15" customFormat="1" ht="15">
      <c r="A45" s="14"/>
      <c r="B45" s="14"/>
      <c r="C45" s="14"/>
      <c r="D45" s="14"/>
    </row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/>
    <row r="84" s="15" customFormat="1" ht="14.25"/>
    <row r="85" s="15" customFormat="1" ht="14.25"/>
    <row r="86" s="15" customFormat="1" ht="14.25"/>
    <row r="87" s="15" customFormat="1" ht="14.25"/>
    <row r="88" s="15" customFormat="1" ht="14.25"/>
    <row r="89" s="15" customFormat="1" ht="14.25"/>
    <row r="90" s="15" customFormat="1" ht="14.25"/>
    <row r="91" s="15" customFormat="1" ht="14.25"/>
    <row r="92" s="15" customFormat="1" ht="14.25"/>
    <row r="93" s="15" customFormat="1" ht="14.25"/>
    <row r="94" s="15" customFormat="1" ht="14.25"/>
    <row r="95" s="15" customFormat="1" ht="14.25"/>
    <row r="96" s="15" customFormat="1" ht="14.25"/>
    <row r="97" s="15" customFormat="1" ht="14.25"/>
    <row r="98" s="15" customFormat="1" ht="14.25"/>
    <row r="99" s="15" customFormat="1" ht="14.25"/>
    <row r="100" s="15" customFormat="1" ht="14.25"/>
    <row r="101" s="15" customFormat="1" ht="14.25"/>
    <row r="102" s="15" customFormat="1" ht="14.25"/>
    <row r="103" s="15" customFormat="1" ht="14.25"/>
    <row r="104" s="15" customFormat="1" ht="14.25"/>
    <row r="105" s="15" customFormat="1" ht="14.25"/>
    <row r="106" s="15" customFormat="1" ht="14.25"/>
    <row r="107" s="15" customFormat="1" ht="14.25"/>
    <row r="108" s="15" customFormat="1" ht="14.25"/>
    <row r="109" s="15" customFormat="1" ht="14.25"/>
    <row r="110" s="15" customFormat="1" ht="14.25"/>
    <row r="111" s="15" customFormat="1" ht="14.25"/>
    <row r="112" s="15" customFormat="1" ht="14.25"/>
    <row r="113" s="15" customFormat="1" ht="14.25"/>
    <row r="114" s="15" customFormat="1" ht="14.25"/>
    <row r="115" s="15" customFormat="1" ht="14.25"/>
    <row r="116" s="15" customFormat="1" ht="14.25"/>
    <row r="117" s="15" customFormat="1" ht="14.25"/>
    <row r="118" s="15" customFormat="1" ht="14.25"/>
    <row r="119" s="15" customFormat="1" ht="14.25"/>
    <row r="120" s="15" customFormat="1" ht="14.25"/>
    <row r="121" s="15" customFormat="1" ht="14.25"/>
    <row r="122" s="15" customFormat="1" ht="14.25"/>
    <row r="123" s="15" customFormat="1" ht="14.25"/>
    <row r="124" s="15" customFormat="1" ht="14.25"/>
    <row r="125" s="15" customFormat="1" ht="14.25"/>
    <row r="126" s="15" customFormat="1" ht="14.25"/>
    <row r="127" s="15" customFormat="1" ht="14.25"/>
    <row r="128" s="15" customFormat="1" ht="14.25"/>
    <row r="129" s="15" customFormat="1" ht="14.25"/>
    <row r="130" s="15" customFormat="1" ht="14.25"/>
    <row r="131" s="15" customFormat="1" ht="14.25"/>
    <row r="132" s="15" customFormat="1" ht="14.25"/>
    <row r="133" s="15" customFormat="1" ht="14.25"/>
    <row r="134" s="15" customFormat="1" ht="14.25"/>
    <row r="135" s="15" customFormat="1" ht="14.25"/>
    <row r="136" s="15" customFormat="1" ht="14.25"/>
    <row r="137" s="15" customFormat="1" ht="14.25"/>
    <row r="138" s="15" customFormat="1" ht="14.25"/>
  </sheetData>
  <sheetProtection/>
  <mergeCells count="23">
    <mergeCell ref="E39:F39"/>
    <mergeCell ref="E42:F42"/>
    <mergeCell ref="G42:I42"/>
    <mergeCell ref="G38:I38"/>
    <mergeCell ref="G41:I41"/>
    <mergeCell ref="E38:F38"/>
    <mergeCell ref="E41:F41"/>
    <mergeCell ref="A19:J19"/>
    <mergeCell ref="A28:J28"/>
    <mergeCell ref="F4:G4"/>
    <mergeCell ref="A8:J8"/>
    <mergeCell ref="H4:J4"/>
    <mergeCell ref="A6:F6"/>
    <mergeCell ref="C10:E10"/>
    <mergeCell ref="C11:E11"/>
    <mergeCell ref="C16:E16"/>
    <mergeCell ref="C17:E17"/>
    <mergeCell ref="A12:J12"/>
    <mergeCell ref="A15:J15"/>
    <mergeCell ref="A11:B11"/>
    <mergeCell ref="A10:B10"/>
    <mergeCell ref="A16:B16"/>
    <mergeCell ref="A17:B17"/>
  </mergeCells>
  <printOptions/>
  <pageMargins left="0.96" right="0.1968503937007874" top="0.62" bottom="0.4724409448818898" header="0.1968503937007874" footer="0.2755905511811024"/>
  <pageSetup fitToHeight="2" horizontalDpi="600" verticalDpi="600" orientation="landscape" paperSize="9" scale="75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77"/>
  <sheetViews>
    <sheetView showGridLines="0" view="pageBreakPreview" zoomScaleSheetLayoutView="100" zoomScalePageLayoutView="0" workbookViewId="0" topLeftCell="A58">
      <selection activeCell="M98" sqref="M98"/>
    </sheetView>
  </sheetViews>
  <sheetFormatPr defaultColWidth="9.00390625" defaultRowHeight="12.75"/>
  <cols>
    <col min="1" max="1" width="10.75390625" style="34" customWidth="1"/>
    <col min="2" max="2" width="32.25390625" style="34" customWidth="1"/>
    <col min="3" max="3" width="17.25390625" style="34" customWidth="1"/>
    <col min="4" max="4" width="16.75390625" style="34" customWidth="1"/>
    <col min="5" max="5" width="17.375" style="34" customWidth="1"/>
    <col min="6" max="6" width="19.75390625" style="34" customWidth="1"/>
    <col min="7" max="7" width="22.875" style="34" customWidth="1"/>
    <col min="8" max="8" width="24.375" style="34" customWidth="1"/>
    <col min="9" max="16384" width="9.125" style="34" customWidth="1"/>
  </cols>
  <sheetData>
    <row r="1" spans="1:8" ht="15.75">
      <c r="A1" s="344" t="s">
        <v>95</v>
      </c>
      <c r="B1" s="344"/>
      <c r="C1" s="344"/>
      <c r="D1" s="344"/>
      <c r="E1" s="344"/>
      <c r="F1" s="344"/>
      <c r="G1" s="344"/>
      <c r="H1" s="344"/>
    </row>
    <row r="3" spans="1:14" ht="21.75" customHeight="1">
      <c r="A3" s="239" t="s">
        <v>172</v>
      </c>
      <c r="B3" s="239"/>
      <c r="C3" s="239"/>
      <c r="D3" s="239"/>
      <c r="E3" s="85"/>
      <c r="F3" s="241" t="s">
        <v>155</v>
      </c>
      <c r="G3" s="241"/>
      <c r="J3" s="86"/>
      <c r="K3" s="86"/>
      <c r="L3" s="86"/>
      <c r="M3" s="348" t="s">
        <v>132</v>
      </c>
      <c r="N3" s="348"/>
    </row>
    <row r="4" spans="1:14" ht="12.75">
      <c r="A4" s="248" t="s">
        <v>134</v>
      </c>
      <c r="B4" s="248"/>
      <c r="C4" s="248"/>
      <c r="D4" s="248"/>
      <c r="E4" s="248"/>
      <c r="F4" s="238" t="s">
        <v>136</v>
      </c>
      <c r="G4" s="238"/>
      <c r="J4" s="69"/>
      <c r="K4" s="69"/>
      <c r="L4" s="69"/>
      <c r="M4" s="237" t="s">
        <v>113</v>
      </c>
      <c r="N4" s="237"/>
    </row>
    <row r="5" spans="1:14" ht="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71"/>
      <c r="N5" s="71"/>
    </row>
    <row r="6" spans="1:14" ht="15.75" customHeight="1">
      <c r="A6" s="267" t="s">
        <v>173</v>
      </c>
      <c r="B6" s="247"/>
      <c r="C6" s="247"/>
      <c r="D6" s="247"/>
      <c r="E6" s="85"/>
      <c r="F6" s="241" t="s">
        <v>137</v>
      </c>
      <c r="G6" s="241"/>
      <c r="H6" s="86"/>
      <c r="I6" s="86"/>
      <c r="J6" s="86"/>
      <c r="K6" s="86"/>
      <c r="L6" s="86"/>
      <c r="M6" s="349" t="s">
        <v>139</v>
      </c>
      <c r="N6" s="350"/>
    </row>
    <row r="7" spans="1:14" ht="12.75">
      <c r="A7" s="248" t="s">
        <v>75</v>
      </c>
      <c r="B7" s="248"/>
      <c r="C7" s="248"/>
      <c r="D7" s="248"/>
      <c r="E7" s="248"/>
      <c r="F7" s="238" t="s">
        <v>138</v>
      </c>
      <c r="G7" s="238"/>
      <c r="H7" s="69"/>
      <c r="I7" s="69"/>
      <c r="J7" s="69"/>
      <c r="K7" s="69"/>
      <c r="L7" s="69"/>
      <c r="M7" s="237" t="s">
        <v>113</v>
      </c>
      <c r="N7" s="237"/>
    </row>
    <row r="8" spans="1:14" ht="15">
      <c r="A8" s="117"/>
      <c r="B8" s="117"/>
      <c r="C8" s="117"/>
      <c r="D8" s="117"/>
      <c r="E8" s="117"/>
      <c r="F8" s="87"/>
      <c r="G8" s="87"/>
      <c r="H8" s="87"/>
      <c r="I8" s="87"/>
      <c r="J8" s="87"/>
      <c r="K8" s="87"/>
      <c r="L8" s="86"/>
      <c r="M8" s="71"/>
      <c r="N8" s="71"/>
    </row>
    <row r="9" spans="1:14" ht="15.75" customHeight="1">
      <c r="A9" s="159" t="s">
        <v>140</v>
      </c>
      <c r="B9" s="157" t="s">
        <v>142</v>
      </c>
      <c r="C9" s="348" t="s">
        <v>144</v>
      </c>
      <c r="D9" s="348"/>
      <c r="E9" s="348" t="s">
        <v>137</v>
      </c>
      <c r="F9" s="348"/>
      <c r="G9" s="241" t="s">
        <v>146</v>
      </c>
      <c r="H9" s="241"/>
      <c r="I9" s="87"/>
      <c r="L9" s="86"/>
      <c r="M9" s="351" t="s">
        <v>135</v>
      </c>
      <c r="N9" s="351"/>
    </row>
    <row r="10" spans="2:14" s="69" customFormat="1" ht="38.25">
      <c r="B10" s="147" t="s">
        <v>141</v>
      </c>
      <c r="C10" s="237" t="s">
        <v>143</v>
      </c>
      <c r="D10" s="237"/>
      <c r="E10" s="237" t="s">
        <v>145</v>
      </c>
      <c r="F10" s="237"/>
      <c r="G10" s="237" t="s">
        <v>147</v>
      </c>
      <c r="H10" s="237"/>
      <c r="I10" s="147"/>
      <c r="M10" s="237" t="s">
        <v>114</v>
      </c>
      <c r="N10" s="237"/>
    </row>
    <row r="12" spans="1:8" s="115" customFormat="1" ht="12.75" customHeight="1">
      <c r="A12" s="336" t="s">
        <v>153</v>
      </c>
      <c r="B12" s="336"/>
      <c r="C12" s="336"/>
      <c r="D12" s="336"/>
      <c r="E12" s="336"/>
      <c r="F12" s="336"/>
      <c r="G12" s="336"/>
      <c r="H12" s="336"/>
    </row>
    <row r="13" spans="1:8" s="115" customFormat="1" ht="12.75">
      <c r="A13" s="345"/>
      <c r="B13" s="345"/>
      <c r="C13" s="345"/>
      <c r="D13" s="345"/>
      <c r="E13" s="345"/>
      <c r="F13" s="346"/>
      <c r="G13" s="346"/>
      <c r="H13" s="346"/>
    </row>
    <row r="14" spans="1:8" s="115" customFormat="1" ht="27.75" customHeight="1">
      <c r="A14" s="336" t="s">
        <v>154</v>
      </c>
      <c r="B14" s="336"/>
      <c r="C14" s="336"/>
      <c r="D14" s="336"/>
      <c r="E14" s="336"/>
      <c r="F14" s="336"/>
      <c r="G14" s="336"/>
      <c r="H14" s="114"/>
    </row>
    <row r="15" spans="6:8" ht="12.75">
      <c r="F15" s="35"/>
      <c r="G15" s="36"/>
      <c r="H15" s="36" t="s">
        <v>73</v>
      </c>
    </row>
    <row r="16" spans="2:8" ht="21" customHeight="1">
      <c r="B16" s="283" t="s">
        <v>88</v>
      </c>
      <c r="C16" s="283" t="s">
        <v>12</v>
      </c>
      <c r="D16" s="285" t="s">
        <v>52</v>
      </c>
      <c r="E16" s="285" t="s">
        <v>53</v>
      </c>
      <c r="F16" s="283" t="s">
        <v>158</v>
      </c>
      <c r="G16" s="283"/>
      <c r="H16" s="341" t="s">
        <v>105</v>
      </c>
    </row>
    <row r="17" spans="2:8" ht="114.75" customHeight="1">
      <c r="B17" s="283"/>
      <c r="C17" s="283"/>
      <c r="D17" s="286"/>
      <c r="E17" s="286"/>
      <c r="F17" s="8" t="s">
        <v>40</v>
      </c>
      <c r="G17" s="8" t="s">
        <v>70</v>
      </c>
      <c r="H17" s="342"/>
    </row>
    <row r="18" spans="2:8" s="35" customFormat="1" ht="12.75">
      <c r="B18" s="37">
        <v>1</v>
      </c>
      <c r="C18" s="37">
        <v>2</v>
      </c>
      <c r="D18" s="37">
        <v>3</v>
      </c>
      <c r="E18" s="37">
        <v>4</v>
      </c>
      <c r="F18" s="37">
        <v>5</v>
      </c>
      <c r="G18" s="37">
        <v>6</v>
      </c>
      <c r="H18" s="37">
        <v>7</v>
      </c>
    </row>
    <row r="19" spans="2:8" s="35" customFormat="1" ht="12.75">
      <c r="B19" s="139" t="s">
        <v>20</v>
      </c>
      <c r="C19" s="139"/>
      <c r="D19" s="37"/>
      <c r="E19" s="37"/>
      <c r="F19" s="37"/>
      <c r="G19" s="37"/>
      <c r="H19" s="37"/>
    </row>
    <row r="20" spans="2:8" s="35" customFormat="1" ht="12.75">
      <c r="B20" s="37"/>
      <c r="C20" s="139"/>
      <c r="D20" s="37"/>
      <c r="E20" s="37"/>
      <c r="F20" s="37"/>
      <c r="G20" s="37"/>
      <c r="H20" s="37"/>
    </row>
    <row r="21" spans="2:8" s="35" customFormat="1" ht="12.75">
      <c r="B21" s="37"/>
      <c r="C21" s="139"/>
      <c r="D21" s="37"/>
      <c r="E21" s="37"/>
      <c r="F21" s="37"/>
      <c r="G21" s="37"/>
      <c r="H21" s="37"/>
    </row>
    <row r="22" spans="2:8" s="35" customFormat="1" ht="12.75">
      <c r="B22" s="37"/>
      <c r="C22" s="139" t="s">
        <v>104</v>
      </c>
      <c r="D22" s="37"/>
      <c r="E22" s="37"/>
      <c r="F22" s="37"/>
      <c r="G22" s="37"/>
      <c r="H22" s="37"/>
    </row>
    <row r="23" spans="2:8" s="35" customFormat="1" ht="12.75">
      <c r="B23" s="37"/>
      <c r="C23" s="139"/>
      <c r="D23" s="37"/>
      <c r="E23" s="37"/>
      <c r="F23" s="37"/>
      <c r="G23" s="37"/>
      <c r="H23" s="37"/>
    </row>
    <row r="24" spans="2:8" ht="12.75">
      <c r="B24" s="139" t="s">
        <v>21</v>
      </c>
      <c r="C24" s="28" t="s">
        <v>16</v>
      </c>
      <c r="D24" s="37"/>
      <c r="E24" s="37"/>
      <c r="F24" s="37"/>
      <c r="G24" s="28"/>
      <c r="H24" s="28"/>
    </row>
    <row r="25" spans="1:8" ht="15.75" customHeight="1">
      <c r="A25" s="337"/>
      <c r="B25" s="337"/>
      <c r="C25" s="337"/>
      <c r="D25" s="337"/>
      <c r="E25" s="337"/>
      <c r="F25" s="337"/>
      <c r="G25" s="337"/>
      <c r="H25" s="337"/>
    </row>
    <row r="26" spans="1:8" ht="28.5" customHeight="1">
      <c r="A26" s="347" t="s">
        <v>161</v>
      </c>
      <c r="B26" s="347"/>
      <c r="C26" s="347"/>
      <c r="D26" s="347"/>
      <c r="E26" s="347"/>
      <c r="F26" s="347"/>
      <c r="G26" s="116"/>
      <c r="H26" s="114"/>
    </row>
    <row r="27" spans="1:8" ht="15.75" customHeight="1">
      <c r="A27" s="283" t="s">
        <v>27</v>
      </c>
      <c r="B27" s="283" t="s">
        <v>12</v>
      </c>
      <c r="C27" s="283" t="s">
        <v>22</v>
      </c>
      <c r="D27" s="283" t="s">
        <v>14</v>
      </c>
      <c r="E27" s="285" t="s">
        <v>159</v>
      </c>
      <c r="F27" s="285" t="s">
        <v>160</v>
      </c>
      <c r="G27" s="11"/>
      <c r="H27" s="11"/>
    </row>
    <row r="28" spans="1:8" ht="60" customHeight="1">
      <c r="A28" s="283"/>
      <c r="B28" s="283"/>
      <c r="C28" s="283"/>
      <c r="D28" s="283"/>
      <c r="E28" s="286"/>
      <c r="F28" s="286"/>
      <c r="G28" s="11"/>
      <c r="H28" s="11"/>
    </row>
    <row r="29" spans="1:8" ht="14.25" customHeight="1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11"/>
      <c r="H29" s="11"/>
    </row>
    <row r="30" spans="1:8" ht="14.25" customHeight="1">
      <c r="A30" s="26"/>
      <c r="B30" s="110" t="s">
        <v>3</v>
      </c>
      <c r="C30" s="26"/>
      <c r="D30" s="26"/>
      <c r="E30" s="132"/>
      <c r="F30" s="132"/>
      <c r="G30" s="119"/>
      <c r="H30" s="119"/>
    </row>
    <row r="31" spans="1:8" ht="14.25" customHeight="1">
      <c r="A31" s="26"/>
      <c r="B31" s="26"/>
      <c r="C31" s="26"/>
      <c r="D31" s="26"/>
      <c r="E31" s="132"/>
      <c r="F31" s="132"/>
      <c r="G31" s="119"/>
      <c r="H31" s="119"/>
    </row>
    <row r="32" spans="1:8" ht="14.25" customHeight="1">
      <c r="A32" s="26"/>
      <c r="B32" s="110" t="s">
        <v>4</v>
      </c>
      <c r="C32" s="26"/>
      <c r="D32" s="26"/>
      <c r="E32" s="132"/>
      <c r="F32" s="132"/>
      <c r="G32" s="119"/>
      <c r="H32" s="119"/>
    </row>
    <row r="33" spans="1:8" ht="14.25" customHeight="1">
      <c r="A33" s="26"/>
      <c r="B33" s="110"/>
      <c r="C33" s="26"/>
      <c r="D33" s="26"/>
      <c r="E33" s="132"/>
      <c r="F33" s="132"/>
      <c r="G33" s="119"/>
      <c r="H33" s="119"/>
    </row>
    <row r="34" spans="1:8" ht="14.25" customHeight="1">
      <c r="A34" s="26"/>
      <c r="B34" s="110" t="s">
        <v>5</v>
      </c>
      <c r="C34" s="26"/>
      <c r="D34" s="26"/>
      <c r="E34" s="132"/>
      <c r="F34" s="132"/>
      <c r="G34" s="119"/>
      <c r="H34" s="119"/>
    </row>
    <row r="35" spans="1:8" ht="14.25" customHeight="1">
      <c r="A35" s="26"/>
      <c r="B35" s="110"/>
      <c r="C35" s="26"/>
      <c r="D35" s="26"/>
      <c r="E35" s="132"/>
      <c r="F35" s="132"/>
      <c r="G35" s="119"/>
      <c r="H35" s="119"/>
    </row>
    <row r="36" spans="1:8" ht="14.25" customHeight="1">
      <c r="A36" s="26"/>
      <c r="B36" s="110" t="s">
        <v>6</v>
      </c>
      <c r="C36" s="26"/>
      <c r="D36" s="26"/>
      <c r="E36" s="132"/>
      <c r="F36" s="132"/>
      <c r="G36" s="119"/>
      <c r="H36" s="119"/>
    </row>
    <row r="37" spans="1:8" ht="14.25" customHeight="1">
      <c r="A37" s="26"/>
      <c r="B37" s="110"/>
      <c r="C37" s="26"/>
      <c r="D37" s="26"/>
      <c r="E37" s="132"/>
      <c r="F37" s="132"/>
      <c r="G37" s="119"/>
      <c r="H37" s="119"/>
    </row>
    <row r="38" spans="1:8" ht="12.75" customHeight="1">
      <c r="A38" s="38"/>
      <c r="B38" s="39"/>
      <c r="C38" s="38"/>
      <c r="D38" s="38"/>
      <c r="E38" s="39"/>
      <c r="F38" s="39"/>
      <c r="G38" s="39"/>
      <c r="H38" s="39"/>
    </row>
    <row r="39" spans="1:8" ht="27.75" customHeight="1">
      <c r="A39" s="337" t="s">
        <v>162</v>
      </c>
      <c r="B39" s="337"/>
      <c r="C39" s="337"/>
      <c r="D39" s="337"/>
      <c r="E39" s="337"/>
      <c r="F39" s="337"/>
      <c r="G39" s="10"/>
      <c r="H39" s="13"/>
    </row>
    <row r="40" spans="1:8" ht="12.75" customHeight="1">
      <c r="A40" s="340"/>
      <c r="B40" s="340"/>
      <c r="C40" s="340"/>
      <c r="D40" s="10"/>
      <c r="E40" s="10"/>
      <c r="F40" s="10"/>
      <c r="G40" s="40"/>
      <c r="H40" s="13"/>
    </row>
    <row r="41" spans="1:8" ht="17.25" customHeight="1">
      <c r="A41" s="131" t="s">
        <v>56</v>
      </c>
      <c r="B41" s="83"/>
      <c r="C41" s="83"/>
      <c r="D41" s="83"/>
      <c r="E41" s="83"/>
      <c r="F41" s="83"/>
      <c r="G41" s="83"/>
      <c r="H41" s="10"/>
    </row>
    <row r="42" spans="1:8" ht="17.25" customHeight="1">
      <c r="A42" s="41"/>
      <c r="B42" s="47"/>
      <c r="C42" s="47"/>
      <c r="D42" s="47"/>
      <c r="E42" s="47"/>
      <c r="F42" s="47"/>
      <c r="G42" s="47"/>
      <c r="H42" s="10"/>
    </row>
    <row r="43" spans="1:8" ht="28.5" customHeight="1">
      <c r="A43" s="337" t="s">
        <v>163</v>
      </c>
      <c r="B43" s="337"/>
      <c r="C43" s="337"/>
      <c r="D43" s="337"/>
      <c r="E43" s="337"/>
      <c r="F43" s="337"/>
      <c r="G43" s="337"/>
      <c r="H43" s="10"/>
    </row>
    <row r="44" spans="1:8" ht="16.5" customHeight="1">
      <c r="A44" s="10"/>
      <c r="B44" s="10"/>
      <c r="C44" s="10"/>
      <c r="D44" s="10"/>
      <c r="E44" s="10"/>
      <c r="F44" s="10"/>
      <c r="G44" s="40" t="s">
        <v>73</v>
      </c>
      <c r="H44" s="10"/>
    </row>
    <row r="45" spans="1:7" ht="21" customHeight="1">
      <c r="A45" s="283" t="s">
        <v>35</v>
      </c>
      <c r="B45" s="283" t="s">
        <v>12</v>
      </c>
      <c r="C45" s="338" t="s">
        <v>51</v>
      </c>
      <c r="D45" s="339"/>
      <c r="E45" s="283" t="s">
        <v>51</v>
      </c>
      <c r="F45" s="283"/>
      <c r="G45" s="341" t="s">
        <v>103</v>
      </c>
    </row>
    <row r="46" spans="1:7" ht="38.25">
      <c r="A46" s="283"/>
      <c r="B46" s="283"/>
      <c r="C46" s="8" t="s">
        <v>37</v>
      </c>
      <c r="D46" s="8" t="s">
        <v>70</v>
      </c>
      <c r="E46" s="8" t="s">
        <v>37</v>
      </c>
      <c r="F46" s="8" t="s">
        <v>70</v>
      </c>
      <c r="G46" s="342"/>
    </row>
    <row r="47" spans="1:7" ht="14.25" customHeight="1">
      <c r="A47" s="37">
        <v>1</v>
      </c>
      <c r="B47" s="37">
        <v>2</v>
      </c>
      <c r="C47" s="37">
        <v>3</v>
      </c>
      <c r="D47" s="37">
        <v>4</v>
      </c>
      <c r="E47" s="37">
        <v>5</v>
      </c>
      <c r="F47" s="37">
        <v>6</v>
      </c>
      <c r="G47" s="37">
        <v>7</v>
      </c>
    </row>
    <row r="48" spans="1:7" ht="14.25" customHeight="1">
      <c r="A48" s="37"/>
      <c r="B48" s="139"/>
      <c r="C48" s="37"/>
      <c r="D48" s="37"/>
      <c r="E48" s="37"/>
      <c r="F48" s="37"/>
      <c r="G48" s="37"/>
    </row>
    <row r="49" spans="1:7" ht="14.25" customHeight="1">
      <c r="A49" s="37"/>
      <c r="B49" s="139"/>
      <c r="C49" s="37"/>
      <c r="D49" s="37"/>
      <c r="E49" s="37"/>
      <c r="F49" s="37"/>
      <c r="G49" s="37"/>
    </row>
    <row r="50" spans="1:7" ht="14.25" customHeight="1">
      <c r="A50" s="37"/>
      <c r="B50" s="139"/>
      <c r="C50" s="37"/>
      <c r="D50" s="37"/>
      <c r="E50" s="37"/>
      <c r="F50" s="37"/>
      <c r="G50" s="37"/>
    </row>
    <row r="51" spans="1:7" ht="14.25" customHeight="1">
      <c r="A51" s="37"/>
      <c r="B51" s="139" t="s">
        <v>15</v>
      </c>
      <c r="C51" s="37"/>
      <c r="D51" s="37"/>
      <c r="E51" s="37"/>
      <c r="F51" s="37"/>
      <c r="G51" s="37"/>
    </row>
    <row r="52" spans="1:7" ht="14.25" customHeight="1">
      <c r="A52" s="37"/>
      <c r="B52" s="139"/>
      <c r="C52" s="37"/>
      <c r="D52" s="37"/>
      <c r="E52" s="37"/>
      <c r="F52" s="37"/>
      <c r="G52" s="37"/>
    </row>
    <row r="53" spans="1:7" ht="14.25" customHeight="1">
      <c r="A53" s="37"/>
      <c r="B53" s="28" t="s">
        <v>16</v>
      </c>
      <c r="C53" s="37"/>
      <c r="D53" s="37"/>
      <c r="E53" s="37"/>
      <c r="F53" s="37"/>
      <c r="G53" s="37"/>
    </row>
    <row r="54" spans="1:8" ht="18" customHeight="1">
      <c r="A54" s="10"/>
      <c r="B54" s="10"/>
      <c r="C54" s="10"/>
      <c r="D54" s="10"/>
      <c r="E54" s="10"/>
      <c r="F54" s="10"/>
      <c r="G54" s="10"/>
      <c r="H54" s="10"/>
    </row>
    <row r="55" spans="1:8" ht="14.25" customHeight="1">
      <c r="A55" s="336" t="s">
        <v>164</v>
      </c>
      <c r="B55" s="336"/>
      <c r="C55" s="336"/>
      <c r="D55" s="336"/>
      <c r="E55" s="336"/>
      <c r="F55" s="336"/>
      <c r="G55" s="336"/>
      <c r="H55" s="336"/>
    </row>
    <row r="56" spans="1:8" ht="21" customHeight="1">
      <c r="A56" s="283" t="s">
        <v>27</v>
      </c>
      <c r="B56" s="283" t="s">
        <v>12</v>
      </c>
      <c r="C56" s="283" t="s">
        <v>22</v>
      </c>
      <c r="D56" s="283" t="s">
        <v>14</v>
      </c>
      <c r="E56" s="283" t="s">
        <v>96</v>
      </c>
      <c r="F56" s="283" t="s">
        <v>71</v>
      </c>
      <c r="G56" s="283" t="s">
        <v>96</v>
      </c>
      <c r="H56" s="283" t="s">
        <v>71</v>
      </c>
    </row>
    <row r="57" spans="1:8" ht="45" customHeight="1">
      <c r="A57" s="283"/>
      <c r="B57" s="283"/>
      <c r="C57" s="283"/>
      <c r="D57" s="283"/>
      <c r="E57" s="283"/>
      <c r="F57" s="283"/>
      <c r="G57" s="283"/>
      <c r="H57" s="283"/>
    </row>
    <row r="58" spans="1:8" s="35" customFormat="1" ht="12.75">
      <c r="A58" s="8">
        <v>1</v>
      </c>
      <c r="B58" s="8">
        <v>2</v>
      </c>
      <c r="C58" s="8">
        <v>3</v>
      </c>
      <c r="D58" s="8">
        <v>4</v>
      </c>
      <c r="E58" s="8">
        <v>5</v>
      </c>
      <c r="F58" s="8">
        <v>6</v>
      </c>
      <c r="G58" s="8">
        <v>7</v>
      </c>
      <c r="H58" s="8">
        <v>8</v>
      </c>
    </row>
    <row r="59" spans="1:8" s="35" customFormat="1" ht="12.75">
      <c r="A59" s="8"/>
      <c r="B59" s="110" t="s">
        <v>3</v>
      </c>
      <c r="C59" s="8"/>
      <c r="D59" s="8"/>
      <c r="E59" s="8"/>
      <c r="F59" s="8"/>
      <c r="G59" s="8"/>
      <c r="H59" s="8"/>
    </row>
    <row r="60" spans="1:8" s="35" customFormat="1" ht="12.75">
      <c r="A60" s="8"/>
      <c r="B60" s="26"/>
      <c r="C60" s="8"/>
      <c r="D60" s="8"/>
      <c r="E60" s="8"/>
      <c r="F60" s="8"/>
      <c r="G60" s="8"/>
      <c r="H60" s="8"/>
    </row>
    <row r="61" spans="1:8" s="35" customFormat="1" ht="12.75">
      <c r="A61" s="8"/>
      <c r="B61" s="110" t="s">
        <v>4</v>
      </c>
      <c r="C61" s="8"/>
      <c r="D61" s="8"/>
      <c r="E61" s="8"/>
      <c r="F61" s="8"/>
      <c r="G61" s="8"/>
      <c r="H61" s="8"/>
    </row>
    <row r="62" spans="1:8" s="35" customFormat="1" ht="12.75">
      <c r="A62" s="8"/>
      <c r="B62" s="110"/>
      <c r="C62" s="8"/>
      <c r="D62" s="8"/>
      <c r="E62" s="8"/>
      <c r="F62" s="8"/>
      <c r="G62" s="8"/>
      <c r="H62" s="84"/>
    </row>
    <row r="63" spans="1:8" s="35" customFormat="1" ht="12.75">
      <c r="A63" s="8"/>
      <c r="B63" s="110" t="s">
        <v>5</v>
      </c>
      <c r="C63" s="8"/>
      <c r="D63" s="8"/>
      <c r="E63" s="8"/>
      <c r="F63" s="8"/>
      <c r="G63" s="8"/>
      <c r="H63" s="84"/>
    </row>
    <row r="64" spans="1:8" s="35" customFormat="1" ht="12.75">
      <c r="A64" s="8"/>
      <c r="B64" s="110"/>
      <c r="C64" s="8"/>
      <c r="D64" s="8"/>
      <c r="E64" s="8"/>
      <c r="F64" s="8"/>
      <c r="G64" s="8"/>
      <c r="H64" s="84"/>
    </row>
    <row r="65" spans="1:8" s="35" customFormat="1" ht="12.75">
      <c r="A65" s="8"/>
      <c r="B65" s="110" t="s">
        <v>6</v>
      </c>
      <c r="C65" s="8"/>
      <c r="D65" s="8"/>
      <c r="E65" s="8"/>
      <c r="F65" s="8"/>
      <c r="G65" s="8"/>
      <c r="H65" s="84"/>
    </row>
    <row r="66" spans="1:8" s="35" customFormat="1" ht="12.75">
      <c r="A66" s="8"/>
      <c r="B66" s="110"/>
      <c r="C66" s="8"/>
      <c r="D66" s="8"/>
      <c r="E66" s="8"/>
      <c r="F66" s="8"/>
      <c r="G66" s="8"/>
      <c r="H66" s="84"/>
    </row>
    <row r="67" spans="1:8" s="48" customFormat="1" ht="12.75">
      <c r="A67" s="11"/>
      <c r="B67" s="20"/>
      <c r="C67" s="11"/>
      <c r="D67" s="11"/>
      <c r="E67" s="11"/>
      <c r="F67" s="11"/>
      <c r="G67" s="11"/>
      <c r="H67" s="12"/>
    </row>
    <row r="68" spans="1:8" s="48" customFormat="1" ht="27.75" customHeight="1">
      <c r="A68" s="343" t="s">
        <v>97</v>
      </c>
      <c r="B68" s="343"/>
      <c r="C68" s="343"/>
      <c r="D68" s="343"/>
      <c r="E68" s="343"/>
      <c r="F68" s="343"/>
      <c r="G68" s="343"/>
      <c r="H68" s="12"/>
    </row>
    <row r="69" spans="1:8" ht="16.5" customHeight="1">
      <c r="A69" s="335"/>
      <c r="B69" s="335"/>
      <c r="C69" s="335"/>
      <c r="D69" s="12"/>
      <c r="E69" s="12"/>
      <c r="F69" s="12"/>
      <c r="G69" s="12"/>
      <c r="H69" s="40"/>
    </row>
    <row r="70" spans="1:8" ht="12.75">
      <c r="A70" s="133" t="s">
        <v>56</v>
      </c>
      <c r="B70" s="52"/>
      <c r="C70" s="8"/>
      <c r="D70" s="8"/>
      <c r="E70" s="8"/>
      <c r="F70" s="8"/>
      <c r="G70" s="8"/>
      <c r="H70" s="4"/>
    </row>
    <row r="71" spans="1:8" ht="12.75">
      <c r="A71" s="11"/>
      <c r="B71" s="19"/>
      <c r="C71" s="11"/>
      <c r="D71" s="11"/>
      <c r="E71" s="11"/>
      <c r="F71" s="11"/>
      <c r="G71" s="11"/>
      <c r="H71" s="12"/>
    </row>
    <row r="72" spans="1:8" ht="12.75">
      <c r="A72" s="35"/>
      <c r="B72" s="35"/>
      <c r="C72" s="35"/>
      <c r="D72" s="35"/>
      <c r="E72" s="35"/>
      <c r="F72" s="35"/>
      <c r="G72" s="35"/>
      <c r="H72" s="35"/>
    </row>
    <row r="73" spans="1:7" s="65" customFormat="1" ht="15.75">
      <c r="A73" s="332" t="s">
        <v>39</v>
      </c>
      <c r="B73" s="332"/>
      <c r="C73" s="332"/>
      <c r="D73" s="79"/>
      <c r="F73" s="79"/>
      <c r="G73" s="79"/>
    </row>
    <row r="74" spans="1:7" s="65" customFormat="1" ht="18.75" customHeight="1">
      <c r="A74" s="332"/>
      <c r="B74" s="333"/>
      <c r="C74" s="333"/>
      <c r="D74" s="81" t="s">
        <v>34</v>
      </c>
      <c r="F74" s="330" t="s">
        <v>130</v>
      </c>
      <c r="G74" s="331"/>
    </row>
    <row r="75" spans="1:4" s="65" customFormat="1" ht="15.75" customHeight="1">
      <c r="A75" s="332"/>
      <c r="B75" s="333"/>
      <c r="C75" s="333"/>
      <c r="D75" s="71"/>
    </row>
    <row r="76" spans="1:7" s="65" customFormat="1" ht="15.75">
      <c r="A76" s="332" t="s">
        <v>8</v>
      </c>
      <c r="B76" s="332"/>
      <c r="C76" s="332"/>
      <c r="D76" s="82"/>
      <c r="F76" s="79"/>
      <c r="G76" s="79"/>
    </row>
    <row r="77" spans="1:7" s="65" customFormat="1" ht="15.75">
      <c r="A77" s="78"/>
      <c r="B77" s="80"/>
      <c r="C77" s="80"/>
      <c r="D77" s="81" t="s">
        <v>34</v>
      </c>
      <c r="F77" s="330" t="s">
        <v>130</v>
      </c>
      <c r="G77" s="331"/>
    </row>
    <row r="79" ht="21" customHeight="1"/>
  </sheetData>
  <sheetProtection/>
  <mergeCells count="65">
    <mergeCell ref="G10:H10"/>
    <mergeCell ref="G9:H9"/>
    <mergeCell ref="M9:N9"/>
    <mergeCell ref="M10:N10"/>
    <mergeCell ref="C9:D9"/>
    <mergeCell ref="C10:D10"/>
    <mergeCell ref="E9:F9"/>
    <mergeCell ref="E10:F10"/>
    <mergeCell ref="M6:N6"/>
    <mergeCell ref="A7:E7"/>
    <mergeCell ref="M7:N7"/>
    <mergeCell ref="A6:D6"/>
    <mergeCell ref="F6:G6"/>
    <mergeCell ref="F7:G7"/>
    <mergeCell ref="F3:G3"/>
    <mergeCell ref="M3:N3"/>
    <mergeCell ref="A4:E4"/>
    <mergeCell ref="F4:G4"/>
    <mergeCell ref="M4:N4"/>
    <mergeCell ref="A3:D3"/>
    <mergeCell ref="F74:G74"/>
    <mergeCell ref="A76:C76"/>
    <mergeCell ref="F77:G77"/>
    <mergeCell ref="A73:C73"/>
    <mergeCell ref="A74:A75"/>
    <mergeCell ref="A26:F26"/>
    <mergeCell ref="A27:A28"/>
    <mergeCell ref="B27:B28"/>
    <mergeCell ref="C27:C28"/>
    <mergeCell ref="E45:F45"/>
    <mergeCell ref="B16:B17"/>
    <mergeCell ref="C16:C17"/>
    <mergeCell ref="D16:D17"/>
    <mergeCell ref="F16:G16"/>
    <mergeCell ref="E27:E28"/>
    <mergeCell ref="G45:G46"/>
    <mergeCell ref="F27:F28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G56:G57"/>
    <mergeCell ref="A39:F39"/>
    <mergeCell ref="C45:D45"/>
    <mergeCell ref="A43:G43"/>
    <mergeCell ref="E56:E57"/>
    <mergeCell ref="D56:D57"/>
    <mergeCell ref="A40:C40"/>
    <mergeCell ref="B45:B46"/>
    <mergeCell ref="B74:B75"/>
    <mergeCell ref="C74:C75"/>
    <mergeCell ref="A69:C69"/>
    <mergeCell ref="A45:A46"/>
    <mergeCell ref="A55:H55"/>
    <mergeCell ref="A56:A57"/>
    <mergeCell ref="C56:C57"/>
    <mergeCell ref="H56:H57"/>
    <mergeCell ref="B56:B57"/>
    <mergeCell ref="F56:F57"/>
  </mergeCells>
  <printOptions/>
  <pageMargins left="0.9" right="0.31496062992125984" top="0.44" bottom="0.38" header="0.2362204724409449" footer="0.275590551181102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SheetLayoutView="100" zoomScalePageLayoutView="0" workbookViewId="0" topLeftCell="A16">
      <selection activeCell="E44" sqref="E44"/>
    </sheetView>
  </sheetViews>
  <sheetFormatPr defaultColWidth="9.00390625" defaultRowHeight="12.75"/>
  <cols>
    <col min="1" max="1" width="10.75390625" style="34" customWidth="1"/>
    <col min="2" max="2" width="32.25390625" style="34" customWidth="1"/>
    <col min="3" max="3" width="17.25390625" style="34" customWidth="1"/>
    <col min="4" max="4" width="16.75390625" style="34" customWidth="1"/>
    <col min="5" max="5" width="19.75390625" style="34" customWidth="1"/>
    <col min="6" max="6" width="22.875" style="34" customWidth="1"/>
    <col min="7" max="7" width="24.375" style="34" customWidth="1"/>
    <col min="8" max="16384" width="9.125" style="34" customWidth="1"/>
  </cols>
  <sheetData>
    <row r="1" spans="1:7" ht="24.75" customHeight="1">
      <c r="A1" s="344" t="s">
        <v>165</v>
      </c>
      <c r="B1" s="344"/>
      <c r="C1" s="344"/>
      <c r="D1" s="344"/>
      <c r="E1" s="344"/>
      <c r="F1" s="344"/>
      <c r="G1" s="344"/>
    </row>
    <row r="3" spans="1:7" ht="15.75">
      <c r="A3" s="239" t="s">
        <v>156</v>
      </c>
      <c r="B3" s="239"/>
      <c r="C3" s="239"/>
      <c r="D3" s="239"/>
      <c r="E3" s="85"/>
      <c r="F3" s="241" t="s">
        <v>155</v>
      </c>
      <c r="G3" s="241"/>
    </row>
    <row r="4" spans="1:7" ht="12.75">
      <c r="A4" s="248" t="s">
        <v>134</v>
      </c>
      <c r="B4" s="248"/>
      <c r="C4" s="248"/>
      <c r="D4" s="248"/>
      <c r="E4" s="248"/>
      <c r="F4" s="238" t="s">
        <v>136</v>
      </c>
      <c r="G4" s="238"/>
    </row>
    <row r="5" spans="1:8" ht="15">
      <c r="A5" s="86"/>
      <c r="B5" s="86"/>
      <c r="C5" s="86"/>
      <c r="D5" s="86"/>
      <c r="E5" s="86"/>
      <c r="F5" s="86"/>
      <c r="G5" s="86"/>
      <c r="H5" s="86"/>
    </row>
    <row r="6" spans="1:8" ht="15.75">
      <c r="A6" s="247" t="s">
        <v>157</v>
      </c>
      <c r="B6" s="247"/>
      <c r="C6" s="247"/>
      <c r="D6" s="247"/>
      <c r="E6" s="85"/>
      <c r="F6" s="241" t="s">
        <v>137</v>
      </c>
      <c r="G6" s="241"/>
      <c r="H6" s="86"/>
    </row>
    <row r="7" spans="1:8" ht="12.75">
      <c r="A7" s="248" t="s">
        <v>75</v>
      </c>
      <c r="B7" s="248"/>
      <c r="C7" s="248"/>
      <c r="D7" s="248"/>
      <c r="E7" s="248"/>
      <c r="F7" s="238" t="s">
        <v>138</v>
      </c>
      <c r="G7" s="238"/>
      <c r="H7" s="69"/>
    </row>
    <row r="8" spans="1:8" ht="15">
      <c r="A8" s="117"/>
      <c r="B8" s="117"/>
      <c r="C8" s="117"/>
      <c r="D8" s="117"/>
      <c r="E8" s="117"/>
      <c r="F8" s="87"/>
      <c r="G8" s="87"/>
      <c r="H8" s="87"/>
    </row>
    <row r="9" spans="1:10" ht="18" customHeight="1">
      <c r="A9" s="74" t="s">
        <v>140</v>
      </c>
      <c r="B9" s="157" t="s">
        <v>142</v>
      </c>
      <c r="C9" s="348" t="s">
        <v>144</v>
      </c>
      <c r="D9" s="348"/>
      <c r="E9" s="348" t="s">
        <v>137</v>
      </c>
      <c r="F9" s="348"/>
      <c r="G9" s="241" t="s">
        <v>146</v>
      </c>
      <c r="H9" s="241"/>
      <c r="I9" s="134"/>
      <c r="J9" s="134"/>
    </row>
    <row r="10" spans="2:10" s="69" customFormat="1" ht="51.75" customHeight="1">
      <c r="B10" s="147" t="s">
        <v>141</v>
      </c>
      <c r="C10" s="237" t="s">
        <v>143</v>
      </c>
      <c r="D10" s="237"/>
      <c r="E10" s="237" t="s">
        <v>145</v>
      </c>
      <c r="F10" s="237"/>
      <c r="G10" s="237" t="s">
        <v>147</v>
      </c>
      <c r="H10" s="237"/>
      <c r="I10" s="134"/>
      <c r="J10" s="134"/>
    </row>
    <row r="12" spans="1:7" s="115" customFormat="1" ht="12.75" customHeight="1">
      <c r="A12" s="336" t="s">
        <v>166</v>
      </c>
      <c r="B12" s="336"/>
      <c r="C12" s="336"/>
      <c r="D12" s="336"/>
      <c r="E12" s="336"/>
      <c r="F12" s="336"/>
      <c r="G12" s="336"/>
    </row>
    <row r="13" spans="1:7" s="115" customFormat="1" ht="6.75" customHeight="1">
      <c r="A13" s="345"/>
      <c r="B13" s="345"/>
      <c r="C13" s="345"/>
      <c r="D13" s="345"/>
      <c r="E13" s="346"/>
      <c r="F13" s="346"/>
      <c r="G13" s="346"/>
    </row>
    <row r="14" spans="1:7" s="115" customFormat="1" ht="27.75" customHeight="1">
      <c r="A14" s="336" t="s">
        <v>167</v>
      </c>
      <c r="B14" s="336"/>
      <c r="C14" s="336"/>
      <c r="D14" s="336"/>
      <c r="E14" s="336"/>
      <c r="F14" s="336"/>
      <c r="G14" s="114"/>
    </row>
    <row r="15" spans="5:7" ht="12.75">
      <c r="E15" s="35"/>
      <c r="F15" s="36"/>
      <c r="G15" s="36" t="s">
        <v>73</v>
      </c>
    </row>
    <row r="16" spans="2:7" ht="21" customHeight="1">
      <c r="B16" s="283" t="s">
        <v>88</v>
      </c>
      <c r="C16" s="283" t="s">
        <v>12</v>
      </c>
      <c r="D16" s="285" t="s">
        <v>52</v>
      </c>
      <c r="E16" s="283" t="s">
        <v>168</v>
      </c>
      <c r="F16" s="283"/>
      <c r="G16" s="341" t="s">
        <v>105</v>
      </c>
    </row>
    <row r="17" spans="2:7" ht="38.25">
      <c r="B17" s="283"/>
      <c r="C17" s="283"/>
      <c r="D17" s="286"/>
      <c r="E17" s="8" t="s">
        <v>169</v>
      </c>
      <c r="F17" s="8" t="s">
        <v>170</v>
      </c>
      <c r="G17" s="342"/>
    </row>
    <row r="18" spans="2:7" s="35" customFormat="1" ht="12.75">
      <c r="B18" s="37">
        <v>1</v>
      </c>
      <c r="C18" s="37">
        <v>2</v>
      </c>
      <c r="D18" s="37">
        <v>3</v>
      </c>
      <c r="E18" s="37">
        <v>4</v>
      </c>
      <c r="F18" s="37">
        <v>5</v>
      </c>
      <c r="G18" s="37">
        <v>6</v>
      </c>
    </row>
    <row r="19" spans="2:7" s="35" customFormat="1" ht="12.75">
      <c r="B19" s="139" t="s">
        <v>20</v>
      </c>
      <c r="C19" s="139"/>
      <c r="D19" s="37"/>
      <c r="E19" s="37"/>
      <c r="F19" s="37"/>
      <c r="G19" s="37"/>
    </row>
    <row r="20" spans="2:7" s="35" customFormat="1" ht="12.75">
      <c r="B20" s="37"/>
      <c r="C20" s="139"/>
      <c r="D20" s="37"/>
      <c r="E20" s="37"/>
      <c r="F20" s="37"/>
      <c r="G20" s="37"/>
    </row>
    <row r="21" spans="2:7" ht="12.75">
      <c r="B21" s="139" t="s">
        <v>21</v>
      </c>
      <c r="C21" s="28" t="s">
        <v>16</v>
      </c>
      <c r="D21" s="37"/>
      <c r="E21" s="37"/>
      <c r="F21" s="28"/>
      <c r="G21" s="28"/>
    </row>
    <row r="22" spans="2:7" ht="18.75" customHeight="1">
      <c r="B22" s="158" t="s">
        <v>56</v>
      </c>
      <c r="C22" s="28"/>
      <c r="D22" s="37"/>
      <c r="E22" s="37"/>
      <c r="F22" s="28"/>
      <c r="G22" s="28"/>
    </row>
    <row r="23" spans="1:7" ht="15.75" customHeight="1">
      <c r="A23" s="337"/>
      <c r="B23" s="337"/>
      <c r="C23" s="337"/>
      <c r="D23" s="337"/>
      <c r="E23" s="337"/>
      <c r="F23" s="337"/>
      <c r="G23" s="337"/>
    </row>
    <row r="24" spans="1:7" ht="28.5" customHeight="1">
      <c r="A24" s="347" t="s">
        <v>161</v>
      </c>
      <c r="B24" s="347"/>
      <c r="C24" s="347"/>
      <c r="D24" s="347"/>
      <c r="E24" s="352"/>
      <c r="F24" s="116"/>
      <c r="G24" s="114"/>
    </row>
    <row r="25" spans="1:7" ht="26.25" customHeight="1">
      <c r="A25" s="283" t="s">
        <v>27</v>
      </c>
      <c r="B25" s="283" t="s">
        <v>12</v>
      </c>
      <c r="C25" s="283" t="s">
        <v>22</v>
      </c>
      <c r="D25" s="283" t="s">
        <v>14</v>
      </c>
      <c r="E25" s="283" t="s">
        <v>171</v>
      </c>
      <c r="F25" s="11"/>
      <c r="G25" s="11"/>
    </row>
    <row r="26" spans="1:7" ht="32.25" customHeight="1">
      <c r="A26" s="283"/>
      <c r="B26" s="283"/>
      <c r="C26" s="283"/>
      <c r="D26" s="283"/>
      <c r="E26" s="283"/>
      <c r="F26" s="11"/>
      <c r="G26" s="11"/>
    </row>
    <row r="27" spans="1:7" ht="14.25" customHeight="1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11"/>
      <c r="G27" s="11"/>
    </row>
    <row r="28" spans="1:7" ht="14.25" customHeight="1">
      <c r="A28" s="26"/>
      <c r="B28" s="110" t="s">
        <v>3</v>
      </c>
      <c r="C28" s="26"/>
      <c r="D28" s="26"/>
      <c r="E28" s="26"/>
      <c r="F28" s="119"/>
      <c r="G28" s="119"/>
    </row>
    <row r="29" spans="1:7" ht="14.25" customHeight="1">
      <c r="A29" s="26"/>
      <c r="B29" s="26"/>
      <c r="C29" s="26"/>
      <c r="D29" s="26"/>
      <c r="E29" s="26"/>
      <c r="F29" s="119"/>
      <c r="G29" s="119"/>
    </row>
    <row r="30" spans="1:7" ht="14.25" customHeight="1">
      <c r="A30" s="26"/>
      <c r="B30" s="110" t="s">
        <v>4</v>
      </c>
      <c r="C30" s="26"/>
      <c r="D30" s="26"/>
      <c r="E30" s="26"/>
      <c r="F30" s="119"/>
      <c r="G30" s="119"/>
    </row>
    <row r="31" spans="1:7" ht="14.25" customHeight="1">
      <c r="A31" s="26"/>
      <c r="B31" s="110"/>
      <c r="C31" s="26"/>
      <c r="D31" s="26"/>
      <c r="E31" s="26"/>
      <c r="F31" s="119"/>
      <c r="G31" s="119"/>
    </row>
    <row r="32" spans="1:7" ht="14.25" customHeight="1">
      <c r="A32" s="26"/>
      <c r="B32" s="110" t="s">
        <v>5</v>
      </c>
      <c r="C32" s="26"/>
      <c r="D32" s="26"/>
      <c r="E32" s="26"/>
      <c r="F32" s="119"/>
      <c r="G32" s="119"/>
    </row>
    <row r="33" spans="1:7" ht="14.25" customHeight="1">
      <c r="A33" s="26"/>
      <c r="B33" s="110"/>
      <c r="C33" s="26"/>
      <c r="D33" s="26"/>
      <c r="E33" s="26"/>
      <c r="F33" s="119"/>
      <c r="G33" s="119"/>
    </row>
    <row r="34" spans="1:7" ht="14.25" customHeight="1">
      <c r="A34" s="26"/>
      <c r="B34" s="110" t="s">
        <v>6</v>
      </c>
      <c r="C34" s="26"/>
      <c r="D34" s="26"/>
      <c r="E34" s="26"/>
      <c r="F34" s="119"/>
      <c r="G34" s="119"/>
    </row>
    <row r="35" spans="1:7" ht="14.25" customHeight="1">
      <c r="A35" s="26"/>
      <c r="B35" s="110"/>
      <c r="C35" s="26"/>
      <c r="D35" s="26"/>
      <c r="E35" s="26"/>
      <c r="F35" s="119"/>
      <c r="G35" s="119"/>
    </row>
    <row r="36" spans="1:7" ht="12.75" customHeight="1">
      <c r="A36" s="38"/>
      <c r="B36" s="39"/>
      <c r="C36" s="38"/>
      <c r="D36" s="38"/>
      <c r="E36" s="39"/>
      <c r="F36" s="39"/>
      <c r="G36" s="39"/>
    </row>
    <row r="37" spans="1:7" ht="27.75" customHeight="1">
      <c r="A37" s="337" t="s">
        <v>162</v>
      </c>
      <c r="B37" s="337"/>
      <c r="C37" s="337"/>
      <c r="D37" s="337"/>
      <c r="E37" s="337"/>
      <c r="F37" s="10"/>
      <c r="G37" s="13"/>
    </row>
    <row r="38" spans="1:7" ht="4.5" customHeight="1">
      <c r="A38" s="353"/>
      <c r="B38" s="353"/>
      <c r="C38" s="353"/>
      <c r="D38" s="10"/>
      <c r="E38" s="10"/>
      <c r="F38" s="40"/>
      <c r="G38" s="13"/>
    </row>
    <row r="39" spans="1:7" ht="7.5" customHeight="1">
      <c r="A39" s="41"/>
      <c r="B39" s="47"/>
      <c r="C39" s="47"/>
      <c r="D39" s="47"/>
      <c r="E39" s="47"/>
      <c r="F39" s="47"/>
      <c r="G39" s="10"/>
    </row>
    <row r="40" spans="1:7" ht="12.75" hidden="1">
      <c r="A40" s="35"/>
      <c r="B40" s="35"/>
      <c r="C40" s="35"/>
      <c r="D40" s="35"/>
      <c r="E40" s="35"/>
      <c r="F40" s="35"/>
      <c r="G40" s="35"/>
    </row>
    <row r="41" spans="1:6" s="65" customFormat="1" ht="15.75">
      <c r="A41" s="332" t="s">
        <v>39</v>
      </c>
      <c r="B41" s="332"/>
      <c r="C41" s="332"/>
      <c r="D41" s="79"/>
      <c r="E41" s="79"/>
      <c r="F41" s="79"/>
    </row>
    <row r="42" spans="1:6" s="65" customFormat="1" ht="11.25" customHeight="1">
      <c r="A42" s="332"/>
      <c r="B42" s="333"/>
      <c r="C42" s="333"/>
      <c r="D42" s="81" t="s">
        <v>34</v>
      </c>
      <c r="E42" s="330" t="s">
        <v>130</v>
      </c>
      <c r="F42" s="331"/>
    </row>
    <row r="43" spans="1:4" s="65" customFormat="1" ht="1.5" customHeight="1" hidden="1">
      <c r="A43" s="332"/>
      <c r="B43" s="333"/>
      <c r="C43" s="333"/>
      <c r="D43" s="71"/>
    </row>
    <row r="44" spans="1:6" s="65" customFormat="1" ht="14.25" customHeight="1">
      <c r="A44" s="332" t="s">
        <v>8</v>
      </c>
      <c r="B44" s="332"/>
      <c r="C44" s="332"/>
      <c r="D44" s="82"/>
      <c r="E44" s="79"/>
      <c r="F44" s="79"/>
    </row>
    <row r="45" spans="1:6" s="65" customFormat="1" ht="15.75">
      <c r="A45" s="78"/>
      <c r="B45" s="80"/>
      <c r="C45" s="80"/>
      <c r="D45" s="81" t="s">
        <v>34</v>
      </c>
      <c r="E45" s="330" t="s">
        <v>130</v>
      </c>
      <c r="F45" s="331"/>
    </row>
  </sheetData>
  <sheetProtection/>
  <mergeCells count="40">
    <mergeCell ref="C10:D10"/>
    <mergeCell ref="E10:F10"/>
    <mergeCell ref="G10:H10"/>
    <mergeCell ref="A13:D13"/>
    <mergeCell ref="E13:G13"/>
    <mergeCell ref="A14:F14"/>
    <mergeCell ref="E45:F45"/>
    <mergeCell ref="A37:E37"/>
    <mergeCell ref="A38:C38"/>
    <mergeCell ref="A41:C41"/>
    <mergeCell ref="A42:A43"/>
    <mergeCell ref="B42:B43"/>
    <mergeCell ref="C42:C43"/>
    <mergeCell ref="E42:F42"/>
    <mergeCell ref="A25:A26"/>
    <mergeCell ref="B25:B26"/>
    <mergeCell ref="C25:C26"/>
    <mergeCell ref="D25:D26"/>
    <mergeCell ref="E25:E26"/>
    <mergeCell ref="A44:C44"/>
    <mergeCell ref="A1:G1"/>
    <mergeCell ref="A12:G12"/>
    <mergeCell ref="F7:G7"/>
    <mergeCell ref="C9:D9"/>
    <mergeCell ref="E9:F9"/>
    <mergeCell ref="A24:E24"/>
    <mergeCell ref="A4:E4"/>
    <mergeCell ref="F4:G4"/>
    <mergeCell ref="A6:D6"/>
    <mergeCell ref="A23:G23"/>
    <mergeCell ref="G9:H9"/>
    <mergeCell ref="F6:G6"/>
    <mergeCell ref="A7:E7"/>
    <mergeCell ref="A3:D3"/>
    <mergeCell ref="F3:G3"/>
    <mergeCell ref="B16:B17"/>
    <mergeCell ref="C16:C17"/>
    <mergeCell ref="D16:D17"/>
    <mergeCell ref="E16:F16"/>
    <mergeCell ref="G16:G17"/>
  </mergeCells>
  <printOptions/>
  <pageMargins left="0.86" right="0.31496062992125984" top="0.35433070866141736" bottom="0.21" header="0.2362204724409449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5"/>
  <sheetViews>
    <sheetView showGridLines="0" tabSelected="1" zoomScale="90" zoomScaleNormal="90" zoomScaleSheetLayoutView="80" zoomScalePageLayoutView="0" workbookViewId="0" topLeftCell="A25">
      <selection activeCell="G28" sqref="G28:J32"/>
    </sheetView>
  </sheetViews>
  <sheetFormatPr defaultColWidth="9.00390625" defaultRowHeight="12.75"/>
  <cols>
    <col min="1" max="1" width="9.125" style="71" customWidth="1"/>
    <col min="2" max="2" width="30.00390625" style="71" customWidth="1"/>
    <col min="3" max="3" width="15.00390625" style="71" customWidth="1"/>
    <col min="4" max="4" width="15.75390625" style="71" customWidth="1"/>
    <col min="5" max="6" width="16.00390625" style="71" customWidth="1"/>
    <col min="7" max="7" width="17.00390625" style="71" customWidth="1"/>
    <col min="8" max="8" width="15.75390625" style="71" customWidth="1"/>
    <col min="9" max="9" width="18.75390625" style="71" customWidth="1"/>
    <col min="10" max="10" width="15.375" style="71" customWidth="1"/>
    <col min="11" max="11" width="14.25390625" style="71" customWidth="1"/>
    <col min="12" max="12" width="12.625" style="71" customWidth="1"/>
    <col min="13" max="13" width="16.25390625" style="71" customWidth="1"/>
    <col min="14" max="14" width="15.375" style="71" customWidth="1"/>
    <col min="15" max="15" width="7.375" style="71" customWidth="1"/>
    <col min="16" max="16" width="6.375" style="71" customWidth="1"/>
    <col min="17" max="16384" width="9.125" style="71" customWidth="1"/>
  </cols>
  <sheetData>
    <row r="1" spans="1:8" ht="18">
      <c r="A1" s="251" t="s">
        <v>262</v>
      </c>
      <c r="B1" s="251"/>
      <c r="C1" s="251"/>
      <c r="D1" s="251"/>
      <c r="E1" s="251"/>
      <c r="F1" s="251"/>
      <c r="G1" s="251"/>
      <c r="H1" s="251"/>
    </row>
    <row r="2" spans="1:3" ht="12.75">
      <c r="A2" s="69"/>
      <c r="B2" s="69"/>
      <c r="C2" s="69"/>
    </row>
    <row r="3" spans="1:14" ht="25.5" customHeight="1">
      <c r="A3" s="252" t="s">
        <v>174</v>
      </c>
      <c r="B3" s="247"/>
      <c r="C3" s="247"/>
      <c r="D3" s="247"/>
      <c r="E3" s="247"/>
      <c r="F3" s="247"/>
      <c r="G3" s="247"/>
      <c r="H3" s="240" t="s">
        <v>175</v>
      </c>
      <c r="I3" s="241"/>
      <c r="J3" s="86"/>
      <c r="K3" s="86"/>
      <c r="L3" s="86"/>
      <c r="M3" s="240">
        <v>34900539</v>
      </c>
      <c r="N3" s="240"/>
    </row>
    <row r="4" spans="1:14" ht="48.75" customHeight="1">
      <c r="A4" s="248" t="s">
        <v>134</v>
      </c>
      <c r="B4" s="248"/>
      <c r="C4" s="248"/>
      <c r="D4" s="248"/>
      <c r="E4" s="248"/>
      <c r="F4" s="69" t="s">
        <v>133</v>
      </c>
      <c r="G4" s="69"/>
      <c r="H4" s="238" t="s">
        <v>136</v>
      </c>
      <c r="I4" s="238"/>
      <c r="J4" s="69"/>
      <c r="K4" s="69"/>
      <c r="L4" s="69"/>
      <c r="M4" s="237" t="s">
        <v>113</v>
      </c>
      <c r="N4" s="237"/>
    </row>
    <row r="5" spans="1:12" ht="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4" ht="30" customHeight="1">
      <c r="A6" s="247" t="s">
        <v>176</v>
      </c>
      <c r="B6" s="247"/>
      <c r="C6" s="247"/>
      <c r="D6" s="247"/>
      <c r="E6" s="247"/>
      <c r="F6" s="247"/>
      <c r="G6" s="247"/>
      <c r="H6" s="240" t="s">
        <v>177</v>
      </c>
      <c r="I6" s="241"/>
      <c r="J6" s="86"/>
      <c r="K6" s="86"/>
      <c r="L6" s="86"/>
      <c r="M6" s="240">
        <v>34900539</v>
      </c>
      <c r="N6" s="240"/>
    </row>
    <row r="7" spans="1:14" ht="72" customHeight="1">
      <c r="A7" s="248" t="s">
        <v>75</v>
      </c>
      <c r="B7" s="248"/>
      <c r="C7" s="248"/>
      <c r="D7" s="248"/>
      <c r="E7" s="248"/>
      <c r="F7" s="69"/>
      <c r="G7" s="69"/>
      <c r="H7" s="238" t="s">
        <v>138</v>
      </c>
      <c r="I7" s="238"/>
      <c r="J7" s="69"/>
      <c r="K7" s="69"/>
      <c r="L7" s="69"/>
      <c r="M7" s="237" t="s">
        <v>113</v>
      </c>
      <c r="N7" s="237"/>
    </row>
    <row r="8" spans="1:12" ht="15" customHeight="1">
      <c r="A8" s="117"/>
      <c r="B8" s="117"/>
      <c r="C8" s="117"/>
      <c r="D8" s="117"/>
      <c r="E8" s="117"/>
      <c r="F8" s="87"/>
      <c r="G8" s="87"/>
      <c r="H8" s="87"/>
      <c r="I8" s="87"/>
      <c r="J8" s="87"/>
      <c r="K8" s="87"/>
      <c r="L8" s="86"/>
    </row>
    <row r="9" spans="1:14" ht="66" customHeight="1">
      <c r="A9" s="74" t="s">
        <v>140</v>
      </c>
      <c r="B9" s="161" t="s">
        <v>264</v>
      </c>
      <c r="C9" s="74"/>
      <c r="D9" s="240" t="s">
        <v>263</v>
      </c>
      <c r="E9" s="243"/>
      <c r="F9" s="74"/>
      <c r="G9" s="240" t="s">
        <v>234</v>
      </c>
      <c r="H9" s="243"/>
      <c r="I9" s="240" t="s">
        <v>265</v>
      </c>
      <c r="J9" s="243"/>
      <c r="K9" s="243"/>
      <c r="L9" s="86"/>
      <c r="M9" s="244">
        <v>1810100000</v>
      </c>
      <c r="N9" s="244"/>
    </row>
    <row r="10" spans="1:14" ht="54" customHeight="1">
      <c r="A10" s="69"/>
      <c r="B10" s="147" t="s">
        <v>141</v>
      </c>
      <c r="C10" s="69"/>
      <c r="D10" s="237" t="s">
        <v>143</v>
      </c>
      <c r="E10" s="237"/>
      <c r="F10" s="69"/>
      <c r="G10" s="237" t="s">
        <v>145</v>
      </c>
      <c r="H10" s="237"/>
      <c r="I10" s="237" t="s">
        <v>147</v>
      </c>
      <c r="J10" s="237"/>
      <c r="K10" s="237"/>
      <c r="L10" s="69"/>
      <c r="M10" s="237" t="s">
        <v>114</v>
      </c>
      <c r="N10" s="237"/>
    </row>
    <row r="11" spans="1:12" ht="15">
      <c r="A11" s="87"/>
      <c r="B11" s="87"/>
      <c r="C11" s="87"/>
      <c r="D11" s="87"/>
      <c r="E11" s="87"/>
      <c r="F11" s="87"/>
      <c r="G11" s="87"/>
      <c r="H11" s="87"/>
      <c r="I11" s="86"/>
      <c r="J11" s="86"/>
      <c r="K11" s="86"/>
      <c r="L11" s="86"/>
    </row>
    <row r="12" spans="1:12" ht="15.75">
      <c r="A12" s="246" t="s">
        <v>178</v>
      </c>
      <c r="B12" s="246"/>
      <c r="C12" s="246"/>
      <c r="D12" s="246"/>
      <c r="E12" s="246"/>
      <c r="F12" s="246"/>
      <c r="G12" s="246"/>
      <c r="H12" s="246"/>
      <c r="I12" s="86"/>
      <c r="J12" s="86"/>
      <c r="K12" s="86"/>
      <c r="L12" s="86"/>
    </row>
    <row r="13" spans="1:14" ht="4.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</row>
    <row r="14" spans="1:12" ht="15.75">
      <c r="A14" s="246" t="s">
        <v>148</v>
      </c>
      <c r="B14" s="246"/>
      <c r="C14" s="246"/>
      <c r="D14" s="246"/>
      <c r="E14" s="246"/>
      <c r="F14" s="86"/>
      <c r="G14" s="86"/>
      <c r="H14" s="86"/>
      <c r="I14" s="86"/>
      <c r="J14" s="86"/>
      <c r="K14" s="86"/>
      <c r="L14" s="86"/>
    </row>
    <row r="15" spans="1:14" ht="15" customHeight="1">
      <c r="A15" s="239" t="s">
        <v>266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</row>
    <row r="16" spans="1:12" ht="15.75">
      <c r="A16" s="247" t="s">
        <v>149</v>
      </c>
      <c r="B16" s="247"/>
      <c r="C16" s="247"/>
      <c r="D16" s="247"/>
      <c r="E16" s="86"/>
      <c r="F16" s="86"/>
      <c r="G16" s="86"/>
      <c r="H16" s="86"/>
      <c r="I16" s="86"/>
      <c r="J16" s="86"/>
      <c r="K16" s="86"/>
      <c r="L16" s="86"/>
    </row>
    <row r="17" spans="1:14" ht="47.25" customHeight="1">
      <c r="A17" s="239" t="s">
        <v>267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</row>
    <row r="18" spans="1:12" ht="27.75" customHeight="1">
      <c r="A18" s="246" t="s">
        <v>150</v>
      </c>
      <c r="B18" s="246"/>
      <c r="C18" s="246"/>
      <c r="D18" s="246"/>
      <c r="E18" s="86"/>
      <c r="F18" s="86"/>
      <c r="G18" s="86"/>
      <c r="H18" s="86"/>
      <c r="I18" s="86"/>
      <c r="J18" s="86"/>
      <c r="K18" s="86"/>
      <c r="L18" s="86"/>
    </row>
    <row r="19" spans="1:14" ht="31.5" customHeight="1">
      <c r="A19" s="250" t="s">
        <v>235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</row>
    <row r="20" spans="1:14" s="74" customFormat="1" ht="22.5" customHeight="1">
      <c r="A20" s="242" t="s">
        <v>151</v>
      </c>
      <c r="B20" s="242"/>
      <c r="C20" s="242"/>
      <c r="D20" s="242"/>
      <c r="E20" s="242"/>
      <c r="F20" s="242"/>
      <c r="G20" s="88"/>
      <c r="H20" s="88"/>
      <c r="I20" s="88"/>
      <c r="J20" s="88"/>
      <c r="K20" s="88"/>
      <c r="L20" s="88"/>
      <c r="M20" s="88"/>
      <c r="N20" s="88"/>
    </row>
    <row r="21" spans="1:12" ht="15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4" s="74" customFormat="1" ht="18.75" customHeight="1">
      <c r="A22" s="249" t="s">
        <v>182</v>
      </c>
      <c r="B22" s="249"/>
      <c r="C22" s="249"/>
      <c r="D22" s="249"/>
      <c r="E22" s="249"/>
      <c r="F22" s="249"/>
      <c r="G22" s="88"/>
      <c r="H22" s="88"/>
      <c r="I22" s="88"/>
      <c r="J22" s="88"/>
      <c r="K22" s="88"/>
      <c r="L22" s="88"/>
      <c r="M22" s="88"/>
      <c r="N22" s="88"/>
    </row>
    <row r="23" spans="1:14" s="74" customFormat="1" ht="12.7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20" t="s">
        <v>73</v>
      </c>
    </row>
    <row r="24" spans="1:14" ht="22.5" customHeight="1">
      <c r="A24" s="245" t="s">
        <v>35</v>
      </c>
      <c r="B24" s="253" t="s">
        <v>12</v>
      </c>
      <c r="C24" s="245" t="s">
        <v>179</v>
      </c>
      <c r="D24" s="245"/>
      <c r="E24" s="245"/>
      <c r="F24" s="245"/>
      <c r="G24" s="245" t="s">
        <v>180</v>
      </c>
      <c r="H24" s="245"/>
      <c r="I24" s="245"/>
      <c r="J24" s="245"/>
      <c r="K24" s="245" t="s">
        <v>181</v>
      </c>
      <c r="L24" s="245"/>
      <c r="M24" s="245"/>
      <c r="N24" s="245"/>
    </row>
    <row r="25" spans="1:14" ht="30" customHeight="1">
      <c r="A25" s="245"/>
      <c r="B25" s="254"/>
      <c r="C25" s="45" t="s">
        <v>2</v>
      </c>
      <c r="D25" s="45" t="s">
        <v>54</v>
      </c>
      <c r="E25" s="46" t="s">
        <v>106</v>
      </c>
      <c r="F25" s="46" t="s">
        <v>47</v>
      </c>
      <c r="G25" s="45" t="s">
        <v>2</v>
      </c>
      <c r="H25" s="45" t="s">
        <v>54</v>
      </c>
      <c r="I25" s="46" t="s">
        <v>106</v>
      </c>
      <c r="J25" s="46" t="s">
        <v>48</v>
      </c>
      <c r="K25" s="45" t="s">
        <v>2</v>
      </c>
      <c r="L25" s="45" t="s">
        <v>54</v>
      </c>
      <c r="M25" s="46" t="s">
        <v>106</v>
      </c>
      <c r="N25" s="46" t="s">
        <v>49</v>
      </c>
    </row>
    <row r="26" spans="1:14" ht="19.5" customHeight="1">
      <c r="A26" s="22">
        <v>1</v>
      </c>
      <c r="B26" s="22">
        <v>2</v>
      </c>
      <c r="C26" s="49">
        <v>3</v>
      </c>
      <c r="D26" s="49">
        <v>4</v>
      </c>
      <c r="E26" s="49">
        <v>5</v>
      </c>
      <c r="F26" s="49">
        <v>6</v>
      </c>
      <c r="G26" s="49">
        <v>7</v>
      </c>
      <c r="H26" s="49">
        <v>8</v>
      </c>
      <c r="I26" s="49">
        <v>9</v>
      </c>
      <c r="J26" s="49">
        <v>10</v>
      </c>
      <c r="K26" s="49">
        <v>11</v>
      </c>
      <c r="L26" s="49">
        <v>12</v>
      </c>
      <c r="M26" s="49">
        <v>13</v>
      </c>
      <c r="N26" s="49">
        <v>14</v>
      </c>
    </row>
    <row r="27" spans="1:14" ht="67.5" customHeight="1">
      <c r="A27" s="217">
        <v>1115012</v>
      </c>
      <c r="B27" s="218" t="s">
        <v>268</v>
      </c>
      <c r="C27" s="219">
        <v>1124802</v>
      </c>
      <c r="D27" s="219"/>
      <c r="E27" s="219"/>
      <c r="F27" s="219">
        <v>1124802</v>
      </c>
      <c r="G27" s="219">
        <v>1711592</v>
      </c>
      <c r="H27" s="219"/>
      <c r="I27" s="219"/>
      <c r="J27" s="219">
        <v>1711592</v>
      </c>
      <c r="K27" s="214">
        <v>1645500</v>
      </c>
      <c r="L27" s="219"/>
      <c r="M27" s="219"/>
      <c r="N27" s="214">
        <v>1645500</v>
      </c>
    </row>
    <row r="28" spans="1:14" ht="29.25" customHeight="1">
      <c r="A28" s="54"/>
      <c r="B28" s="23" t="s">
        <v>38</v>
      </c>
      <c r="C28" s="22">
        <v>1124802</v>
      </c>
      <c r="D28" s="22" t="s">
        <v>17</v>
      </c>
      <c r="E28" s="22" t="s">
        <v>17</v>
      </c>
      <c r="F28" s="22">
        <v>1124802</v>
      </c>
      <c r="G28" s="49">
        <v>1711592</v>
      </c>
      <c r="H28" s="22" t="s">
        <v>17</v>
      </c>
      <c r="I28" s="22" t="s">
        <v>17</v>
      </c>
      <c r="J28" s="49">
        <v>1711592</v>
      </c>
      <c r="K28" s="22">
        <v>1645500</v>
      </c>
      <c r="L28" s="22" t="s">
        <v>17</v>
      </c>
      <c r="M28" s="22" t="s">
        <v>17</v>
      </c>
      <c r="N28" s="22">
        <v>1645500</v>
      </c>
    </row>
    <row r="29" spans="1:14" ht="57">
      <c r="A29" s="22"/>
      <c r="B29" s="23" t="s">
        <v>57</v>
      </c>
      <c r="C29" s="22" t="s">
        <v>17</v>
      </c>
      <c r="D29" s="22"/>
      <c r="E29" s="22"/>
      <c r="F29" s="22"/>
      <c r="G29" s="22" t="s">
        <v>17</v>
      </c>
      <c r="H29" s="22"/>
      <c r="I29" s="22"/>
      <c r="J29" s="22"/>
      <c r="K29" s="22" t="s">
        <v>17</v>
      </c>
      <c r="L29" s="22"/>
      <c r="M29" s="22"/>
      <c r="N29" s="22"/>
    </row>
    <row r="30" spans="1:14" ht="57">
      <c r="A30" s="23"/>
      <c r="B30" s="23" t="s">
        <v>58</v>
      </c>
      <c r="C30" s="22" t="s">
        <v>17</v>
      </c>
      <c r="D30" s="23"/>
      <c r="E30" s="23"/>
      <c r="F30" s="23"/>
      <c r="G30" s="22" t="s">
        <v>17</v>
      </c>
      <c r="H30" s="23"/>
      <c r="I30" s="23"/>
      <c r="J30" s="23"/>
      <c r="K30" s="22" t="s">
        <v>17</v>
      </c>
      <c r="L30" s="23"/>
      <c r="M30" s="23"/>
      <c r="N30" s="23"/>
    </row>
    <row r="31" spans="1:14" ht="30.75" customHeight="1">
      <c r="A31" s="22"/>
      <c r="B31" s="23" t="s">
        <v>59</v>
      </c>
      <c r="C31" s="22" t="s">
        <v>17</v>
      </c>
      <c r="D31" s="22"/>
      <c r="E31" s="22"/>
      <c r="F31" s="22"/>
      <c r="G31" s="22" t="s">
        <v>17</v>
      </c>
      <c r="H31" s="22"/>
      <c r="I31" s="22"/>
      <c r="J31" s="22"/>
      <c r="K31" s="22" t="s">
        <v>17</v>
      </c>
      <c r="L31" s="22"/>
      <c r="M31" s="22"/>
      <c r="N31" s="22"/>
    </row>
    <row r="32" spans="1:14" ht="22.5" customHeight="1">
      <c r="A32" s="22"/>
      <c r="B32" s="23" t="s">
        <v>56</v>
      </c>
      <c r="C32" s="22">
        <v>1124802</v>
      </c>
      <c r="D32" s="54"/>
      <c r="E32" s="54"/>
      <c r="F32" s="22">
        <v>1124802</v>
      </c>
      <c r="G32" s="49">
        <v>1711592</v>
      </c>
      <c r="H32" s="54"/>
      <c r="I32" s="54"/>
      <c r="J32" s="49">
        <v>1711592</v>
      </c>
      <c r="K32" s="22">
        <v>1645500</v>
      </c>
      <c r="L32" s="54"/>
      <c r="M32" s="54"/>
      <c r="N32" s="22">
        <v>1645500</v>
      </c>
    </row>
    <row r="33" spans="1:14" ht="12.75" customHeight="1">
      <c r="A33" s="259"/>
      <c r="B33" s="259"/>
      <c r="C33" s="259"/>
      <c r="D33" s="259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22.5" customHeight="1">
      <c r="A34" s="258" t="s">
        <v>185</v>
      </c>
      <c r="B34" s="258"/>
      <c r="C34" s="258"/>
      <c r="D34" s="258"/>
      <c r="E34" s="258"/>
      <c r="F34" s="258"/>
      <c r="G34" s="258"/>
      <c r="H34" s="258"/>
      <c r="I34" s="258"/>
      <c r="J34" s="258"/>
      <c r="K34" s="53"/>
      <c r="L34" s="53"/>
      <c r="M34" s="53"/>
      <c r="N34" s="53"/>
    </row>
    <row r="35" spans="1:14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 t="s">
        <v>73</v>
      </c>
      <c r="L35" s="53"/>
      <c r="M35" s="53"/>
      <c r="N35" s="53"/>
    </row>
    <row r="36" spans="1:14" ht="22.5" customHeight="1">
      <c r="A36" s="245" t="s">
        <v>35</v>
      </c>
      <c r="B36" s="253" t="s">
        <v>36</v>
      </c>
      <c r="C36" s="255" t="s">
        <v>183</v>
      </c>
      <c r="D36" s="256"/>
      <c r="E36" s="256"/>
      <c r="F36" s="257"/>
      <c r="G36" s="255" t="s">
        <v>184</v>
      </c>
      <c r="H36" s="256"/>
      <c r="I36" s="256"/>
      <c r="J36" s="257"/>
      <c r="K36" s="53"/>
      <c r="L36" s="53"/>
      <c r="M36" s="53"/>
      <c r="N36" s="53"/>
    </row>
    <row r="37" spans="1:14" ht="30" customHeight="1">
      <c r="A37" s="245"/>
      <c r="B37" s="254"/>
      <c r="C37" s="45" t="s">
        <v>2</v>
      </c>
      <c r="D37" s="45" t="s">
        <v>54</v>
      </c>
      <c r="E37" s="46" t="s">
        <v>106</v>
      </c>
      <c r="F37" s="46" t="s">
        <v>47</v>
      </c>
      <c r="G37" s="45" t="s">
        <v>2</v>
      </c>
      <c r="H37" s="45" t="s">
        <v>54</v>
      </c>
      <c r="I37" s="46" t="s">
        <v>106</v>
      </c>
      <c r="J37" s="46" t="s">
        <v>48</v>
      </c>
      <c r="K37" s="53"/>
      <c r="L37" s="53"/>
      <c r="M37" s="53"/>
      <c r="N37" s="53"/>
    </row>
    <row r="38" spans="1:14" ht="22.5" customHeight="1">
      <c r="A38" s="22">
        <v>1</v>
      </c>
      <c r="B38" s="22">
        <v>2</v>
      </c>
      <c r="C38" s="49">
        <v>3</v>
      </c>
      <c r="D38" s="49">
        <v>4</v>
      </c>
      <c r="E38" s="49">
        <v>5</v>
      </c>
      <c r="F38" s="49">
        <v>6</v>
      </c>
      <c r="G38" s="49">
        <v>7</v>
      </c>
      <c r="H38" s="49">
        <v>8</v>
      </c>
      <c r="I38" s="49">
        <v>9</v>
      </c>
      <c r="J38" s="22">
        <v>10</v>
      </c>
      <c r="K38" s="24"/>
      <c r="L38" s="24"/>
      <c r="M38" s="24"/>
      <c r="N38" s="24"/>
    </row>
    <row r="39" spans="1:14" ht="63" customHeight="1">
      <c r="A39" s="217">
        <v>1115012</v>
      </c>
      <c r="B39" s="218" t="s">
        <v>268</v>
      </c>
      <c r="C39" s="219">
        <v>1739270</v>
      </c>
      <c r="D39" s="219"/>
      <c r="E39" s="219"/>
      <c r="F39" s="219">
        <v>1739270</v>
      </c>
      <c r="G39" s="219">
        <v>1831340</v>
      </c>
      <c r="H39" s="219"/>
      <c r="I39" s="219"/>
      <c r="J39" s="219">
        <v>1831340</v>
      </c>
      <c r="K39" s="24"/>
      <c r="L39" s="24"/>
      <c r="M39" s="24"/>
      <c r="N39" s="24"/>
    </row>
    <row r="40" spans="1:14" ht="36" customHeight="1">
      <c r="A40" s="54"/>
      <c r="B40" s="23" t="s">
        <v>38</v>
      </c>
      <c r="C40" s="49">
        <v>1739270</v>
      </c>
      <c r="D40" s="22" t="s">
        <v>17</v>
      </c>
      <c r="E40" s="22" t="s">
        <v>17</v>
      </c>
      <c r="F40" s="49">
        <v>1739270</v>
      </c>
      <c r="G40" s="22">
        <v>1831340</v>
      </c>
      <c r="H40" s="22" t="s">
        <v>17</v>
      </c>
      <c r="I40" s="22" t="s">
        <v>17</v>
      </c>
      <c r="J40" s="22">
        <v>1831340</v>
      </c>
      <c r="K40" s="53"/>
      <c r="L40" s="53"/>
      <c r="M40" s="53"/>
      <c r="N40" s="53"/>
    </row>
    <row r="41" spans="1:14" ht="60" customHeight="1">
      <c r="A41" s="22"/>
      <c r="B41" s="23" t="s">
        <v>57</v>
      </c>
      <c r="C41" s="22" t="s">
        <v>17</v>
      </c>
      <c r="D41" s="22"/>
      <c r="E41" s="22"/>
      <c r="F41" s="22"/>
      <c r="G41" s="22" t="s">
        <v>17</v>
      </c>
      <c r="H41" s="22"/>
      <c r="I41" s="22"/>
      <c r="J41" s="22"/>
      <c r="K41" s="53"/>
      <c r="L41" s="53"/>
      <c r="M41" s="53"/>
      <c r="N41" s="53"/>
    </row>
    <row r="42" spans="1:14" ht="60.75" customHeight="1">
      <c r="A42" s="23"/>
      <c r="B42" s="23" t="s">
        <v>58</v>
      </c>
      <c r="C42" s="22" t="s">
        <v>17</v>
      </c>
      <c r="D42" s="23"/>
      <c r="E42" s="23"/>
      <c r="F42" s="23"/>
      <c r="G42" s="22" t="s">
        <v>17</v>
      </c>
      <c r="H42" s="23"/>
      <c r="I42" s="23"/>
      <c r="J42" s="23"/>
      <c r="K42" s="53"/>
      <c r="L42" s="53"/>
      <c r="M42" s="53"/>
      <c r="N42" s="53"/>
    </row>
    <row r="43" spans="1:14" ht="28.5">
      <c r="A43" s="22"/>
      <c r="B43" s="23" t="s">
        <v>59</v>
      </c>
      <c r="C43" s="22" t="s">
        <v>17</v>
      </c>
      <c r="D43" s="22"/>
      <c r="E43" s="22"/>
      <c r="F43" s="22"/>
      <c r="G43" s="22" t="s">
        <v>17</v>
      </c>
      <c r="H43" s="22"/>
      <c r="I43" s="22"/>
      <c r="J43" s="22"/>
      <c r="K43" s="53"/>
      <c r="L43" s="53"/>
      <c r="M43" s="53"/>
      <c r="N43" s="53"/>
    </row>
    <row r="44" spans="1:14" ht="24" customHeight="1">
      <c r="A44" s="22"/>
      <c r="B44" s="23" t="s">
        <v>56</v>
      </c>
      <c r="C44" s="49">
        <v>1739270</v>
      </c>
      <c r="D44" s="54"/>
      <c r="E44" s="54"/>
      <c r="F44" s="49">
        <v>1739270</v>
      </c>
      <c r="G44" s="22">
        <v>1831340</v>
      </c>
      <c r="H44" s="22"/>
      <c r="I44" s="54"/>
      <c r="J44" s="22">
        <v>1831340</v>
      </c>
      <c r="K44" s="53"/>
      <c r="L44" s="53"/>
      <c r="M44" s="53"/>
      <c r="N44" s="53"/>
    </row>
    <row r="45" spans="1:13" ht="22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</sheetData>
  <sheetProtection selectLockedCells="1"/>
  <mergeCells count="42">
    <mergeCell ref="A36:A37"/>
    <mergeCell ref="B36:B37"/>
    <mergeCell ref="C36:F36"/>
    <mergeCell ref="G36:J36"/>
    <mergeCell ref="A34:J34"/>
    <mergeCell ref="A33:D33"/>
    <mergeCell ref="K24:N24"/>
    <mergeCell ref="D9:E9"/>
    <mergeCell ref="A1:H1"/>
    <mergeCell ref="A14:E14"/>
    <mergeCell ref="A12:H12"/>
    <mergeCell ref="A16:D16"/>
    <mergeCell ref="A4:E4"/>
    <mergeCell ref="A3:G3"/>
    <mergeCell ref="H3:I3"/>
    <mergeCell ref="B24:B25"/>
    <mergeCell ref="C24:F24"/>
    <mergeCell ref="A18:D18"/>
    <mergeCell ref="A6:G6"/>
    <mergeCell ref="A7:E7"/>
    <mergeCell ref="A22:F22"/>
    <mergeCell ref="G24:J24"/>
    <mergeCell ref="A24:A25"/>
    <mergeCell ref="D10:E10"/>
    <mergeCell ref="G10:H10"/>
    <mergeCell ref="A19:N19"/>
    <mergeCell ref="M3:N3"/>
    <mergeCell ref="H6:I6"/>
    <mergeCell ref="H7:I7"/>
    <mergeCell ref="M6:N6"/>
    <mergeCell ref="M7:N7"/>
    <mergeCell ref="A20:F20"/>
    <mergeCell ref="G9:H9"/>
    <mergeCell ref="I9:K9"/>
    <mergeCell ref="I10:K10"/>
    <mergeCell ref="M9:N9"/>
    <mergeCell ref="M10:N10"/>
    <mergeCell ref="H4:I4"/>
    <mergeCell ref="M4:N4"/>
    <mergeCell ref="A13:N13"/>
    <mergeCell ref="A15:N15"/>
    <mergeCell ref="A17:N17"/>
  </mergeCells>
  <printOptions/>
  <pageMargins left="1.08" right="0.2362204724409449" top="0.3937007874015748" bottom="0.3937007874015748" header="0.1968503937007874" footer="0.2362204724409449"/>
  <pageSetup horizontalDpi="600" verticalDpi="600" orientation="landscape" paperSize="9" scale="55" r:id="rId1"/>
  <rowBreaks count="1" manualBreakCount="1">
    <brk id="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49"/>
  <sheetViews>
    <sheetView showGridLines="0" view="pageBreakPreview" zoomScale="90" zoomScaleNormal="70" zoomScaleSheetLayoutView="90" workbookViewId="0" topLeftCell="A4">
      <selection activeCell="G9" sqref="G9"/>
    </sheetView>
  </sheetViews>
  <sheetFormatPr defaultColWidth="9.00390625" defaultRowHeight="12.75"/>
  <cols>
    <col min="1" max="1" width="15.375" style="27" customWidth="1"/>
    <col min="2" max="2" width="27.875" style="27" customWidth="1"/>
    <col min="3" max="3" width="17.875" style="27" customWidth="1"/>
    <col min="4" max="4" width="15.00390625" style="27" customWidth="1"/>
    <col min="5" max="5" width="11.625" style="27" customWidth="1"/>
    <col min="6" max="6" width="13.75390625" style="27" customWidth="1"/>
    <col min="7" max="7" width="14.75390625" style="27" customWidth="1"/>
    <col min="8" max="8" width="13.375" style="27" customWidth="1"/>
    <col min="9" max="9" width="12.25390625" style="27" customWidth="1"/>
    <col min="10" max="10" width="14.00390625" style="27" customWidth="1"/>
    <col min="11" max="14" width="12.125" style="27" customWidth="1"/>
    <col min="15" max="16384" width="9.125" style="27" customWidth="1"/>
  </cols>
  <sheetData>
    <row r="2" spans="1:11" ht="36.75" customHeight="1">
      <c r="A2" s="260" t="s">
        <v>98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7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ht="17.25" customHeight="1">
      <c r="A4" s="260" t="s">
        <v>186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4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N5" s="44" t="s">
        <v>73</v>
      </c>
    </row>
    <row r="6" spans="1:14" ht="17.25" customHeight="1">
      <c r="A6" s="245" t="s">
        <v>76</v>
      </c>
      <c r="B6" s="253" t="s">
        <v>12</v>
      </c>
      <c r="C6" s="245" t="s">
        <v>179</v>
      </c>
      <c r="D6" s="245"/>
      <c r="E6" s="245"/>
      <c r="F6" s="245"/>
      <c r="G6" s="245" t="s">
        <v>187</v>
      </c>
      <c r="H6" s="245"/>
      <c r="I6" s="245"/>
      <c r="J6" s="245"/>
      <c r="K6" s="245" t="s">
        <v>181</v>
      </c>
      <c r="L6" s="245"/>
      <c r="M6" s="245"/>
      <c r="N6" s="245"/>
    </row>
    <row r="7" spans="1:14" ht="55.5" customHeight="1">
      <c r="A7" s="245"/>
      <c r="B7" s="254"/>
      <c r="C7" s="45" t="s">
        <v>2</v>
      </c>
      <c r="D7" s="45" t="s">
        <v>54</v>
      </c>
      <c r="E7" s="46" t="s">
        <v>106</v>
      </c>
      <c r="F7" s="46" t="s">
        <v>47</v>
      </c>
      <c r="G7" s="45" t="s">
        <v>2</v>
      </c>
      <c r="H7" s="45" t="s">
        <v>54</v>
      </c>
      <c r="I7" s="46" t="s">
        <v>106</v>
      </c>
      <c r="J7" s="46" t="s">
        <v>48</v>
      </c>
      <c r="K7" s="45" t="s">
        <v>2</v>
      </c>
      <c r="L7" s="45" t="s">
        <v>54</v>
      </c>
      <c r="M7" s="46" t="s">
        <v>106</v>
      </c>
      <c r="N7" s="46" t="s">
        <v>49</v>
      </c>
    </row>
    <row r="8" spans="1:14" ht="14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75">
      <c r="A9" s="217">
        <v>1115012</v>
      </c>
      <c r="B9" s="218" t="s">
        <v>268</v>
      </c>
      <c r="C9" s="214">
        <f>C10+C11+C12+C13</f>
        <v>1124802</v>
      </c>
      <c r="D9" s="214">
        <f aca="true" t="shared" si="0" ref="D9:M9">D10+D11+D13</f>
        <v>0</v>
      </c>
      <c r="E9" s="214">
        <f t="shared" si="0"/>
        <v>0</v>
      </c>
      <c r="F9" s="214">
        <f aca="true" t="shared" si="1" ref="F9:F14">C9</f>
        <v>1124802</v>
      </c>
      <c r="G9" s="214">
        <f>G10+G11+G12+G13</f>
        <v>1711592</v>
      </c>
      <c r="H9" s="214">
        <f t="shared" si="0"/>
        <v>0</v>
      </c>
      <c r="I9" s="214">
        <f t="shared" si="0"/>
        <v>0</v>
      </c>
      <c r="J9" s="214">
        <f aca="true" t="shared" si="2" ref="J9:J14">G9</f>
        <v>1711592</v>
      </c>
      <c r="K9" s="214">
        <f>K10+K11+K12+K13</f>
        <v>1645500</v>
      </c>
      <c r="L9" s="214">
        <f t="shared" si="0"/>
        <v>0</v>
      </c>
      <c r="M9" s="214">
        <f t="shared" si="0"/>
        <v>0</v>
      </c>
      <c r="N9" s="214">
        <f aca="true" t="shared" si="3" ref="N9:N14">K9</f>
        <v>1645500</v>
      </c>
    </row>
    <row r="10" spans="1:14" ht="32.25" customHeight="1">
      <c r="A10" s="162">
        <v>2210</v>
      </c>
      <c r="B10" s="163" t="s">
        <v>188</v>
      </c>
      <c r="C10" s="22">
        <v>281585</v>
      </c>
      <c r="D10" s="22"/>
      <c r="E10" s="22"/>
      <c r="F10" s="22">
        <f t="shared" si="1"/>
        <v>281585</v>
      </c>
      <c r="G10" s="22">
        <v>527491</v>
      </c>
      <c r="H10" s="22"/>
      <c r="I10" s="22"/>
      <c r="J10" s="22">
        <f t="shared" si="2"/>
        <v>527491</v>
      </c>
      <c r="K10" s="22">
        <v>561500</v>
      </c>
      <c r="L10" s="22"/>
      <c r="M10" s="22"/>
      <c r="N10" s="22">
        <f t="shared" si="3"/>
        <v>561500</v>
      </c>
    </row>
    <row r="11" spans="1:14" ht="28.5">
      <c r="A11" s="162">
        <v>2240</v>
      </c>
      <c r="B11" s="163" t="s">
        <v>189</v>
      </c>
      <c r="C11" s="22">
        <v>481179</v>
      </c>
      <c r="D11" s="22"/>
      <c r="E11" s="22"/>
      <c r="F11" s="22">
        <f t="shared" si="1"/>
        <v>481179</v>
      </c>
      <c r="G11" s="22">
        <v>695860</v>
      </c>
      <c r="H11" s="22"/>
      <c r="I11" s="22"/>
      <c r="J11" s="22">
        <f t="shared" si="2"/>
        <v>695860</v>
      </c>
      <c r="K11" s="22">
        <v>649000</v>
      </c>
      <c r="L11" s="22"/>
      <c r="M11" s="22"/>
      <c r="N11" s="22">
        <f t="shared" si="3"/>
        <v>649000</v>
      </c>
    </row>
    <row r="12" spans="1:14" ht="14.25">
      <c r="A12" s="162">
        <v>2250</v>
      </c>
      <c r="B12" s="163" t="s">
        <v>236</v>
      </c>
      <c r="C12" s="22">
        <v>177470</v>
      </c>
      <c r="D12" s="22"/>
      <c r="E12" s="22"/>
      <c r="F12" s="22">
        <f t="shared" si="1"/>
        <v>177470</v>
      </c>
      <c r="G12" s="22">
        <v>244872</v>
      </c>
      <c r="H12" s="22"/>
      <c r="I12" s="22"/>
      <c r="J12" s="22">
        <f t="shared" si="2"/>
        <v>244872</v>
      </c>
      <c r="K12" s="22">
        <v>260000</v>
      </c>
      <c r="L12" s="22"/>
      <c r="M12" s="22"/>
      <c r="N12" s="22">
        <f t="shared" si="3"/>
        <v>260000</v>
      </c>
    </row>
    <row r="13" spans="1:14" ht="14.25">
      <c r="A13" s="162">
        <v>2730</v>
      </c>
      <c r="B13" s="163" t="s">
        <v>233</v>
      </c>
      <c r="C13" s="22">
        <v>184568</v>
      </c>
      <c r="D13" s="22"/>
      <c r="E13" s="22"/>
      <c r="F13" s="22">
        <f t="shared" si="1"/>
        <v>184568</v>
      </c>
      <c r="G13" s="22">
        <v>243369</v>
      </c>
      <c r="H13" s="22"/>
      <c r="I13" s="22"/>
      <c r="J13" s="22">
        <f t="shared" si="2"/>
        <v>243369</v>
      </c>
      <c r="K13" s="22">
        <v>175000</v>
      </c>
      <c r="L13" s="22"/>
      <c r="M13" s="22"/>
      <c r="N13" s="22">
        <f t="shared" si="3"/>
        <v>175000</v>
      </c>
    </row>
    <row r="14" spans="1:14" ht="14.25">
      <c r="A14" s="22"/>
      <c r="B14" s="23" t="s">
        <v>56</v>
      </c>
      <c r="C14" s="22">
        <f>C10+C11+C12+C13</f>
        <v>1124802</v>
      </c>
      <c r="D14" s="22">
        <f aca="true" t="shared" si="4" ref="D14:M14">D10+D11+D13</f>
        <v>0</v>
      </c>
      <c r="E14" s="22">
        <f t="shared" si="4"/>
        <v>0</v>
      </c>
      <c r="F14" s="22">
        <f t="shared" si="1"/>
        <v>1124802</v>
      </c>
      <c r="G14" s="22">
        <f>G10+G11+G12+G13</f>
        <v>1711592</v>
      </c>
      <c r="H14" s="22">
        <f t="shared" si="4"/>
        <v>0</v>
      </c>
      <c r="I14" s="22">
        <f t="shared" si="4"/>
        <v>0</v>
      </c>
      <c r="J14" s="22">
        <f t="shared" si="2"/>
        <v>1711592</v>
      </c>
      <c r="K14" s="22">
        <f>K10+K11+K12+K13</f>
        <v>1645500</v>
      </c>
      <c r="L14" s="22">
        <f t="shared" si="4"/>
        <v>0</v>
      </c>
      <c r="M14" s="22">
        <f t="shared" si="4"/>
        <v>0</v>
      </c>
      <c r="N14" s="22">
        <f t="shared" si="3"/>
        <v>1645500</v>
      </c>
    </row>
    <row r="15" spans="1:8" ht="15.75">
      <c r="A15" s="43"/>
      <c r="B15" s="43"/>
      <c r="C15" s="43"/>
      <c r="D15" s="43"/>
      <c r="E15" s="43"/>
      <c r="F15" s="43"/>
      <c r="G15" s="43"/>
      <c r="H15" s="43"/>
    </row>
    <row r="16" spans="1:13" ht="15.75" customHeight="1">
      <c r="A16" s="260" t="s">
        <v>190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1:14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N17" s="44" t="s">
        <v>73</v>
      </c>
    </row>
    <row r="18" spans="1:14" ht="19.5" customHeight="1">
      <c r="A18" s="245" t="s">
        <v>77</v>
      </c>
      <c r="B18" s="253" t="s">
        <v>12</v>
      </c>
      <c r="C18" s="245" t="s">
        <v>179</v>
      </c>
      <c r="D18" s="245"/>
      <c r="E18" s="245"/>
      <c r="F18" s="245"/>
      <c r="G18" s="245" t="s">
        <v>187</v>
      </c>
      <c r="H18" s="245"/>
      <c r="I18" s="245"/>
      <c r="J18" s="245"/>
      <c r="K18" s="245" t="s">
        <v>181</v>
      </c>
      <c r="L18" s="245"/>
      <c r="M18" s="245"/>
      <c r="N18" s="245"/>
    </row>
    <row r="19" spans="1:14" ht="54.75" customHeight="1">
      <c r="A19" s="245"/>
      <c r="B19" s="254"/>
      <c r="C19" s="45" t="s">
        <v>2</v>
      </c>
      <c r="D19" s="45" t="s">
        <v>54</v>
      </c>
      <c r="E19" s="46" t="s">
        <v>106</v>
      </c>
      <c r="F19" s="46" t="s">
        <v>47</v>
      </c>
      <c r="G19" s="45" t="s">
        <v>2</v>
      </c>
      <c r="H19" s="45" t="s">
        <v>54</v>
      </c>
      <c r="I19" s="46" t="s">
        <v>106</v>
      </c>
      <c r="J19" s="46" t="s">
        <v>48</v>
      </c>
      <c r="K19" s="45" t="s">
        <v>2</v>
      </c>
      <c r="L19" s="45" t="s">
        <v>54</v>
      </c>
      <c r="M19" s="46" t="s">
        <v>106</v>
      </c>
      <c r="N19" s="46" t="s">
        <v>49</v>
      </c>
    </row>
    <row r="20" spans="1:14" ht="14.2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</row>
    <row r="21" spans="1:14" ht="14.25">
      <c r="A21" s="63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4.25">
      <c r="A22" s="63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4.25">
      <c r="A23" s="22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4.25">
      <c r="A24" s="22"/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4.25">
      <c r="A25" s="24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3" ht="33" customHeight="1">
      <c r="A26" s="260" t="s">
        <v>191</v>
      </c>
      <c r="B26" s="260"/>
      <c r="C26" s="260"/>
      <c r="D26" s="260"/>
      <c r="E26" s="260"/>
      <c r="F26" s="260"/>
      <c r="G26" s="260"/>
      <c r="H26" s="260"/>
      <c r="I26" s="260"/>
      <c r="J26" s="260"/>
      <c r="K26" s="43"/>
      <c r="L26" s="43"/>
      <c r="M26" s="43"/>
    </row>
    <row r="27" spans="1:10" ht="15.75">
      <c r="A27" s="43"/>
      <c r="B27" s="43"/>
      <c r="C27" s="43"/>
      <c r="D27" s="43"/>
      <c r="E27" s="43"/>
      <c r="F27" s="43"/>
      <c r="G27" s="43"/>
      <c r="H27" s="43"/>
      <c r="I27" s="43"/>
      <c r="J27" s="44" t="s">
        <v>73</v>
      </c>
    </row>
    <row r="28" spans="1:10" ht="17.25" customHeight="1">
      <c r="A28" s="245" t="s">
        <v>76</v>
      </c>
      <c r="B28" s="253" t="s">
        <v>36</v>
      </c>
      <c r="C28" s="245" t="s">
        <v>183</v>
      </c>
      <c r="D28" s="245"/>
      <c r="E28" s="245"/>
      <c r="F28" s="245"/>
      <c r="G28" s="245" t="s">
        <v>184</v>
      </c>
      <c r="H28" s="245"/>
      <c r="I28" s="245"/>
      <c r="J28" s="245"/>
    </row>
    <row r="29" spans="1:10" ht="57" customHeight="1">
      <c r="A29" s="245"/>
      <c r="B29" s="254"/>
      <c r="C29" s="45" t="s">
        <v>2</v>
      </c>
      <c r="D29" s="45" t="s">
        <v>54</v>
      </c>
      <c r="E29" s="46" t="s">
        <v>106</v>
      </c>
      <c r="F29" s="46" t="s">
        <v>47</v>
      </c>
      <c r="G29" s="45" t="s">
        <v>2</v>
      </c>
      <c r="H29" s="45" t="s">
        <v>54</v>
      </c>
      <c r="I29" s="46" t="s">
        <v>106</v>
      </c>
      <c r="J29" s="46" t="s">
        <v>48</v>
      </c>
    </row>
    <row r="30" spans="1:10" ht="14.25">
      <c r="A30" s="22">
        <v>1</v>
      </c>
      <c r="B30" s="22">
        <v>2</v>
      </c>
      <c r="C30" s="56">
        <v>3</v>
      </c>
      <c r="D30" s="22">
        <v>4</v>
      </c>
      <c r="E30" s="56">
        <v>5</v>
      </c>
      <c r="F30" s="22">
        <v>6</v>
      </c>
      <c r="G30" s="56">
        <v>7</v>
      </c>
      <c r="H30" s="22">
        <v>8</v>
      </c>
      <c r="I30" s="56">
        <v>9</v>
      </c>
      <c r="J30" s="22">
        <v>10</v>
      </c>
    </row>
    <row r="31" spans="1:10" ht="75">
      <c r="A31" s="217">
        <v>1115012</v>
      </c>
      <c r="B31" s="218" t="s">
        <v>268</v>
      </c>
      <c r="C31" s="214">
        <f>C32+C33+C34+C35</f>
        <v>1739270</v>
      </c>
      <c r="D31" s="214">
        <f aca="true" t="shared" si="5" ref="D31:I31">D32+D33+D35</f>
        <v>0</v>
      </c>
      <c r="E31" s="214">
        <f t="shared" si="5"/>
        <v>0</v>
      </c>
      <c r="F31" s="214">
        <f aca="true" t="shared" si="6" ref="F31:F36">C31</f>
        <v>1739270</v>
      </c>
      <c r="G31" s="214">
        <f>G32+G33+G34+G35</f>
        <v>1831340</v>
      </c>
      <c r="H31" s="214">
        <f t="shared" si="5"/>
        <v>0</v>
      </c>
      <c r="I31" s="214">
        <f t="shared" si="5"/>
        <v>0</v>
      </c>
      <c r="J31" s="214">
        <f aca="true" t="shared" si="7" ref="J31:J36">G31</f>
        <v>1831340</v>
      </c>
    </row>
    <row r="32" spans="1:10" ht="28.5">
      <c r="A32" s="162">
        <v>2210</v>
      </c>
      <c r="B32" s="163" t="s">
        <v>188</v>
      </c>
      <c r="C32" s="22">
        <v>593500</v>
      </c>
      <c r="D32" s="22"/>
      <c r="E32" s="22"/>
      <c r="F32" s="22">
        <f t="shared" si="6"/>
        <v>593500</v>
      </c>
      <c r="G32" s="22">
        <v>624900</v>
      </c>
      <c r="H32" s="22"/>
      <c r="I32" s="22"/>
      <c r="J32" s="22">
        <f t="shared" si="7"/>
        <v>624900</v>
      </c>
    </row>
    <row r="33" spans="1:10" ht="28.5">
      <c r="A33" s="162">
        <v>2240</v>
      </c>
      <c r="B33" s="163" t="s">
        <v>189</v>
      </c>
      <c r="C33" s="22">
        <v>685990</v>
      </c>
      <c r="D33" s="22"/>
      <c r="E33" s="22"/>
      <c r="F33" s="22">
        <f t="shared" si="6"/>
        <v>685990</v>
      </c>
      <c r="G33" s="22">
        <v>722300</v>
      </c>
      <c r="H33" s="22"/>
      <c r="I33" s="22"/>
      <c r="J33" s="22">
        <f t="shared" si="7"/>
        <v>722300</v>
      </c>
    </row>
    <row r="34" spans="1:10" ht="14.25">
      <c r="A34" s="162">
        <v>2250</v>
      </c>
      <c r="B34" s="163" t="s">
        <v>236</v>
      </c>
      <c r="C34" s="22">
        <v>274800</v>
      </c>
      <c r="D34" s="22"/>
      <c r="E34" s="22"/>
      <c r="F34" s="22">
        <f t="shared" si="6"/>
        <v>274800</v>
      </c>
      <c r="G34" s="22">
        <v>289360</v>
      </c>
      <c r="H34" s="22"/>
      <c r="I34" s="22"/>
      <c r="J34" s="22">
        <f t="shared" si="7"/>
        <v>289360</v>
      </c>
    </row>
    <row r="35" spans="1:10" ht="14.25">
      <c r="A35" s="162">
        <v>2730</v>
      </c>
      <c r="B35" s="163" t="s">
        <v>233</v>
      </c>
      <c r="C35" s="22">
        <v>184980</v>
      </c>
      <c r="D35" s="22"/>
      <c r="E35" s="22"/>
      <c r="F35" s="22">
        <f t="shared" si="6"/>
        <v>184980</v>
      </c>
      <c r="G35" s="22">
        <v>194780</v>
      </c>
      <c r="H35" s="22"/>
      <c r="I35" s="22"/>
      <c r="J35" s="22">
        <f t="shared" si="7"/>
        <v>194780</v>
      </c>
    </row>
    <row r="36" spans="1:10" ht="14.25">
      <c r="A36" s="22"/>
      <c r="B36" s="23" t="s">
        <v>56</v>
      </c>
      <c r="C36" s="22">
        <f>C32+C33+C34+C35</f>
        <v>1739270</v>
      </c>
      <c r="D36" s="22">
        <f aca="true" t="shared" si="8" ref="D36:I36">D32+D33+D35</f>
        <v>0</v>
      </c>
      <c r="E36" s="22">
        <f t="shared" si="8"/>
        <v>0</v>
      </c>
      <c r="F36" s="22">
        <f t="shared" si="6"/>
        <v>1739270</v>
      </c>
      <c r="G36" s="22">
        <f>G32+G33+G34+G35</f>
        <v>1831340</v>
      </c>
      <c r="H36" s="22">
        <f t="shared" si="8"/>
        <v>0</v>
      </c>
      <c r="I36" s="22">
        <f t="shared" si="8"/>
        <v>0</v>
      </c>
      <c r="J36" s="22">
        <f t="shared" si="7"/>
        <v>1831340</v>
      </c>
    </row>
    <row r="37" spans="1:14" ht="14.25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35.25" customHeight="1">
      <c r="A38" s="260" t="s">
        <v>192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4"/>
      <c r="L38" s="24"/>
      <c r="M38" s="24"/>
      <c r="N38" s="24"/>
    </row>
    <row r="39" spans="1:14" ht="15.75">
      <c r="A39" s="43"/>
      <c r="B39" s="43"/>
      <c r="C39" s="43"/>
      <c r="D39" s="43"/>
      <c r="E39" s="43"/>
      <c r="F39" s="43"/>
      <c r="G39" s="43"/>
      <c r="H39" s="43"/>
      <c r="I39" s="43"/>
      <c r="J39" s="44" t="s">
        <v>73</v>
      </c>
      <c r="K39" s="24"/>
      <c r="L39" s="24"/>
      <c r="M39" s="24"/>
      <c r="N39" s="24"/>
    </row>
    <row r="40" spans="1:14" ht="19.5" customHeight="1">
      <c r="A40" s="245" t="s">
        <v>77</v>
      </c>
      <c r="B40" s="253" t="s">
        <v>36</v>
      </c>
      <c r="C40" s="245" t="s">
        <v>183</v>
      </c>
      <c r="D40" s="245"/>
      <c r="E40" s="245"/>
      <c r="F40" s="245"/>
      <c r="G40" s="245" t="s">
        <v>184</v>
      </c>
      <c r="H40" s="245"/>
      <c r="I40" s="245"/>
      <c r="J40" s="245"/>
      <c r="K40" s="24"/>
      <c r="L40" s="24"/>
      <c r="M40" s="24"/>
      <c r="N40" s="24"/>
    </row>
    <row r="41" spans="1:10" ht="55.5" customHeight="1">
      <c r="A41" s="245"/>
      <c r="B41" s="254"/>
      <c r="C41" s="45" t="s">
        <v>2</v>
      </c>
      <c r="D41" s="45" t="s">
        <v>54</v>
      </c>
      <c r="E41" s="46" t="s">
        <v>106</v>
      </c>
      <c r="F41" s="46" t="s">
        <v>47</v>
      </c>
      <c r="G41" s="45" t="s">
        <v>2</v>
      </c>
      <c r="H41" s="45" t="s">
        <v>54</v>
      </c>
      <c r="I41" s="46" t="s">
        <v>106</v>
      </c>
      <c r="J41" s="46" t="s">
        <v>48</v>
      </c>
    </row>
    <row r="42" spans="1:10" ht="14.25">
      <c r="A42" s="22">
        <v>1</v>
      </c>
      <c r="B42" s="22">
        <v>2</v>
      </c>
      <c r="C42" s="56">
        <v>3</v>
      </c>
      <c r="D42" s="22">
        <v>4</v>
      </c>
      <c r="E42" s="56">
        <v>5</v>
      </c>
      <c r="F42" s="22">
        <v>6</v>
      </c>
      <c r="G42" s="56">
        <v>7</v>
      </c>
      <c r="H42" s="22">
        <v>8</v>
      </c>
      <c r="I42" s="56">
        <v>9</v>
      </c>
      <c r="J42" s="22">
        <v>10</v>
      </c>
    </row>
    <row r="43" spans="1:10" ht="14.25">
      <c r="A43" s="63"/>
      <c r="B43" s="23"/>
      <c r="C43" s="22"/>
      <c r="D43" s="22"/>
      <c r="E43" s="22"/>
      <c r="F43" s="22"/>
      <c r="G43" s="22"/>
      <c r="H43" s="22"/>
      <c r="I43" s="22"/>
      <c r="J43" s="22"/>
    </row>
    <row r="44" spans="1:10" ht="14.25">
      <c r="A44" s="22"/>
      <c r="B44" s="23"/>
      <c r="C44" s="22"/>
      <c r="D44" s="22"/>
      <c r="E44" s="22"/>
      <c r="F44" s="22"/>
      <c r="G44" s="22"/>
      <c r="H44" s="22"/>
      <c r="I44" s="22"/>
      <c r="J44" s="22"/>
    </row>
    <row r="45" spans="1:11" ht="14.25">
      <c r="A45" s="28"/>
      <c r="B45" s="23" t="s">
        <v>56</v>
      </c>
      <c r="C45" s="23"/>
      <c r="D45" s="22"/>
      <c r="E45" s="22"/>
      <c r="F45" s="22"/>
      <c r="G45" s="22"/>
      <c r="H45" s="22"/>
      <c r="I45" s="22"/>
      <c r="J45" s="22"/>
      <c r="K45" s="24"/>
    </row>
    <row r="46" spans="1:10" ht="14.25">
      <c r="A46" s="24"/>
      <c r="B46" s="25"/>
      <c r="C46" s="24"/>
      <c r="D46" s="24"/>
      <c r="E46" s="24"/>
      <c r="F46" s="24"/>
      <c r="G46" s="24"/>
      <c r="H46" s="24"/>
      <c r="I46" s="24"/>
      <c r="J46" s="24"/>
    </row>
    <row r="47" spans="1:10" ht="14.25">
      <c r="A47" s="24"/>
      <c r="B47" s="25"/>
      <c r="C47" s="24"/>
      <c r="D47" s="24"/>
      <c r="E47" s="24"/>
      <c r="F47" s="24"/>
      <c r="G47" s="24"/>
      <c r="H47" s="24"/>
      <c r="I47" s="24"/>
      <c r="J47" s="24"/>
    </row>
    <row r="48" spans="1:10" ht="14.25">
      <c r="A48" s="24"/>
      <c r="B48" s="25"/>
      <c r="C48" s="24"/>
      <c r="D48" s="24"/>
      <c r="E48" s="24"/>
      <c r="F48" s="24"/>
      <c r="G48" s="24"/>
      <c r="H48" s="24"/>
      <c r="I48" s="24"/>
      <c r="J48" s="24"/>
    </row>
    <row r="49" spans="1:8" ht="15.75">
      <c r="A49" s="43"/>
      <c r="B49" s="43"/>
      <c r="C49" s="43"/>
      <c r="D49" s="43"/>
      <c r="E49" s="43"/>
      <c r="F49" s="43"/>
      <c r="G49" s="43"/>
      <c r="H49" s="43"/>
    </row>
  </sheetData>
  <sheetProtection/>
  <mergeCells count="23">
    <mergeCell ref="A38:J38"/>
    <mergeCell ref="A40:A41"/>
    <mergeCell ref="B40:B41"/>
    <mergeCell ref="C40:F40"/>
    <mergeCell ref="G40:J40"/>
    <mergeCell ref="A26:J26"/>
    <mergeCell ref="A28:A29"/>
    <mergeCell ref="B28:B29"/>
    <mergeCell ref="C28:F28"/>
    <mergeCell ref="G28:J28"/>
    <mergeCell ref="A16:M16"/>
    <mergeCell ref="A18:A19"/>
    <mergeCell ref="B18:B19"/>
    <mergeCell ref="C18:F18"/>
    <mergeCell ref="G18:J18"/>
    <mergeCell ref="K18:N18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S29"/>
  <sheetViews>
    <sheetView showGridLines="0" view="pageBreakPreview" zoomScale="80" zoomScaleNormal="70" zoomScaleSheetLayoutView="80" zoomScalePageLayoutView="0" workbookViewId="0" topLeftCell="A1">
      <selection activeCell="J9" sqref="J9"/>
    </sheetView>
  </sheetViews>
  <sheetFormatPr defaultColWidth="9.00390625" defaultRowHeight="12.75"/>
  <cols>
    <col min="1" max="1" width="10.625" style="27" customWidth="1"/>
    <col min="2" max="2" width="26.25390625" style="27" customWidth="1"/>
    <col min="3" max="3" width="17.875" style="27" customWidth="1"/>
    <col min="4" max="4" width="13.625" style="27" customWidth="1"/>
    <col min="5" max="5" width="11.625" style="27" customWidth="1"/>
    <col min="6" max="6" width="13.75390625" style="27" customWidth="1"/>
    <col min="7" max="7" width="14.75390625" style="27" customWidth="1"/>
    <col min="8" max="8" width="13.375" style="27" customWidth="1"/>
    <col min="9" max="9" width="12.25390625" style="27" customWidth="1"/>
    <col min="10" max="10" width="14.00390625" style="27" customWidth="1"/>
    <col min="11" max="15" width="13.25390625" style="27" customWidth="1"/>
    <col min="16" max="16384" width="9.125" style="27" customWidth="1"/>
  </cols>
  <sheetData>
    <row r="2" spans="1:11" ht="36.75" customHeight="1">
      <c r="A2" s="260" t="s">
        <v>78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7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ht="17.25" customHeight="1">
      <c r="A4" s="260" t="s">
        <v>193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4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N5" s="44" t="s">
        <v>73</v>
      </c>
    </row>
    <row r="6" spans="1:14" ht="17.25" customHeight="1">
      <c r="A6" s="245" t="s">
        <v>27</v>
      </c>
      <c r="B6" s="253" t="s">
        <v>60</v>
      </c>
      <c r="C6" s="245" t="s">
        <v>179</v>
      </c>
      <c r="D6" s="245"/>
      <c r="E6" s="245"/>
      <c r="F6" s="245"/>
      <c r="G6" s="245" t="s">
        <v>187</v>
      </c>
      <c r="H6" s="245"/>
      <c r="I6" s="245"/>
      <c r="J6" s="245"/>
      <c r="K6" s="245" t="s">
        <v>181</v>
      </c>
      <c r="L6" s="245"/>
      <c r="M6" s="245"/>
      <c r="N6" s="245"/>
    </row>
    <row r="7" spans="1:14" ht="55.5" customHeight="1">
      <c r="A7" s="245"/>
      <c r="B7" s="254"/>
      <c r="C7" s="45" t="s">
        <v>2</v>
      </c>
      <c r="D7" s="45" t="s">
        <v>54</v>
      </c>
      <c r="E7" s="46" t="s">
        <v>106</v>
      </c>
      <c r="F7" s="46" t="s">
        <v>47</v>
      </c>
      <c r="G7" s="45" t="s">
        <v>2</v>
      </c>
      <c r="H7" s="45" t="s">
        <v>54</v>
      </c>
      <c r="I7" s="46" t="s">
        <v>106</v>
      </c>
      <c r="J7" s="46" t="s">
        <v>48</v>
      </c>
      <c r="K7" s="45" t="s">
        <v>2</v>
      </c>
      <c r="L7" s="45" t="s">
        <v>54</v>
      </c>
      <c r="M7" s="46" t="s">
        <v>106</v>
      </c>
      <c r="N7" s="46" t="s">
        <v>49</v>
      </c>
    </row>
    <row r="8" spans="1:14" ht="14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9" ht="79.5" customHeight="1">
      <c r="A9" s="217">
        <v>1115012</v>
      </c>
      <c r="B9" s="218" t="s">
        <v>268</v>
      </c>
      <c r="C9" s="214">
        <v>1124800</v>
      </c>
      <c r="D9" s="214"/>
      <c r="E9" s="214"/>
      <c r="F9" s="214">
        <f aca="true" t="shared" si="0" ref="F9:F15">C9+D9</f>
        <v>1124800</v>
      </c>
      <c r="G9" s="214">
        <f>G10+G11+G12+G13+G14</f>
        <v>1711592</v>
      </c>
      <c r="H9" s="214"/>
      <c r="I9" s="214"/>
      <c r="J9" s="214">
        <f aca="true" t="shared" si="1" ref="J9:J15">G9+H9</f>
        <v>1711592</v>
      </c>
      <c r="K9" s="214">
        <v>1645500</v>
      </c>
      <c r="L9" s="214"/>
      <c r="M9" s="214"/>
      <c r="N9" s="214">
        <f aca="true" t="shared" si="2" ref="N9:N15">K9</f>
        <v>1645500</v>
      </c>
      <c r="S9" s="27" t="s">
        <v>133</v>
      </c>
    </row>
    <row r="10" spans="1:14" ht="82.5" customHeight="1">
      <c r="A10" s="22"/>
      <c r="B10" s="23" t="s">
        <v>269</v>
      </c>
      <c r="C10" s="22">
        <v>250000</v>
      </c>
      <c r="D10" s="22"/>
      <c r="E10" s="22"/>
      <c r="F10" s="22">
        <f t="shared" si="0"/>
        <v>250000</v>
      </c>
      <c r="G10" s="22">
        <v>450000</v>
      </c>
      <c r="H10" s="22"/>
      <c r="I10" s="22"/>
      <c r="J10" s="22">
        <f t="shared" si="1"/>
        <v>450000</v>
      </c>
      <c r="K10" s="22">
        <v>485100</v>
      </c>
      <c r="L10" s="22"/>
      <c r="M10" s="22"/>
      <c r="N10" s="22">
        <f t="shared" si="2"/>
        <v>485100</v>
      </c>
    </row>
    <row r="11" spans="1:14" ht="89.25" customHeight="1">
      <c r="A11" s="22"/>
      <c r="B11" s="23" t="s">
        <v>270</v>
      </c>
      <c r="C11" s="22">
        <v>319500</v>
      </c>
      <c r="D11" s="22"/>
      <c r="E11" s="22"/>
      <c r="F11" s="22">
        <f t="shared" si="0"/>
        <v>319500</v>
      </c>
      <c r="G11" s="22">
        <v>500000</v>
      </c>
      <c r="H11" s="22"/>
      <c r="I11" s="22"/>
      <c r="J11" s="22">
        <f t="shared" si="1"/>
        <v>500000</v>
      </c>
      <c r="K11" s="22">
        <v>500000</v>
      </c>
      <c r="L11" s="22"/>
      <c r="M11" s="22"/>
      <c r="N11" s="22">
        <f t="shared" si="2"/>
        <v>500000</v>
      </c>
    </row>
    <row r="12" spans="1:14" ht="88.5" customHeight="1">
      <c r="A12" s="22"/>
      <c r="B12" s="23" t="s">
        <v>271</v>
      </c>
      <c r="C12" s="22">
        <v>240200</v>
      </c>
      <c r="D12" s="22"/>
      <c r="E12" s="22"/>
      <c r="F12" s="22">
        <f t="shared" si="0"/>
        <v>240200</v>
      </c>
      <c r="G12" s="22">
        <v>358454</v>
      </c>
      <c r="H12" s="22"/>
      <c r="I12" s="22"/>
      <c r="J12" s="22">
        <f t="shared" si="1"/>
        <v>358454</v>
      </c>
      <c r="K12" s="22">
        <v>386900</v>
      </c>
      <c r="L12" s="22"/>
      <c r="M12" s="22"/>
      <c r="N12" s="22">
        <f t="shared" si="2"/>
        <v>386900</v>
      </c>
    </row>
    <row r="13" spans="1:14" ht="131.25" customHeight="1">
      <c r="A13" s="22"/>
      <c r="B13" s="23" t="s">
        <v>272</v>
      </c>
      <c r="C13" s="22">
        <v>315100</v>
      </c>
      <c r="D13" s="22"/>
      <c r="E13" s="22"/>
      <c r="F13" s="22">
        <f t="shared" si="0"/>
        <v>315100</v>
      </c>
      <c r="G13" s="22">
        <v>243369</v>
      </c>
      <c r="H13" s="22"/>
      <c r="I13" s="22"/>
      <c r="J13" s="22">
        <f t="shared" si="1"/>
        <v>243369</v>
      </c>
      <c r="K13" s="22">
        <v>273500</v>
      </c>
      <c r="L13" s="22"/>
      <c r="M13" s="22"/>
      <c r="N13" s="22">
        <f t="shared" si="2"/>
        <v>273500</v>
      </c>
    </row>
    <row r="14" spans="1:14" ht="56.25" customHeight="1">
      <c r="A14" s="22"/>
      <c r="B14" s="23" t="s">
        <v>293</v>
      </c>
      <c r="C14" s="22"/>
      <c r="D14" s="22"/>
      <c r="E14" s="22"/>
      <c r="F14" s="22"/>
      <c r="G14" s="22">
        <v>159769</v>
      </c>
      <c r="H14" s="22"/>
      <c r="I14" s="22"/>
      <c r="J14" s="22">
        <f t="shared" si="1"/>
        <v>159769</v>
      </c>
      <c r="K14" s="22"/>
      <c r="L14" s="22"/>
      <c r="M14" s="22"/>
      <c r="N14" s="22"/>
    </row>
    <row r="15" spans="1:14" ht="15">
      <c r="A15" s="187"/>
      <c r="B15" s="188" t="s">
        <v>56</v>
      </c>
      <c r="C15" s="187">
        <f>C10+C11+C12+C13</f>
        <v>1124800</v>
      </c>
      <c r="D15" s="187"/>
      <c r="E15" s="187"/>
      <c r="F15" s="187">
        <f t="shared" si="0"/>
        <v>1124800</v>
      </c>
      <c r="G15" s="187">
        <f>G10+G11+G12+G13+G14</f>
        <v>1711592</v>
      </c>
      <c r="H15" s="187"/>
      <c r="I15" s="187"/>
      <c r="J15" s="22">
        <f t="shared" si="1"/>
        <v>1711592</v>
      </c>
      <c r="K15" s="187">
        <f>K10+K11+K12+K13</f>
        <v>1645500</v>
      </c>
      <c r="L15" s="187"/>
      <c r="M15" s="187"/>
      <c r="N15" s="22">
        <f t="shared" si="2"/>
        <v>1645500</v>
      </c>
    </row>
    <row r="16" spans="1:8" ht="15.75">
      <c r="A16" s="43"/>
      <c r="B16" s="43"/>
      <c r="C16" s="43"/>
      <c r="D16" s="43"/>
      <c r="E16" s="43"/>
      <c r="F16" s="43"/>
      <c r="G16" s="43"/>
      <c r="H16" s="43"/>
    </row>
    <row r="17" spans="1:14" ht="14.25">
      <c r="A17" s="24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3" ht="17.25" customHeight="1">
      <c r="A18" s="260" t="s">
        <v>194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11" ht="15.75">
      <c r="A19" s="43"/>
      <c r="B19" s="43"/>
      <c r="C19" s="43"/>
      <c r="D19" s="43"/>
      <c r="E19" s="43"/>
      <c r="F19" s="43"/>
      <c r="G19" s="43"/>
      <c r="H19" s="43"/>
      <c r="I19" s="43"/>
      <c r="J19" s="44" t="s">
        <v>73</v>
      </c>
      <c r="K19" s="43"/>
    </row>
    <row r="20" spans="1:10" ht="17.25" customHeight="1">
      <c r="A20" s="245" t="s">
        <v>27</v>
      </c>
      <c r="B20" s="253" t="s">
        <v>60</v>
      </c>
      <c r="C20" s="245" t="s">
        <v>183</v>
      </c>
      <c r="D20" s="245"/>
      <c r="E20" s="245"/>
      <c r="F20" s="245"/>
      <c r="G20" s="245" t="s">
        <v>184</v>
      </c>
      <c r="H20" s="245"/>
      <c r="I20" s="245"/>
      <c r="J20" s="245"/>
    </row>
    <row r="21" spans="1:10" ht="57" customHeight="1">
      <c r="A21" s="245"/>
      <c r="B21" s="254"/>
      <c r="C21" s="45" t="s">
        <v>2</v>
      </c>
      <c r="D21" s="45" t="s">
        <v>54</v>
      </c>
      <c r="E21" s="46" t="s">
        <v>106</v>
      </c>
      <c r="F21" s="46" t="s">
        <v>47</v>
      </c>
      <c r="G21" s="45" t="s">
        <v>2</v>
      </c>
      <c r="H21" s="45" t="s">
        <v>54</v>
      </c>
      <c r="I21" s="46" t="s">
        <v>106</v>
      </c>
      <c r="J21" s="46" t="s">
        <v>48</v>
      </c>
    </row>
    <row r="22" spans="1:10" ht="14.25">
      <c r="A22" s="26">
        <v>1</v>
      </c>
      <c r="B22" s="56">
        <v>2</v>
      </c>
      <c r="C22" s="26">
        <v>3</v>
      </c>
      <c r="D22" s="56">
        <v>4</v>
      </c>
      <c r="E22" s="26">
        <v>5</v>
      </c>
      <c r="F22" s="56">
        <v>6</v>
      </c>
      <c r="G22" s="26">
        <v>7</v>
      </c>
      <c r="H22" s="56">
        <v>8</v>
      </c>
      <c r="I22" s="26">
        <v>9</v>
      </c>
      <c r="J22" s="56">
        <v>10</v>
      </c>
    </row>
    <row r="23" spans="1:10" ht="77.25" customHeight="1">
      <c r="A23" s="217">
        <v>1115012</v>
      </c>
      <c r="B23" s="218" t="s">
        <v>268</v>
      </c>
      <c r="C23" s="219">
        <v>1739270</v>
      </c>
      <c r="D23" s="215"/>
      <c r="E23" s="215"/>
      <c r="F23" s="214">
        <f aca="true" t="shared" si="3" ref="F23:F28">C23+D23</f>
        <v>1739270</v>
      </c>
      <c r="G23" s="219">
        <v>1831340</v>
      </c>
      <c r="H23" s="215"/>
      <c r="I23" s="215"/>
      <c r="J23" s="214">
        <f aca="true" t="shared" si="4" ref="J23:J28">G23+H23</f>
        <v>1831340</v>
      </c>
    </row>
    <row r="24" spans="1:10" ht="82.5" customHeight="1">
      <c r="A24" s="22"/>
      <c r="B24" s="23" t="s">
        <v>269</v>
      </c>
      <c r="C24" s="22">
        <v>512750</v>
      </c>
      <c r="D24" s="22"/>
      <c r="E24" s="22"/>
      <c r="F24" s="22">
        <f t="shared" si="3"/>
        <v>512750</v>
      </c>
      <c r="G24" s="22">
        <v>539900</v>
      </c>
      <c r="H24" s="22"/>
      <c r="I24" s="22"/>
      <c r="J24" s="22">
        <f t="shared" si="4"/>
        <v>539900</v>
      </c>
    </row>
    <row r="25" spans="1:10" ht="96" customHeight="1">
      <c r="A25" s="22"/>
      <c r="B25" s="23" t="s">
        <v>270</v>
      </c>
      <c r="C25" s="22">
        <v>528620</v>
      </c>
      <c r="D25" s="22"/>
      <c r="E25" s="22"/>
      <c r="F25" s="22">
        <f t="shared" si="3"/>
        <v>528620</v>
      </c>
      <c r="G25" s="22">
        <v>556600</v>
      </c>
      <c r="H25" s="22"/>
      <c r="I25" s="22"/>
      <c r="J25" s="22">
        <f t="shared" si="4"/>
        <v>556600</v>
      </c>
    </row>
    <row r="26" spans="1:10" ht="78" customHeight="1">
      <c r="A26" s="22"/>
      <c r="B26" s="23" t="s">
        <v>271</v>
      </c>
      <c r="C26" s="22">
        <v>408900</v>
      </c>
      <c r="D26" s="22"/>
      <c r="E26" s="22"/>
      <c r="F26" s="22">
        <f t="shared" si="3"/>
        <v>408900</v>
      </c>
      <c r="G26" s="22">
        <v>430570</v>
      </c>
      <c r="H26" s="22"/>
      <c r="I26" s="22"/>
      <c r="J26" s="22">
        <f t="shared" si="4"/>
        <v>430570</v>
      </c>
    </row>
    <row r="27" spans="1:10" ht="135" customHeight="1">
      <c r="A27" s="22"/>
      <c r="B27" s="23" t="s">
        <v>272</v>
      </c>
      <c r="C27" s="22">
        <v>289000</v>
      </c>
      <c r="D27" s="22"/>
      <c r="E27" s="22"/>
      <c r="F27" s="22">
        <f t="shared" si="3"/>
        <v>289000</v>
      </c>
      <c r="G27" s="22">
        <v>304270</v>
      </c>
      <c r="H27" s="22"/>
      <c r="I27" s="22"/>
      <c r="J27" s="22">
        <f t="shared" si="4"/>
        <v>304270</v>
      </c>
    </row>
    <row r="28" spans="1:10" ht="14.25">
      <c r="A28" s="28"/>
      <c r="B28" s="23" t="s">
        <v>56</v>
      </c>
      <c r="C28" s="22">
        <f>C24+C25+C26+C27</f>
        <v>1739270</v>
      </c>
      <c r="D28" s="22"/>
      <c r="E28" s="22"/>
      <c r="F28" s="22">
        <f t="shared" si="3"/>
        <v>1739270</v>
      </c>
      <c r="G28" s="22">
        <f>G24+G25+G26+G27</f>
        <v>1831340</v>
      </c>
      <c r="H28" s="22"/>
      <c r="I28" s="22"/>
      <c r="J28" s="22">
        <f t="shared" si="4"/>
        <v>1831340</v>
      </c>
    </row>
    <row r="29" spans="1:14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sheetProtection/>
  <mergeCells count="12">
    <mergeCell ref="A4:M4"/>
    <mergeCell ref="B20:B21"/>
    <mergeCell ref="C20:F20"/>
    <mergeCell ref="G20:J20"/>
    <mergeCell ref="C6:F6"/>
    <mergeCell ref="G6:J6"/>
    <mergeCell ref="A2:K2"/>
    <mergeCell ref="A6:A7"/>
    <mergeCell ref="B6:B7"/>
    <mergeCell ref="A20:A21"/>
    <mergeCell ref="A18:M18"/>
    <mergeCell ref="K6:N6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1" r:id="rId1"/>
  <rowBreaks count="1" manualBreakCount="1">
    <brk id="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138"/>
  <sheetViews>
    <sheetView showGridLines="0" view="pageBreakPreview" zoomScale="90" zoomScaleSheetLayoutView="90" zoomScalePageLayoutView="0" workbookViewId="0" topLeftCell="A1">
      <selection activeCell="H39" sqref="H39"/>
    </sheetView>
  </sheetViews>
  <sheetFormatPr defaultColWidth="9.00390625" defaultRowHeight="12.75"/>
  <cols>
    <col min="1" max="1" width="9.125" style="34" customWidth="1"/>
    <col min="2" max="2" width="24.625" style="34" customWidth="1"/>
    <col min="3" max="3" width="10.625" style="34" customWidth="1"/>
    <col min="4" max="4" width="23.25390625" style="34" customWidth="1"/>
    <col min="5" max="7" width="15.375" style="34" customWidth="1"/>
    <col min="8" max="12" width="15.125" style="34" customWidth="1"/>
    <col min="13" max="13" width="15.00390625" style="34" customWidth="1"/>
    <col min="14" max="14" width="9.125" style="34" customWidth="1"/>
    <col min="15" max="15" width="11.125" style="34" bestFit="1" customWidth="1"/>
    <col min="16" max="16384" width="9.125" style="34" customWidth="1"/>
  </cols>
  <sheetData>
    <row r="1" spans="1:15" ht="43.5" customHeight="1">
      <c r="A1" s="267" t="s">
        <v>107</v>
      </c>
      <c r="B1" s="267"/>
      <c r="C1" s="267"/>
      <c r="D1" s="267"/>
      <c r="E1" s="267"/>
      <c r="F1" s="267"/>
      <c r="G1" s="267"/>
      <c r="H1" s="267"/>
      <c r="I1" s="267"/>
      <c r="J1" s="118"/>
      <c r="K1" s="51"/>
      <c r="L1" s="51"/>
      <c r="M1" s="51"/>
      <c r="N1" s="51"/>
      <c r="O1" s="51"/>
    </row>
    <row r="2" spans="1:15" ht="16.5" customHeight="1">
      <c r="A2" s="260" t="s">
        <v>196</v>
      </c>
      <c r="B2" s="260"/>
      <c r="C2" s="260"/>
      <c r="D2" s="260"/>
      <c r="E2" s="260"/>
      <c r="F2" s="260"/>
      <c r="G2" s="260"/>
      <c r="H2" s="260"/>
      <c r="I2" s="260"/>
      <c r="J2" s="43"/>
      <c r="K2" s="43"/>
      <c r="L2" s="43"/>
      <c r="M2" s="43"/>
      <c r="N2" s="50"/>
      <c r="O2" s="50"/>
    </row>
    <row r="3" ht="12.75">
      <c r="M3" s="121" t="s">
        <v>73</v>
      </c>
    </row>
    <row r="4" spans="1:13" ht="55.5" customHeight="1">
      <c r="A4" s="269" t="s">
        <v>27</v>
      </c>
      <c r="B4" s="269" t="s">
        <v>13</v>
      </c>
      <c r="C4" s="269" t="s">
        <v>22</v>
      </c>
      <c r="D4" s="269" t="s">
        <v>14</v>
      </c>
      <c r="E4" s="261" t="s">
        <v>197</v>
      </c>
      <c r="F4" s="262"/>
      <c r="G4" s="263"/>
      <c r="H4" s="261" t="s">
        <v>198</v>
      </c>
      <c r="I4" s="262"/>
      <c r="J4" s="263"/>
      <c r="K4" s="261" t="s">
        <v>199</v>
      </c>
      <c r="L4" s="262"/>
      <c r="M4" s="263"/>
    </row>
    <row r="5" spans="1:13" s="89" customFormat="1" ht="28.5" customHeight="1">
      <c r="A5" s="270"/>
      <c r="B5" s="270"/>
      <c r="C5" s="270"/>
      <c r="D5" s="270"/>
      <c r="E5" s="5" t="s">
        <v>2</v>
      </c>
      <c r="F5" s="5" t="s">
        <v>42</v>
      </c>
      <c r="G5" s="5" t="s">
        <v>79</v>
      </c>
      <c r="H5" s="5" t="s">
        <v>2</v>
      </c>
      <c r="I5" s="5" t="s">
        <v>42</v>
      </c>
      <c r="J5" s="5" t="s">
        <v>80</v>
      </c>
      <c r="K5" s="5" t="s">
        <v>2</v>
      </c>
      <c r="L5" s="5" t="s">
        <v>42</v>
      </c>
      <c r="M5" s="5" t="s">
        <v>49</v>
      </c>
    </row>
    <row r="6" spans="1:13" s="89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s="89" customFormat="1" ht="24" customHeight="1">
      <c r="A7" s="6">
        <v>1115012</v>
      </c>
      <c r="B7" s="276" t="s">
        <v>268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8"/>
    </row>
    <row r="8" spans="1:13" s="89" customFormat="1" ht="26.25" customHeight="1">
      <c r="A8" s="273" t="s">
        <v>269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5"/>
    </row>
    <row r="9" spans="1:13" s="90" customFormat="1" ht="12.75">
      <c r="A9" s="5">
        <v>1</v>
      </c>
      <c r="B9" s="17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90" customFormat="1" ht="78" customHeight="1">
      <c r="A10" s="5" t="s">
        <v>202</v>
      </c>
      <c r="B10" s="17" t="s">
        <v>273</v>
      </c>
      <c r="C10" s="5" t="s">
        <v>208</v>
      </c>
      <c r="D10" s="170" t="s">
        <v>238</v>
      </c>
      <c r="E10" s="5">
        <v>250000</v>
      </c>
      <c r="F10" s="5"/>
      <c r="G10" s="5">
        <f>E10+F10</f>
        <v>250000</v>
      </c>
      <c r="H10" s="5">
        <v>450000</v>
      </c>
      <c r="I10" s="5"/>
      <c r="J10" s="5">
        <f>H10+I10</f>
        <v>450000</v>
      </c>
      <c r="K10" s="5">
        <v>485100</v>
      </c>
      <c r="L10" s="5"/>
      <c r="M10" s="5">
        <f>K10+L10</f>
        <v>485100</v>
      </c>
    </row>
    <row r="11" spans="1:13" s="90" customFormat="1" ht="66" customHeight="1">
      <c r="A11" s="5" t="s">
        <v>239</v>
      </c>
      <c r="B11" s="17" t="s">
        <v>274</v>
      </c>
      <c r="C11" s="5" t="s">
        <v>240</v>
      </c>
      <c r="D11" s="5" t="s">
        <v>241</v>
      </c>
      <c r="E11" s="5">
        <v>80</v>
      </c>
      <c r="F11" s="5"/>
      <c r="G11" s="5">
        <f aca="true" t="shared" si="0" ref="G11:G19">E11+F11</f>
        <v>80</v>
      </c>
      <c r="H11" s="5">
        <v>82</v>
      </c>
      <c r="I11" s="5"/>
      <c r="J11" s="5">
        <f aca="true" t="shared" si="1" ref="J11:J19">H11+I11</f>
        <v>82</v>
      </c>
      <c r="K11" s="5">
        <v>82</v>
      </c>
      <c r="L11" s="5"/>
      <c r="M11" s="5">
        <f aca="true" t="shared" si="2" ref="M11:M16">K11+L11</f>
        <v>82</v>
      </c>
    </row>
    <row r="12" spans="1:13" s="90" customFormat="1" ht="12.75">
      <c r="A12" s="5">
        <v>2</v>
      </c>
      <c r="B12" s="17" t="s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90" customFormat="1" ht="84" customHeight="1">
      <c r="A13" s="5" t="s">
        <v>203</v>
      </c>
      <c r="B13" s="17" t="s">
        <v>275</v>
      </c>
      <c r="C13" s="5" t="s">
        <v>242</v>
      </c>
      <c r="D13" s="5" t="s">
        <v>243</v>
      </c>
      <c r="E13" s="5">
        <v>10500</v>
      </c>
      <c r="F13" s="5"/>
      <c r="G13" s="5">
        <f t="shared" si="0"/>
        <v>10500</v>
      </c>
      <c r="H13" s="5">
        <v>5000</v>
      </c>
      <c r="I13" s="5"/>
      <c r="J13" s="5">
        <f t="shared" si="1"/>
        <v>5000</v>
      </c>
      <c r="K13" s="5">
        <v>5000</v>
      </c>
      <c r="L13" s="5"/>
      <c r="M13" s="5">
        <f t="shared" si="2"/>
        <v>5000</v>
      </c>
    </row>
    <row r="14" spans="1:13" s="90" customFormat="1" ht="141" customHeight="1" hidden="1">
      <c r="A14" s="5"/>
      <c r="B14" s="17"/>
      <c r="C14" s="5"/>
      <c r="D14" s="5"/>
      <c r="E14" s="174"/>
      <c r="F14" s="171"/>
      <c r="G14" s="5">
        <f t="shared" si="0"/>
        <v>0</v>
      </c>
      <c r="H14" s="174"/>
      <c r="I14" s="171"/>
      <c r="J14" s="5">
        <f t="shared" si="1"/>
        <v>0</v>
      </c>
      <c r="K14" s="174"/>
      <c r="L14" s="171"/>
      <c r="M14" s="5">
        <f t="shared" si="2"/>
        <v>0</v>
      </c>
    </row>
    <row r="15" spans="1:13" s="90" customFormat="1" ht="12.75">
      <c r="A15" s="171">
        <v>3</v>
      </c>
      <c r="B15" s="172" t="s">
        <v>5</v>
      </c>
      <c r="C15" s="173"/>
      <c r="D15" s="173"/>
      <c r="E15" s="171"/>
      <c r="F15" s="171"/>
      <c r="G15" s="5"/>
      <c r="H15" s="171"/>
      <c r="I15" s="171"/>
      <c r="J15" s="5"/>
      <c r="K15" s="171"/>
      <c r="L15" s="171"/>
      <c r="M15" s="5"/>
    </row>
    <row r="16" spans="1:13" s="90" customFormat="1" ht="76.5">
      <c r="A16" s="5" t="s">
        <v>205</v>
      </c>
      <c r="B16" s="17" t="s">
        <v>276</v>
      </c>
      <c r="C16" s="5" t="s">
        <v>208</v>
      </c>
      <c r="D16" s="5" t="s">
        <v>286</v>
      </c>
      <c r="E16" s="175">
        <f>E10/E13</f>
        <v>23.80952380952381</v>
      </c>
      <c r="F16" s="171"/>
      <c r="G16" s="183">
        <f t="shared" si="0"/>
        <v>23.80952380952381</v>
      </c>
      <c r="H16" s="175">
        <f>H10/H13</f>
        <v>90</v>
      </c>
      <c r="I16" s="171"/>
      <c r="J16" s="5">
        <f t="shared" si="1"/>
        <v>90</v>
      </c>
      <c r="K16" s="175">
        <f>K10/K13</f>
        <v>97.02</v>
      </c>
      <c r="L16" s="171"/>
      <c r="M16" s="183">
        <f t="shared" si="2"/>
        <v>97.02</v>
      </c>
    </row>
    <row r="17" spans="1:13" s="90" customFormat="1" ht="15.75" hidden="1">
      <c r="A17" s="168"/>
      <c r="B17" s="167"/>
      <c r="C17" s="169"/>
      <c r="D17" s="169"/>
      <c r="E17" s="175"/>
      <c r="F17" s="176"/>
      <c r="G17" s="5">
        <f t="shared" si="0"/>
        <v>0</v>
      </c>
      <c r="H17" s="175"/>
      <c r="I17" s="176"/>
      <c r="J17" s="5">
        <f t="shared" si="1"/>
        <v>0</v>
      </c>
      <c r="K17" s="175"/>
      <c r="L17" s="176"/>
      <c r="M17" s="175"/>
    </row>
    <row r="18" spans="1:13" s="90" customFormat="1" ht="12.75">
      <c r="A18" s="171">
        <v>4</v>
      </c>
      <c r="B18" s="17" t="s">
        <v>6</v>
      </c>
      <c r="C18" s="173"/>
      <c r="D18" s="5"/>
      <c r="E18" s="176"/>
      <c r="F18" s="176"/>
      <c r="G18" s="5"/>
      <c r="H18" s="176"/>
      <c r="I18" s="176"/>
      <c r="J18" s="5">
        <f t="shared" si="1"/>
        <v>0</v>
      </c>
      <c r="K18" s="176"/>
      <c r="L18" s="176"/>
      <c r="M18" s="176"/>
    </row>
    <row r="19" spans="1:13" s="90" customFormat="1" ht="76.5">
      <c r="A19" s="174" t="s">
        <v>207</v>
      </c>
      <c r="B19" s="17" t="s">
        <v>277</v>
      </c>
      <c r="C19" s="5" t="s">
        <v>210</v>
      </c>
      <c r="D19" s="170" t="s">
        <v>244</v>
      </c>
      <c r="E19" s="175">
        <v>100</v>
      </c>
      <c r="F19" s="176"/>
      <c r="G19" s="5">
        <f t="shared" si="0"/>
        <v>100</v>
      </c>
      <c r="H19" s="175">
        <v>100</v>
      </c>
      <c r="I19" s="176"/>
      <c r="J19" s="5">
        <f t="shared" si="1"/>
        <v>100</v>
      </c>
      <c r="K19" s="174">
        <v>100</v>
      </c>
      <c r="L19" s="174"/>
      <c r="M19" s="174">
        <f>K19+L19</f>
        <v>100</v>
      </c>
    </row>
    <row r="20" spans="1:13" s="89" customFormat="1" ht="26.25" customHeight="1">
      <c r="A20" s="273" t="s">
        <v>270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5"/>
    </row>
    <row r="21" spans="1:13" s="90" customFormat="1" ht="12.75">
      <c r="A21" s="5">
        <v>1</v>
      </c>
      <c r="B21" s="17" t="s">
        <v>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90" customFormat="1" ht="87" customHeight="1">
      <c r="A22" s="5" t="s">
        <v>202</v>
      </c>
      <c r="B22" s="17" t="s">
        <v>278</v>
      </c>
      <c r="C22" s="5" t="s">
        <v>208</v>
      </c>
      <c r="D22" s="170" t="s">
        <v>238</v>
      </c>
      <c r="E22" s="5">
        <v>319500</v>
      </c>
      <c r="F22" s="5"/>
      <c r="G22" s="5">
        <f>E22+F22</f>
        <v>319500</v>
      </c>
      <c r="H22" s="5">
        <v>500000</v>
      </c>
      <c r="I22" s="5"/>
      <c r="J22" s="5">
        <f>H22+I22</f>
        <v>500000</v>
      </c>
      <c r="K22" s="5">
        <f>I22+J22</f>
        <v>500000</v>
      </c>
      <c r="L22" s="5"/>
      <c r="M22" s="5">
        <f>K22+L22</f>
        <v>500000</v>
      </c>
    </row>
    <row r="23" spans="1:13" s="90" customFormat="1" ht="66" customHeight="1">
      <c r="A23" s="5" t="s">
        <v>239</v>
      </c>
      <c r="B23" s="17" t="s">
        <v>279</v>
      </c>
      <c r="C23" s="5" t="s">
        <v>240</v>
      </c>
      <c r="D23" s="5" t="s">
        <v>241</v>
      </c>
      <c r="E23" s="5">
        <v>100</v>
      </c>
      <c r="F23" s="5"/>
      <c r="G23" s="5">
        <f aca="true" t="shared" si="3" ref="G23:G31">E23+F23</f>
        <v>100</v>
      </c>
      <c r="H23" s="5">
        <v>100</v>
      </c>
      <c r="I23" s="5"/>
      <c r="J23" s="5">
        <f aca="true" t="shared" si="4" ref="J23:J31">H23+I23</f>
        <v>100</v>
      </c>
      <c r="K23" s="5">
        <v>100</v>
      </c>
      <c r="L23" s="5"/>
      <c r="M23" s="5">
        <f>K23+L23</f>
        <v>100</v>
      </c>
    </row>
    <row r="24" spans="1:13" s="90" customFormat="1" ht="12.75">
      <c r="A24" s="5">
        <v>2</v>
      </c>
      <c r="B24" s="17" t="s">
        <v>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90" customFormat="1" ht="84" customHeight="1">
      <c r="A25" s="5" t="s">
        <v>203</v>
      </c>
      <c r="B25" s="17" t="s">
        <v>280</v>
      </c>
      <c r="C25" s="5" t="s">
        <v>242</v>
      </c>
      <c r="D25" s="5" t="s">
        <v>243</v>
      </c>
      <c r="E25" s="5">
        <v>18100</v>
      </c>
      <c r="F25" s="5"/>
      <c r="G25" s="5">
        <f t="shared" si="3"/>
        <v>18100</v>
      </c>
      <c r="H25" s="5">
        <v>8000</v>
      </c>
      <c r="I25" s="5"/>
      <c r="J25" s="5">
        <f t="shared" si="4"/>
        <v>8000</v>
      </c>
      <c r="K25" s="5">
        <v>8000</v>
      </c>
      <c r="L25" s="5"/>
      <c r="M25" s="5">
        <f>K25+L25</f>
        <v>8000</v>
      </c>
    </row>
    <row r="26" spans="1:13" s="90" customFormat="1" ht="141" customHeight="1" hidden="1">
      <c r="A26" s="5"/>
      <c r="B26" s="17"/>
      <c r="C26" s="5"/>
      <c r="D26" s="5"/>
      <c r="E26" s="174"/>
      <c r="F26" s="171"/>
      <c r="G26" s="5">
        <f t="shared" si="3"/>
        <v>0</v>
      </c>
      <c r="H26" s="174"/>
      <c r="I26" s="171"/>
      <c r="J26" s="5">
        <f t="shared" si="4"/>
        <v>0</v>
      </c>
      <c r="K26" s="174"/>
      <c r="L26" s="171"/>
      <c r="M26" s="5"/>
    </row>
    <row r="27" spans="1:13" s="90" customFormat="1" ht="12.75">
      <c r="A27" s="171">
        <v>3</v>
      </c>
      <c r="B27" s="172" t="s">
        <v>5</v>
      </c>
      <c r="C27" s="173"/>
      <c r="D27" s="173"/>
      <c r="E27" s="171"/>
      <c r="F27" s="171"/>
      <c r="G27" s="5"/>
      <c r="H27" s="171"/>
      <c r="I27" s="171"/>
      <c r="J27" s="5"/>
      <c r="K27" s="171"/>
      <c r="L27" s="171"/>
      <c r="M27" s="171"/>
    </row>
    <row r="28" spans="1:13" s="90" customFormat="1" ht="90" customHeight="1">
      <c r="A28" s="5" t="s">
        <v>205</v>
      </c>
      <c r="B28" s="17" t="s">
        <v>281</v>
      </c>
      <c r="C28" s="5" t="s">
        <v>208</v>
      </c>
      <c r="D28" s="5" t="s">
        <v>286</v>
      </c>
      <c r="E28" s="175">
        <f>E22/E25</f>
        <v>17.65193370165746</v>
      </c>
      <c r="F28" s="171"/>
      <c r="G28" s="183">
        <f t="shared" si="3"/>
        <v>17.65193370165746</v>
      </c>
      <c r="H28" s="175">
        <f>H22/H25</f>
        <v>62.5</v>
      </c>
      <c r="I28" s="171"/>
      <c r="J28" s="183">
        <f t="shared" si="4"/>
        <v>62.5</v>
      </c>
      <c r="K28" s="175">
        <f>K22/K25</f>
        <v>62.5</v>
      </c>
      <c r="L28" s="171"/>
      <c r="M28" s="175">
        <f>K28+L28</f>
        <v>62.5</v>
      </c>
    </row>
    <row r="29" spans="1:13" s="90" customFormat="1" ht="15.75" hidden="1">
      <c r="A29" s="168"/>
      <c r="B29" s="167"/>
      <c r="C29" s="169"/>
      <c r="D29" s="169"/>
      <c r="E29" s="175"/>
      <c r="F29" s="176"/>
      <c r="G29" s="5">
        <f t="shared" si="3"/>
        <v>0</v>
      </c>
      <c r="H29" s="175"/>
      <c r="I29" s="176"/>
      <c r="J29" s="5">
        <f t="shared" si="4"/>
        <v>0</v>
      </c>
      <c r="K29" s="175"/>
      <c r="L29" s="176"/>
      <c r="M29" s="175"/>
    </row>
    <row r="30" spans="1:13" s="90" customFormat="1" ht="12.75">
      <c r="A30" s="171">
        <v>4</v>
      </c>
      <c r="B30" s="17" t="s">
        <v>6</v>
      </c>
      <c r="C30" s="173"/>
      <c r="D30" s="5"/>
      <c r="E30" s="176"/>
      <c r="F30" s="176"/>
      <c r="G30" s="5">
        <f t="shared" si="3"/>
        <v>0</v>
      </c>
      <c r="H30" s="176"/>
      <c r="I30" s="176"/>
      <c r="J30" s="5">
        <f t="shared" si="4"/>
        <v>0</v>
      </c>
      <c r="K30" s="176"/>
      <c r="L30" s="176"/>
      <c r="M30" s="176"/>
    </row>
    <row r="31" spans="1:13" s="90" customFormat="1" ht="76.5">
      <c r="A31" s="5" t="s">
        <v>207</v>
      </c>
      <c r="B31" s="17" t="s">
        <v>282</v>
      </c>
      <c r="C31" s="5" t="s">
        <v>210</v>
      </c>
      <c r="D31" s="170" t="s">
        <v>244</v>
      </c>
      <c r="E31" s="175">
        <v>100</v>
      </c>
      <c r="F31" s="176"/>
      <c r="G31" s="5">
        <f t="shared" si="3"/>
        <v>100</v>
      </c>
      <c r="H31" s="175">
        <v>100</v>
      </c>
      <c r="I31" s="176"/>
      <c r="J31" s="5">
        <f t="shared" si="4"/>
        <v>100</v>
      </c>
      <c r="K31" s="174">
        <v>100</v>
      </c>
      <c r="L31" s="174"/>
      <c r="M31" s="174">
        <f>K31+L31</f>
        <v>100</v>
      </c>
    </row>
    <row r="32" spans="1:13" s="90" customFormat="1" ht="13.5">
      <c r="A32" s="273" t="s">
        <v>283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5"/>
    </row>
    <row r="33" spans="1:13" s="90" customFormat="1" ht="12.75">
      <c r="A33" s="5">
        <v>1</v>
      </c>
      <c r="B33" s="17" t="s">
        <v>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90" customFormat="1" ht="81" customHeight="1">
      <c r="A34" s="5" t="s">
        <v>202</v>
      </c>
      <c r="B34" s="17" t="s">
        <v>284</v>
      </c>
      <c r="C34" s="5" t="s">
        <v>208</v>
      </c>
      <c r="D34" s="170" t="s">
        <v>238</v>
      </c>
      <c r="E34" s="5">
        <v>240200</v>
      </c>
      <c r="F34" s="5"/>
      <c r="G34" s="5">
        <f>E34+F34</f>
        <v>240200</v>
      </c>
      <c r="H34" s="5">
        <v>358454</v>
      </c>
      <c r="I34" s="5"/>
      <c r="J34" s="5">
        <f>H34+I34</f>
        <v>358454</v>
      </c>
      <c r="K34" s="5">
        <v>386900</v>
      </c>
      <c r="L34" s="5"/>
      <c r="M34" s="5">
        <f>K34+L34</f>
        <v>386900</v>
      </c>
    </row>
    <row r="35" spans="1:13" s="90" customFormat="1" ht="63.75">
      <c r="A35" s="5" t="s">
        <v>239</v>
      </c>
      <c r="B35" s="17" t="s">
        <v>279</v>
      </c>
      <c r="C35" s="5" t="s">
        <v>240</v>
      </c>
      <c r="D35" s="5" t="s">
        <v>241</v>
      </c>
      <c r="E35" s="5">
        <v>74</v>
      </c>
      <c r="F35" s="5"/>
      <c r="G35" s="5">
        <f>E35+F35</f>
        <v>74</v>
      </c>
      <c r="H35" s="5">
        <v>78</v>
      </c>
      <c r="I35" s="5"/>
      <c r="J35" s="5">
        <f>H35+I35</f>
        <v>78</v>
      </c>
      <c r="K35" s="5">
        <v>78</v>
      </c>
      <c r="L35" s="5"/>
      <c r="M35" s="5">
        <f>K35+L35</f>
        <v>78</v>
      </c>
    </row>
    <row r="36" spans="1:13" s="90" customFormat="1" ht="12.75">
      <c r="A36" s="5">
        <v>2</v>
      </c>
      <c r="B36" s="17" t="s">
        <v>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90" customFormat="1" ht="77.25" customHeight="1">
      <c r="A37" s="5" t="s">
        <v>203</v>
      </c>
      <c r="B37" s="17" t="s">
        <v>280</v>
      </c>
      <c r="C37" s="5" t="s">
        <v>242</v>
      </c>
      <c r="D37" s="5" t="s">
        <v>243</v>
      </c>
      <c r="E37" s="5">
        <v>6200</v>
      </c>
      <c r="F37" s="5"/>
      <c r="G37" s="5">
        <f>E37+F37</f>
        <v>6200</v>
      </c>
      <c r="H37" s="5">
        <v>6300</v>
      </c>
      <c r="I37" s="5"/>
      <c r="J37" s="5">
        <f>H37+I37</f>
        <v>6300</v>
      </c>
      <c r="K37" s="5">
        <v>6300</v>
      </c>
      <c r="L37" s="5"/>
      <c r="M37" s="5">
        <f>K37+L37</f>
        <v>6300</v>
      </c>
    </row>
    <row r="38" spans="1:13" s="90" customFormat="1" ht="12.75">
      <c r="A38" s="171">
        <v>3</v>
      </c>
      <c r="B38" s="172" t="s">
        <v>5</v>
      </c>
      <c r="C38" s="173"/>
      <c r="D38" s="173"/>
      <c r="E38" s="171"/>
      <c r="F38" s="171"/>
      <c r="G38" s="5"/>
      <c r="H38" s="171"/>
      <c r="I38" s="171"/>
      <c r="J38" s="5"/>
      <c r="K38" s="171"/>
      <c r="L38" s="171"/>
      <c r="M38" s="171"/>
    </row>
    <row r="39" spans="1:13" s="90" customFormat="1" ht="63.75">
      <c r="A39" s="5" t="s">
        <v>205</v>
      </c>
      <c r="B39" s="17" t="s">
        <v>287</v>
      </c>
      <c r="C39" s="5" t="s">
        <v>208</v>
      </c>
      <c r="D39" s="5" t="s">
        <v>286</v>
      </c>
      <c r="E39" s="175">
        <f>E34/E37</f>
        <v>38.74193548387097</v>
      </c>
      <c r="F39" s="171"/>
      <c r="G39" s="183">
        <f>E39+F39</f>
        <v>38.74193548387097</v>
      </c>
      <c r="H39" s="175">
        <f>H34/H37</f>
        <v>56.897460317460315</v>
      </c>
      <c r="I39" s="171"/>
      <c r="J39" s="183">
        <f>H39+I39</f>
        <v>56.897460317460315</v>
      </c>
      <c r="K39" s="175">
        <f>K34/K37</f>
        <v>61.41269841269841</v>
      </c>
      <c r="L39" s="171"/>
      <c r="M39" s="175">
        <f>K39+L39</f>
        <v>61.41269841269841</v>
      </c>
    </row>
    <row r="40" spans="1:13" s="90" customFormat="1" ht="15.75" hidden="1">
      <c r="A40" s="168"/>
      <c r="B40" s="167"/>
      <c r="C40" s="169"/>
      <c r="D40" s="169"/>
      <c r="E40" s="175"/>
      <c r="F40" s="176"/>
      <c r="G40" s="5">
        <f>E40+F40</f>
        <v>0</v>
      </c>
      <c r="H40" s="175"/>
      <c r="I40" s="176"/>
      <c r="J40" s="5">
        <f>H40+I40</f>
        <v>0</v>
      </c>
      <c r="K40" s="175"/>
      <c r="L40" s="176"/>
      <c r="M40" s="175"/>
    </row>
    <row r="41" spans="1:13" s="90" customFormat="1" ht="12.75">
      <c r="A41" s="171">
        <v>4</v>
      </c>
      <c r="B41" s="17" t="s">
        <v>6</v>
      </c>
      <c r="C41" s="173"/>
      <c r="D41" s="5"/>
      <c r="E41" s="176"/>
      <c r="F41" s="176"/>
      <c r="G41" s="5">
        <f>E41+F41</f>
        <v>0</v>
      </c>
      <c r="H41" s="176"/>
      <c r="I41" s="176"/>
      <c r="J41" s="5">
        <f>H41+I41</f>
        <v>0</v>
      </c>
      <c r="K41" s="176"/>
      <c r="L41" s="176"/>
      <c r="M41" s="176"/>
    </row>
    <row r="42" spans="1:13" s="90" customFormat="1" ht="84" customHeight="1">
      <c r="A42" s="5" t="s">
        <v>207</v>
      </c>
      <c r="B42" s="17" t="s">
        <v>281</v>
      </c>
      <c r="C42" s="5" t="s">
        <v>210</v>
      </c>
      <c r="D42" s="170" t="s">
        <v>244</v>
      </c>
      <c r="E42" s="175">
        <v>100</v>
      </c>
      <c r="F42" s="176"/>
      <c r="G42" s="5">
        <f>E42+F42</f>
        <v>100</v>
      </c>
      <c r="H42" s="175">
        <v>100</v>
      </c>
      <c r="I42" s="176"/>
      <c r="J42" s="5">
        <f>H42+I42</f>
        <v>100</v>
      </c>
      <c r="K42" s="174">
        <v>100</v>
      </c>
      <c r="L42" s="174"/>
      <c r="M42" s="174">
        <f>K42+L42</f>
        <v>100</v>
      </c>
    </row>
    <row r="43" spans="1:13" s="90" customFormat="1" ht="13.5">
      <c r="A43" s="273" t="s">
        <v>285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5"/>
    </row>
    <row r="44" spans="1:13" s="90" customFormat="1" ht="12.75">
      <c r="A44" s="5">
        <v>1</v>
      </c>
      <c r="B44" s="17" t="s">
        <v>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90" customFormat="1" ht="39" customHeight="1">
      <c r="A45" s="174" t="s">
        <v>202</v>
      </c>
      <c r="B45" s="17" t="s">
        <v>246</v>
      </c>
      <c r="C45" s="5" t="s">
        <v>208</v>
      </c>
      <c r="D45" s="5" t="s">
        <v>247</v>
      </c>
      <c r="E45" s="5">
        <v>153200</v>
      </c>
      <c r="F45" s="5"/>
      <c r="G45" s="5">
        <f>E45+F45</f>
        <v>153200</v>
      </c>
      <c r="H45" s="220">
        <v>135000</v>
      </c>
      <c r="I45" s="5"/>
      <c r="J45" s="5">
        <f>H45+I45</f>
        <v>135000</v>
      </c>
      <c r="K45" s="166">
        <v>163500</v>
      </c>
      <c r="L45" s="166"/>
      <c r="M45" s="166">
        <f>K45+L45</f>
        <v>163500</v>
      </c>
    </row>
    <row r="46" spans="1:13" s="90" customFormat="1" ht="30.75" customHeight="1">
      <c r="A46" s="174" t="s">
        <v>239</v>
      </c>
      <c r="B46" s="17" t="s">
        <v>248</v>
      </c>
      <c r="C46" s="5" t="s">
        <v>208</v>
      </c>
      <c r="D46" s="5" t="s">
        <v>247</v>
      </c>
      <c r="E46" s="5">
        <v>130500</v>
      </c>
      <c r="F46" s="5"/>
      <c r="G46" s="5">
        <f>E46+F46</f>
        <v>130500</v>
      </c>
      <c r="H46" s="220">
        <v>88669</v>
      </c>
      <c r="I46" s="5"/>
      <c r="J46" s="5">
        <f>H46+I46</f>
        <v>88669</v>
      </c>
      <c r="K46" s="166">
        <v>90000</v>
      </c>
      <c r="L46" s="166"/>
      <c r="M46" s="216">
        <f aca="true" t="shared" si="5" ref="M46:M51">K46+L46</f>
        <v>90000</v>
      </c>
    </row>
    <row r="47" spans="1:13" s="90" customFormat="1" ht="33.75" customHeight="1">
      <c r="A47" s="174" t="s">
        <v>249</v>
      </c>
      <c r="B47" s="17" t="s">
        <v>250</v>
      </c>
      <c r="C47" s="5" t="s">
        <v>208</v>
      </c>
      <c r="D47" s="5" t="s">
        <v>247</v>
      </c>
      <c r="E47" s="5">
        <v>31400</v>
      </c>
      <c r="F47" s="5"/>
      <c r="G47" s="5">
        <f>E47+F47</f>
        <v>31400</v>
      </c>
      <c r="H47" s="220">
        <v>19700</v>
      </c>
      <c r="I47" s="5"/>
      <c r="J47" s="5">
        <f>H47+I47</f>
        <v>19700</v>
      </c>
      <c r="K47" s="166">
        <v>20000</v>
      </c>
      <c r="L47" s="166"/>
      <c r="M47" s="216">
        <f t="shared" si="5"/>
        <v>20000</v>
      </c>
    </row>
    <row r="48" spans="1:13" s="90" customFormat="1" ht="12.75">
      <c r="A48" s="5">
        <v>2</v>
      </c>
      <c r="B48" s="17" t="s">
        <v>4</v>
      </c>
      <c r="C48" s="5"/>
      <c r="D48" s="5"/>
      <c r="E48" s="5"/>
      <c r="F48" s="5"/>
      <c r="G48" s="5"/>
      <c r="H48" s="5"/>
      <c r="I48" s="5"/>
      <c r="J48" s="5"/>
      <c r="K48" s="166"/>
      <c r="L48" s="166"/>
      <c r="M48" s="216"/>
    </row>
    <row r="49" spans="1:13" s="90" customFormat="1" ht="38.25">
      <c r="A49" s="174" t="s">
        <v>203</v>
      </c>
      <c r="B49" s="17" t="s">
        <v>251</v>
      </c>
      <c r="C49" s="5" t="s">
        <v>209</v>
      </c>
      <c r="D49" s="5" t="s">
        <v>252</v>
      </c>
      <c r="E49" s="5">
        <v>45</v>
      </c>
      <c r="F49" s="5"/>
      <c r="G49" s="5">
        <f>E49+F49</f>
        <v>45</v>
      </c>
      <c r="H49" s="221">
        <v>45</v>
      </c>
      <c r="I49" s="5"/>
      <c r="J49" s="5">
        <f>H49+I49</f>
        <v>45</v>
      </c>
      <c r="K49" s="221">
        <v>45</v>
      </c>
      <c r="L49" s="166"/>
      <c r="M49" s="216">
        <f t="shared" si="5"/>
        <v>45</v>
      </c>
    </row>
    <row r="50" spans="1:13" s="90" customFormat="1" ht="38.25">
      <c r="A50" s="174" t="s">
        <v>204</v>
      </c>
      <c r="B50" s="17" t="s">
        <v>253</v>
      </c>
      <c r="C50" s="5" t="s">
        <v>209</v>
      </c>
      <c r="D50" s="5" t="s">
        <v>252</v>
      </c>
      <c r="E50" s="5">
        <v>5</v>
      </c>
      <c r="F50" s="5"/>
      <c r="G50" s="5">
        <f>E50+F50</f>
        <v>5</v>
      </c>
      <c r="H50" s="221">
        <v>4</v>
      </c>
      <c r="I50" s="5"/>
      <c r="J50" s="5">
        <f>H50+I50</f>
        <v>4</v>
      </c>
      <c r="K50" s="221">
        <v>4</v>
      </c>
      <c r="L50" s="166"/>
      <c r="M50" s="216">
        <f t="shared" si="5"/>
        <v>4</v>
      </c>
    </row>
    <row r="51" spans="1:13" s="90" customFormat="1" ht="38.25">
      <c r="A51" s="174" t="s">
        <v>254</v>
      </c>
      <c r="B51" s="17" t="s">
        <v>255</v>
      </c>
      <c r="C51" s="5" t="s">
        <v>209</v>
      </c>
      <c r="D51" s="5" t="s">
        <v>252</v>
      </c>
      <c r="E51" s="166">
        <v>20</v>
      </c>
      <c r="F51" s="166"/>
      <c r="G51" s="166">
        <f>E51+F51</f>
        <v>20</v>
      </c>
      <c r="H51" s="221">
        <v>16</v>
      </c>
      <c r="I51" s="166"/>
      <c r="J51" s="166">
        <f>H51+I51</f>
        <v>16</v>
      </c>
      <c r="K51" s="221">
        <v>16</v>
      </c>
      <c r="L51" s="166"/>
      <c r="M51" s="216">
        <f t="shared" si="5"/>
        <v>16</v>
      </c>
    </row>
    <row r="52" spans="1:13" s="90" customFormat="1" ht="12.75" hidden="1">
      <c r="A52" s="5"/>
      <c r="B52" s="17"/>
      <c r="C52" s="5"/>
      <c r="D52" s="5"/>
      <c r="E52" s="198"/>
      <c r="F52" s="199"/>
      <c r="G52" s="166">
        <f>E52+F52</f>
        <v>0</v>
      </c>
      <c r="H52" s="198"/>
      <c r="I52" s="199"/>
      <c r="J52" s="166">
        <f>H52+I52</f>
        <v>0</v>
      </c>
      <c r="K52" s="194"/>
      <c r="L52" s="195"/>
      <c r="M52" s="170"/>
    </row>
    <row r="53" spans="1:13" s="90" customFormat="1" ht="12.75">
      <c r="A53" s="171">
        <v>3</v>
      </c>
      <c r="B53" s="172" t="s">
        <v>5</v>
      </c>
      <c r="C53" s="173"/>
      <c r="D53" s="173"/>
      <c r="E53" s="199"/>
      <c r="F53" s="199"/>
      <c r="G53" s="166"/>
      <c r="H53" s="199"/>
      <c r="I53" s="199"/>
      <c r="J53" s="166"/>
      <c r="K53" s="199"/>
      <c r="L53" s="199"/>
      <c r="M53" s="199"/>
    </row>
    <row r="54" spans="1:13" s="90" customFormat="1" ht="25.5">
      <c r="A54" s="174" t="s">
        <v>205</v>
      </c>
      <c r="B54" s="17" t="s">
        <v>256</v>
      </c>
      <c r="C54" s="5" t="s">
        <v>208</v>
      </c>
      <c r="D54" s="5" t="s">
        <v>247</v>
      </c>
      <c r="E54" s="196">
        <f>E45/E49</f>
        <v>3404.4444444444443</v>
      </c>
      <c r="F54" s="199"/>
      <c r="G54" s="200">
        <f>E54+F54</f>
        <v>3404.4444444444443</v>
      </c>
      <c r="H54" s="196">
        <f>H45/H49</f>
        <v>3000</v>
      </c>
      <c r="I54" s="199"/>
      <c r="J54" s="200">
        <f>H54+I54</f>
        <v>3000</v>
      </c>
      <c r="K54" s="196">
        <f>K45/K49</f>
        <v>3633.3333333333335</v>
      </c>
      <c r="L54" s="199"/>
      <c r="M54" s="196">
        <f>K54+L54</f>
        <v>3633.3333333333335</v>
      </c>
    </row>
    <row r="55" spans="1:13" s="90" customFormat="1" ht="25.5">
      <c r="A55" s="174" t="s">
        <v>206</v>
      </c>
      <c r="B55" s="17" t="s">
        <v>257</v>
      </c>
      <c r="C55" s="5" t="s">
        <v>208</v>
      </c>
      <c r="D55" s="5" t="s">
        <v>247</v>
      </c>
      <c r="E55" s="196">
        <f>E46/E50</f>
        <v>26100</v>
      </c>
      <c r="F55" s="199"/>
      <c r="G55" s="200">
        <f>E55+F55</f>
        <v>26100</v>
      </c>
      <c r="H55" s="196">
        <f>H46/H50</f>
        <v>22167.25</v>
      </c>
      <c r="I55" s="199"/>
      <c r="J55" s="200">
        <f>H55+I55</f>
        <v>22167.25</v>
      </c>
      <c r="K55" s="196">
        <f>K46/K50</f>
        <v>22500</v>
      </c>
      <c r="L55" s="199"/>
      <c r="M55" s="196">
        <f>M46/M50</f>
        <v>22500</v>
      </c>
    </row>
    <row r="56" spans="1:13" s="90" customFormat="1" ht="25.5">
      <c r="A56" s="174" t="s">
        <v>258</v>
      </c>
      <c r="B56" s="17" t="s">
        <v>259</v>
      </c>
      <c r="C56" s="5" t="s">
        <v>208</v>
      </c>
      <c r="D56" s="5" t="s">
        <v>247</v>
      </c>
      <c r="E56" s="196">
        <f>E47/E51</f>
        <v>1570</v>
      </c>
      <c r="F56" s="197"/>
      <c r="G56" s="200">
        <f>E56+F56</f>
        <v>1570</v>
      </c>
      <c r="H56" s="196">
        <f>H47/H51</f>
        <v>1231.25</v>
      </c>
      <c r="I56" s="197"/>
      <c r="J56" s="200">
        <f>H56+I56</f>
        <v>1231.25</v>
      </c>
      <c r="K56" s="196">
        <f>K47/K51</f>
        <v>1250</v>
      </c>
      <c r="L56" s="197"/>
      <c r="M56" s="196">
        <f>M47/M51</f>
        <v>1250</v>
      </c>
    </row>
    <row r="57" spans="1:13" s="90" customFormat="1" ht="12.75">
      <c r="A57" s="171">
        <v>4</v>
      </c>
      <c r="B57" s="17" t="s">
        <v>6</v>
      </c>
      <c r="C57" s="173"/>
      <c r="D57" s="5"/>
      <c r="E57" s="197"/>
      <c r="F57" s="197"/>
      <c r="G57" s="200"/>
      <c r="H57" s="197"/>
      <c r="I57" s="197"/>
      <c r="J57" s="166"/>
      <c r="K57" s="197"/>
      <c r="L57" s="197"/>
      <c r="M57" s="197"/>
    </row>
    <row r="58" spans="1:13" s="90" customFormat="1" ht="76.5">
      <c r="A58" s="174" t="s">
        <v>207</v>
      </c>
      <c r="B58" s="17" t="s">
        <v>288</v>
      </c>
      <c r="C58" s="5" t="s">
        <v>210</v>
      </c>
      <c r="D58" s="170" t="s">
        <v>244</v>
      </c>
      <c r="E58" s="196">
        <v>100</v>
      </c>
      <c r="F58" s="197"/>
      <c r="G58" s="166">
        <f>E58+F58</f>
        <v>100</v>
      </c>
      <c r="H58" s="196">
        <v>100</v>
      </c>
      <c r="I58" s="197"/>
      <c r="J58" s="166">
        <f>H58+I58</f>
        <v>100</v>
      </c>
      <c r="K58" s="198">
        <v>100</v>
      </c>
      <c r="L58" s="198"/>
      <c r="M58" s="198">
        <f>K58+L58</f>
        <v>100</v>
      </c>
    </row>
    <row r="59" spans="1:13" s="90" customFormat="1" ht="12.75" hidden="1">
      <c r="A59" s="191"/>
      <c r="B59" s="41"/>
      <c r="C59" s="113"/>
      <c r="D59" s="113"/>
      <c r="E59" s="192"/>
      <c r="F59" s="193"/>
      <c r="G59" s="192"/>
      <c r="H59" s="192"/>
      <c r="I59" s="193"/>
      <c r="J59" s="191"/>
      <c r="K59" s="191"/>
      <c r="L59" s="191"/>
      <c r="M59" s="191"/>
    </row>
    <row r="60" spans="1:13" s="90" customFormat="1" ht="12.75" hidden="1">
      <c r="A60" s="191"/>
      <c r="B60" s="41"/>
      <c r="C60" s="113"/>
      <c r="D60" s="113"/>
      <c r="E60" s="192"/>
      <c r="F60" s="193"/>
      <c r="G60" s="192"/>
      <c r="H60" s="192"/>
      <c r="I60" s="193"/>
      <c r="J60" s="191"/>
      <c r="K60" s="191"/>
      <c r="L60" s="191"/>
      <c r="M60" s="191"/>
    </row>
    <row r="61" spans="1:13" s="90" customFormat="1" ht="12.75" hidden="1">
      <c r="A61" s="191"/>
      <c r="B61" s="41"/>
      <c r="C61" s="113"/>
      <c r="D61" s="113"/>
      <c r="E61" s="192"/>
      <c r="F61" s="193"/>
      <c r="G61" s="192"/>
      <c r="H61" s="192"/>
      <c r="I61" s="193"/>
      <c r="J61" s="191"/>
      <c r="K61" s="191"/>
      <c r="L61" s="191"/>
      <c r="M61" s="191"/>
    </row>
    <row r="62" spans="1:13" s="90" customFormat="1" ht="12.75" hidden="1">
      <c r="A62" s="191"/>
      <c r="B62" s="41"/>
      <c r="C62" s="113"/>
      <c r="D62" s="113"/>
      <c r="E62" s="192"/>
      <c r="F62" s="193"/>
      <c r="G62" s="192"/>
      <c r="H62" s="192"/>
      <c r="I62" s="193"/>
      <c r="J62" s="191"/>
      <c r="K62" s="191"/>
      <c r="L62" s="191"/>
      <c r="M62" s="191"/>
    </row>
    <row r="63" spans="1:13" s="90" customFormat="1" ht="12.75" hidden="1">
      <c r="A63" s="191"/>
      <c r="B63" s="41"/>
      <c r="C63" s="113"/>
      <c r="D63" s="113"/>
      <c r="E63" s="192"/>
      <c r="F63" s="193"/>
      <c r="G63" s="192"/>
      <c r="H63" s="192"/>
      <c r="I63" s="193"/>
      <c r="J63" s="191"/>
      <c r="K63" s="191"/>
      <c r="L63" s="191"/>
      <c r="M63" s="191"/>
    </row>
    <row r="64" spans="1:13" s="90" customFormat="1" ht="12.75" hidden="1">
      <c r="A64" s="191"/>
      <c r="B64" s="41"/>
      <c r="C64" s="113"/>
      <c r="D64" s="113"/>
      <c r="E64" s="192"/>
      <c r="F64" s="193"/>
      <c r="G64" s="192"/>
      <c r="H64" s="192"/>
      <c r="I64" s="193"/>
      <c r="J64" s="191"/>
      <c r="K64" s="191"/>
      <c r="L64" s="191"/>
      <c r="M64" s="191"/>
    </row>
    <row r="65" spans="1:13" s="90" customFormat="1" ht="12.75" hidden="1">
      <c r="A65" s="191"/>
      <c r="B65" s="41"/>
      <c r="C65" s="113"/>
      <c r="D65" s="113"/>
      <c r="E65" s="192"/>
      <c r="F65" s="193"/>
      <c r="G65" s="192"/>
      <c r="H65" s="192"/>
      <c r="I65" s="193"/>
      <c r="J65" s="191"/>
      <c r="K65" s="191"/>
      <c r="L65" s="191"/>
      <c r="M65" s="191"/>
    </row>
    <row r="66" spans="1:13" s="90" customFormat="1" ht="12.75" hidden="1">
      <c r="A66" s="191"/>
      <c r="B66" s="41"/>
      <c r="C66" s="113"/>
      <c r="D66" s="113"/>
      <c r="E66" s="192"/>
      <c r="F66" s="193"/>
      <c r="G66" s="192"/>
      <c r="H66" s="192"/>
      <c r="I66" s="193"/>
      <c r="J66" s="191"/>
      <c r="K66" s="191"/>
      <c r="L66" s="191"/>
      <c r="M66" s="191"/>
    </row>
    <row r="67" spans="1:13" s="90" customFormat="1" ht="12.75" hidden="1">
      <c r="A67" s="191"/>
      <c r="B67" s="41"/>
      <c r="C67" s="113"/>
      <c r="D67" s="113"/>
      <c r="E67" s="192"/>
      <c r="F67" s="193"/>
      <c r="G67" s="192"/>
      <c r="H67" s="192"/>
      <c r="I67" s="193"/>
      <c r="J67" s="191"/>
      <c r="K67" s="191"/>
      <c r="L67" s="191"/>
      <c r="M67" s="191"/>
    </row>
    <row r="68" spans="1:13" s="90" customFormat="1" ht="12.75" hidden="1">
      <c r="A68" s="191"/>
      <c r="B68" s="41"/>
      <c r="C68" s="113"/>
      <c r="D68" s="113"/>
      <c r="E68" s="192"/>
      <c r="F68" s="193"/>
      <c r="G68" s="192"/>
      <c r="H68" s="192"/>
      <c r="I68" s="193"/>
      <c r="J68" s="191"/>
      <c r="K68" s="191"/>
      <c r="L68" s="191"/>
      <c r="M68" s="191"/>
    </row>
    <row r="69" spans="1:13" s="90" customFormat="1" ht="12.75" hidden="1">
      <c r="A69" s="191"/>
      <c r="B69" s="41"/>
      <c r="C69" s="113"/>
      <c r="D69" s="113"/>
      <c r="E69" s="192"/>
      <c r="F69" s="193"/>
      <c r="G69" s="192"/>
      <c r="H69" s="192"/>
      <c r="I69" s="193"/>
      <c r="J69" s="191"/>
      <c r="K69" s="191"/>
      <c r="L69" s="191"/>
      <c r="M69" s="191"/>
    </row>
    <row r="70" spans="1:13" s="90" customFormat="1" ht="12.75" hidden="1">
      <c r="A70" s="191"/>
      <c r="B70" s="41"/>
      <c r="C70" s="113"/>
      <c r="D70" s="113"/>
      <c r="E70" s="192"/>
      <c r="F70" s="193"/>
      <c r="G70" s="192"/>
      <c r="H70" s="192"/>
      <c r="I70" s="193"/>
      <c r="J70" s="191"/>
      <c r="K70" s="191"/>
      <c r="L70" s="191"/>
      <c r="M70" s="191"/>
    </row>
    <row r="71" spans="1:13" s="90" customFormat="1" ht="12.75" hidden="1">
      <c r="A71" s="191"/>
      <c r="B71" s="41"/>
      <c r="C71" s="113"/>
      <c r="D71" s="113"/>
      <c r="E71" s="192"/>
      <c r="F71" s="193"/>
      <c r="G71" s="192"/>
      <c r="H71" s="192"/>
      <c r="I71" s="193"/>
      <c r="J71" s="191"/>
      <c r="K71" s="191"/>
      <c r="L71" s="191"/>
      <c r="M71" s="191"/>
    </row>
    <row r="72" spans="1:13" s="90" customFormat="1" ht="12.75" hidden="1">
      <c r="A72" s="191"/>
      <c r="B72" s="41"/>
      <c r="C72" s="113"/>
      <c r="D72" s="113"/>
      <c r="E72" s="192"/>
      <c r="F72" s="193"/>
      <c r="G72" s="192"/>
      <c r="H72" s="192"/>
      <c r="I72" s="193"/>
      <c r="J72" s="191"/>
      <c r="K72" s="191"/>
      <c r="L72" s="191"/>
      <c r="M72" s="191"/>
    </row>
    <row r="73" spans="1:13" s="90" customFormat="1" ht="12.75" hidden="1">
      <c r="A73" s="191"/>
      <c r="B73" s="41"/>
      <c r="C73" s="113"/>
      <c r="D73" s="113"/>
      <c r="E73" s="192"/>
      <c r="F73" s="193"/>
      <c r="G73" s="192"/>
      <c r="H73" s="192"/>
      <c r="I73" s="193"/>
      <c r="J73" s="191"/>
      <c r="K73" s="191"/>
      <c r="L73" s="191"/>
      <c r="M73" s="191"/>
    </row>
    <row r="74" spans="1:13" s="90" customFormat="1" ht="12.75" hidden="1">
      <c r="A74" s="191"/>
      <c r="B74" s="41"/>
      <c r="C74" s="113"/>
      <c r="D74" s="113"/>
      <c r="E74" s="192"/>
      <c r="F74" s="193"/>
      <c r="G74" s="192"/>
      <c r="H74" s="192"/>
      <c r="I74" s="193"/>
      <c r="J74" s="191"/>
      <c r="K74" s="191"/>
      <c r="L74" s="191"/>
      <c r="M74" s="191"/>
    </row>
    <row r="75" spans="1:13" s="90" customFormat="1" ht="12.75" hidden="1">
      <c r="A75" s="191"/>
      <c r="B75" s="41"/>
      <c r="C75" s="113"/>
      <c r="D75" s="113"/>
      <c r="E75" s="192"/>
      <c r="F75" s="193"/>
      <c r="G75" s="192"/>
      <c r="H75" s="192"/>
      <c r="I75" s="193"/>
      <c r="J75" s="191"/>
      <c r="K75" s="191"/>
      <c r="L75" s="191"/>
      <c r="M75" s="191"/>
    </row>
    <row r="76" spans="1:13" s="90" customFormat="1" ht="12.75" hidden="1">
      <c r="A76" s="191"/>
      <c r="B76" s="41"/>
      <c r="C76" s="113"/>
      <c r="D76" s="113"/>
      <c r="E76" s="192"/>
      <c r="F76" s="193"/>
      <c r="G76" s="192"/>
      <c r="H76" s="192"/>
      <c r="I76" s="193"/>
      <c r="J76" s="191"/>
      <c r="K76" s="191"/>
      <c r="L76" s="191"/>
      <c r="M76" s="191"/>
    </row>
    <row r="77" spans="1:13" s="90" customFormat="1" ht="12.75" hidden="1">
      <c r="A77" s="191"/>
      <c r="B77" s="41"/>
      <c r="C77" s="113"/>
      <c r="D77" s="113"/>
      <c r="E77" s="192"/>
      <c r="F77" s="193"/>
      <c r="G77" s="192"/>
      <c r="H77" s="192"/>
      <c r="I77" s="193"/>
      <c r="J77" s="191"/>
      <c r="K77" s="191"/>
      <c r="L77" s="191"/>
      <c r="M77" s="191"/>
    </row>
    <row r="78" spans="1:13" s="90" customFormat="1" ht="12.75" hidden="1">
      <c r="A78" s="191"/>
      <c r="B78" s="41"/>
      <c r="C78" s="113"/>
      <c r="D78" s="113"/>
      <c r="E78" s="192"/>
      <c r="F78" s="193"/>
      <c r="G78" s="192"/>
      <c r="H78" s="192"/>
      <c r="I78" s="193"/>
      <c r="J78" s="191"/>
      <c r="K78" s="191"/>
      <c r="L78" s="191"/>
      <c r="M78" s="191"/>
    </row>
    <row r="79" spans="1:13" s="90" customFormat="1" ht="12.75" hidden="1">
      <c r="A79" s="191"/>
      <c r="B79" s="41"/>
      <c r="C79" s="113"/>
      <c r="D79" s="113"/>
      <c r="E79" s="192"/>
      <c r="F79" s="193"/>
      <c r="G79" s="192"/>
      <c r="H79" s="192"/>
      <c r="I79" s="193"/>
      <c r="J79" s="191"/>
      <c r="K79" s="191"/>
      <c r="L79" s="191"/>
      <c r="M79" s="191"/>
    </row>
    <row r="80" spans="1:13" s="90" customFormat="1" ht="12.75" hidden="1">
      <c r="A80" s="191"/>
      <c r="B80" s="41"/>
      <c r="C80" s="113"/>
      <c r="D80" s="113"/>
      <c r="E80" s="192"/>
      <c r="F80" s="193"/>
      <c r="G80" s="192"/>
      <c r="H80" s="192"/>
      <c r="I80" s="193"/>
      <c r="J80" s="191"/>
      <c r="K80" s="191"/>
      <c r="L80" s="191"/>
      <c r="M80" s="191"/>
    </row>
    <row r="81" spans="1:13" s="90" customFormat="1" ht="12.75" hidden="1">
      <c r="A81" s="191"/>
      <c r="B81" s="41"/>
      <c r="C81" s="113"/>
      <c r="D81" s="113"/>
      <c r="E81" s="192"/>
      <c r="F81" s="193"/>
      <c r="G81" s="192"/>
      <c r="H81" s="192"/>
      <c r="I81" s="193"/>
      <c r="J81" s="191"/>
      <c r="K81" s="191"/>
      <c r="L81" s="191"/>
      <c r="M81" s="191"/>
    </row>
    <row r="82" spans="1:13" s="90" customFormat="1" ht="12.75" hidden="1">
      <c r="A82" s="191"/>
      <c r="B82" s="41"/>
      <c r="C82" s="113"/>
      <c r="D82" s="113"/>
      <c r="E82" s="192"/>
      <c r="F82" s="193"/>
      <c r="G82" s="192"/>
      <c r="H82" s="192"/>
      <c r="I82" s="193"/>
      <c r="J82" s="191"/>
      <c r="K82" s="191"/>
      <c r="L82" s="191"/>
      <c r="M82" s="191"/>
    </row>
    <row r="83" spans="1:13" s="90" customFormat="1" ht="12.75" hidden="1">
      <c r="A83" s="191"/>
      <c r="B83" s="41"/>
      <c r="C83" s="113"/>
      <c r="D83" s="113"/>
      <c r="E83" s="192"/>
      <c r="F83" s="193"/>
      <c r="G83" s="192"/>
      <c r="H83" s="192"/>
      <c r="I83" s="193"/>
      <c r="J83" s="191"/>
      <c r="K83" s="191"/>
      <c r="L83" s="191"/>
      <c r="M83" s="191"/>
    </row>
    <row r="84" spans="1:13" s="90" customFormat="1" ht="12.75" hidden="1">
      <c r="A84" s="191"/>
      <c r="B84" s="41"/>
      <c r="C84" s="113"/>
      <c r="D84" s="113"/>
      <c r="E84" s="192"/>
      <c r="F84" s="193"/>
      <c r="G84" s="192"/>
      <c r="H84" s="192"/>
      <c r="I84" s="193"/>
      <c r="J84" s="191"/>
      <c r="K84" s="191"/>
      <c r="L84" s="191"/>
      <c r="M84" s="191"/>
    </row>
    <row r="85" spans="1:13" ht="12.75" hidden="1">
      <c r="A85" s="177"/>
      <c r="B85" s="94"/>
      <c r="C85" s="178"/>
      <c r="D85" s="178"/>
      <c r="E85" s="179"/>
      <c r="F85" s="179"/>
      <c r="G85" s="179"/>
      <c r="H85" s="179"/>
      <c r="I85" s="180"/>
      <c r="J85" s="180"/>
      <c r="K85" s="179"/>
      <c r="L85" s="179"/>
      <c r="M85" s="179"/>
    </row>
    <row r="86" spans="1:13" ht="12.75" hidden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</row>
    <row r="87" spans="1:15" ht="36" customHeight="1">
      <c r="A87" s="268" t="s">
        <v>195</v>
      </c>
      <c r="B87" s="268"/>
      <c r="C87" s="268"/>
      <c r="D87" s="268"/>
      <c r="E87" s="268"/>
      <c r="F87" s="268"/>
      <c r="G87" s="268"/>
      <c r="H87" s="268"/>
      <c r="I87" s="268"/>
      <c r="J87" s="181"/>
      <c r="K87" s="181"/>
      <c r="L87" s="181"/>
      <c r="M87" s="181"/>
      <c r="N87" s="50"/>
      <c r="O87" s="50"/>
    </row>
    <row r="88" spans="1:13" ht="12.75">
      <c r="A88" s="180"/>
      <c r="B88" s="180"/>
      <c r="C88" s="180"/>
      <c r="D88" s="180"/>
      <c r="E88" s="180"/>
      <c r="F88" s="180"/>
      <c r="G88" s="180"/>
      <c r="H88" s="180"/>
      <c r="I88" s="180"/>
      <c r="J88" s="182" t="s">
        <v>73</v>
      </c>
      <c r="K88" s="180"/>
      <c r="L88" s="180"/>
      <c r="M88" s="180"/>
    </row>
    <row r="89" spans="1:13" ht="16.5" customHeight="1">
      <c r="A89" s="271" t="s">
        <v>27</v>
      </c>
      <c r="B89" s="271" t="s">
        <v>13</v>
      </c>
      <c r="C89" s="271" t="s">
        <v>22</v>
      </c>
      <c r="D89" s="271" t="s">
        <v>14</v>
      </c>
      <c r="E89" s="264" t="s">
        <v>200</v>
      </c>
      <c r="F89" s="265"/>
      <c r="G89" s="266"/>
      <c r="H89" s="264" t="s">
        <v>201</v>
      </c>
      <c r="I89" s="265"/>
      <c r="J89" s="266"/>
      <c r="K89" s="180"/>
      <c r="L89" s="180"/>
      <c r="M89" s="180"/>
    </row>
    <row r="90" spans="1:13" ht="25.5">
      <c r="A90" s="272"/>
      <c r="B90" s="272"/>
      <c r="C90" s="272"/>
      <c r="D90" s="272"/>
      <c r="E90" s="166" t="s">
        <v>2</v>
      </c>
      <c r="F90" s="166" t="s">
        <v>42</v>
      </c>
      <c r="G90" s="166" t="s">
        <v>79</v>
      </c>
      <c r="H90" s="166" t="s">
        <v>2</v>
      </c>
      <c r="I90" s="166" t="s">
        <v>42</v>
      </c>
      <c r="J90" s="166" t="s">
        <v>80</v>
      </c>
      <c r="K90" s="180"/>
      <c r="L90" s="180"/>
      <c r="M90" s="180"/>
    </row>
    <row r="91" spans="1:13" s="90" customFormat="1" ht="12.75" customHeight="1">
      <c r="A91" s="166">
        <v>1</v>
      </c>
      <c r="B91" s="166">
        <v>2</v>
      </c>
      <c r="C91" s="166">
        <v>3</v>
      </c>
      <c r="D91" s="166">
        <v>4</v>
      </c>
      <c r="E91" s="166">
        <v>5</v>
      </c>
      <c r="F91" s="166">
        <v>6</v>
      </c>
      <c r="G91" s="166">
        <v>7</v>
      </c>
      <c r="H91" s="166">
        <v>8</v>
      </c>
      <c r="I91" s="166">
        <v>9</v>
      </c>
      <c r="J91" s="166">
        <v>10</v>
      </c>
      <c r="K91" s="180"/>
      <c r="L91" s="180"/>
      <c r="M91" s="180"/>
    </row>
    <row r="92" spans="1:13" s="90" customFormat="1" ht="17.25" customHeight="1">
      <c r="A92" s="166">
        <v>1115012</v>
      </c>
      <c r="B92" s="279" t="s">
        <v>268</v>
      </c>
      <c r="C92" s="280"/>
      <c r="D92" s="280"/>
      <c r="E92" s="280"/>
      <c r="F92" s="280"/>
      <c r="G92" s="280"/>
      <c r="H92" s="280"/>
      <c r="I92" s="280"/>
      <c r="J92" s="281"/>
      <c r="K92" s="180"/>
      <c r="L92" s="180"/>
      <c r="M92" s="180"/>
    </row>
    <row r="93" spans="1:13" s="90" customFormat="1" ht="21" customHeight="1">
      <c r="A93" s="279" t="s">
        <v>269</v>
      </c>
      <c r="B93" s="280"/>
      <c r="C93" s="280"/>
      <c r="D93" s="280"/>
      <c r="E93" s="280"/>
      <c r="F93" s="280"/>
      <c r="G93" s="280"/>
      <c r="H93" s="280"/>
      <c r="I93" s="280"/>
      <c r="J93" s="281"/>
      <c r="K93" s="180"/>
      <c r="L93" s="180"/>
      <c r="M93" s="180"/>
    </row>
    <row r="94" spans="1:13" s="90" customFormat="1" ht="15">
      <c r="A94" s="166">
        <v>1</v>
      </c>
      <c r="B94" s="137" t="s">
        <v>3</v>
      </c>
      <c r="C94" s="166"/>
      <c r="D94" s="166"/>
      <c r="E94" s="201"/>
      <c r="F94" s="166"/>
      <c r="G94" s="166"/>
      <c r="H94" s="166"/>
      <c r="I94" s="197"/>
      <c r="J94" s="166"/>
      <c r="K94" s="180"/>
      <c r="L94" s="180"/>
      <c r="M94" s="180"/>
    </row>
    <row r="95" spans="1:13" s="90" customFormat="1" ht="82.5" customHeight="1">
      <c r="A95" s="5" t="s">
        <v>202</v>
      </c>
      <c r="B95" s="17" t="s">
        <v>273</v>
      </c>
      <c r="C95" s="5" t="s">
        <v>208</v>
      </c>
      <c r="D95" s="170" t="s">
        <v>238</v>
      </c>
      <c r="E95" s="185">
        <v>512750</v>
      </c>
      <c r="F95" s="185"/>
      <c r="G95" s="185">
        <f>E95+F95</f>
        <v>512750</v>
      </c>
      <c r="H95" s="185">
        <v>539900</v>
      </c>
      <c r="I95" s="197"/>
      <c r="J95" s="185">
        <f>H95+I95</f>
        <v>539900</v>
      </c>
      <c r="K95" s="180"/>
      <c r="L95" s="180"/>
      <c r="M95" s="180"/>
    </row>
    <row r="96" spans="1:13" s="90" customFormat="1" ht="63.75">
      <c r="A96" s="5" t="s">
        <v>239</v>
      </c>
      <c r="B96" s="17" t="s">
        <v>274</v>
      </c>
      <c r="C96" s="5" t="s">
        <v>240</v>
      </c>
      <c r="D96" s="5" t="s">
        <v>241</v>
      </c>
      <c r="E96" s="5">
        <v>82</v>
      </c>
      <c r="F96" s="5"/>
      <c r="G96" s="216">
        <f>E96+F96</f>
        <v>82</v>
      </c>
      <c r="H96" s="5">
        <v>82</v>
      </c>
      <c r="I96" s="5"/>
      <c r="J96" s="216">
        <f>H96+I96</f>
        <v>82</v>
      </c>
      <c r="K96" s="180"/>
      <c r="L96" s="180"/>
      <c r="M96" s="180"/>
    </row>
    <row r="97" spans="1:13" s="90" customFormat="1" ht="12.75">
      <c r="A97" s="166">
        <v>2</v>
      </c>
      <c r="B97" s="137" t="s">
        <v>4</v>
      </c>
      <c r="C97" s="166"/>
      <c r="D97" s="166"/>
      <c r="E97" s="5"/>
      <c r="F97" s="5"/>
      <c r="G97" s="216"/>
      <c r="H97" s="5"/>
      <c r="I97" s="5"/>
      <c r="J97" s="216"/>
      <c r="K97" s="180"/>
      <c r="L97" s="180"/>
      <c r="M97" s="180"/>
    </row>
    <row r="98" spans="1:13" s="90" customFormat="1" ht="63.75">
      <c r="A98" s="166" t="s">
        <v>203</v>
      </c>
      <c r="B98" s="17" t="s">
        <v>275</v>
      </c>
      <c r="C98" s="166" t="s">
        <v>242</v>
      </c>
      <c r="D98" s="166" t="s">
        <v>243</v>
      </c>
      <c r="E98" s="5">
        <v>5000</v>
      </c>
      <c r="F98" s="5"/>
      <c r="G98" s="216">
        <f>E98+F98</f>
        <v>5000</v>
      </c>
      <c r="H98" s="5">
        <v>5000</v>
      </c>
      <c r="I98" s="5"/>
      <c r="J98" s="216">
        <f>H98+I98</f>
        <v>5000</v>
      </c>
      <c r="K98" s="180"/>
      <c r="L98" s="180"/>
      <c r="M98" s="180"/>
    </row>
    <row r="99" spans="1:13" s="90" customFormat="1" ht="12.75">
      <c r="A99" s="199">
        <v>3</v>
      </c>
      <c r="B99" s="202" t="s">
        <v>5</v>
      </c>
      <c r="C99" s="203"/>
      <c r="D99" s="203"/>
      <c r="E99" s="199"/>
      <c r="F99" s="199"/>
      <c r="G99" s="185"/>
      <c r="H99" s="199"/>
      <c r="I99" s="197"/>
      <c r="J99" s="185"/>
      <c r="K99" s="180"/>
      <c r="L99" s="180"/>
      <c r="M99" s="180"/>
    </row>
    <row r="100" spans="1:13" s="90" customFormat="1" ht="76.5">
      <c r="A100" s="5" t="s">
        <v>205</v>
      </c>
      <c r="B100" s="17" t="s">
        <v>276</v>
      </c>
      <c r="C100" s="5" t="s">
        <v>208</v>
      </c>
      <c r="D100" s="5" t="s">
        <v>286</v>
      </c>
      <c r="E100" s="196">
        <f>E95/E98</f>
        <v>102.55</v>
      </c>
      <c r="F100" s="199"/>
      <c r="G100" s="200">
        <f>E100+F100</f>
        <v>102.55</v>
      </c>
      <c r="H100" s="196">
        <f>H95/H98</f>
        <v>107.98</v>
      </c>
      <c r="I100" s="197"/>
      <c r="J100" s="200">
        <f>H100+I100</f>
        <v>107.98</v>
      </c>
      <c r="K100" s="180"/>
      <c r="L100" s="180"/>
      <c r="M100" s="180"/>
    </row>
    <row r="101" spans="1:13" s="90" customFormat="1" ht="12.75">
      <c r="A101" s="198">
        <v>4</v>
      </c>
      <c r="B101" s="137" t="s">
        <v>6</v>
      </c>
      <c r="C101" s="204"/>
      <c r="D101" s="204"/>
      <c r="E101" s="197"/>
      <c r="F101" s="197"/>
      <c r="G101" s="185"/>
      <c r="H101" s="197"/>
      <c r="I101" s="197"/>
      <c r="J101" s="185"/>
      <c r="K101" s="180"/>
      <c r="L101" s="180"/>
      <c r="M101" s="180"/>
    </row>
    <row r="102" spans="1:13" ht="90" customHeight="1">
      <c r="A102" s="174" t="s">
        <v>207</v>
      </c>
      <c r="B102" s="17" t="s">
        <v>277</v>
      </c>
      <c r="C102" s="166" t="s">
        <v>210</v>
      </c>
      <c r="D102" s="170" t="s">
        <v>244</v>
      </c>
      <c r="E102" s="198">
        <v>100</v>
      </c>
      <c r="F102" s="198"/>
      <c r="G102" s="185">
        <f>E102+F102</f>
        <v>100</v>
      </c>
      <c r="H102" s="198">
        <v>100</v>
      </c>
      <c r="I102" s="198"/>
      <c r="J102" s="185">
        <f>H102+I102</f>
        <v>100</v>
      </c>
      <c r="K102" s="180"/>
      <c r="L102" s="180"/>
      <c r="M102" s="180"/>
    </row>
    <row r="103" spans="1:10" ht="12.75">
      <c r="A103" s="279" t="s">
        <v>270</v>
      </c>
      <c r="B103" s="280"/>
      <c r="C103" s="280"/>
      <c r="D103" s="280"/>
      <c r="E103" s="280"/>
      <c r="F103" s="280"/>
      <c r="G103" s="280"/>
      <c r="H103" s="280"/>
      <c r="I103" s="280"/>
      <c r="J103" s="281"/>
    </row>
    <row r="104" spans="1:10" ht="15">
      <c r="A104" s="166">
        <v>1</v>
      </c>
      <c r="B104" s="137" t="s">
        <v>3</v>
      </c>
      <c r="C104" s="166"/>
      <c r="D104" s="166"/>
      <c r="E104" s="201"/>
      <c r="F104" s="166"/>
      <c r="G104" s="166"/>
      <c r="H104" s="166"/>
      <c r="I104" s="197"/>
      <c r="J104" s="166"/>
    </row>
    <row r="105" spans="1:10" ht="86.25" customHeight="1">
      <c r="A105" s="5" t="s">
        <v>202</v>
      </c>
      <c r="B105" s="17" t="s">
        <v>278</v>
      </c>
      <c r="C105" s="5" t="s">
        <v>208</v>
      </c>
      <c r="D105" s="170" t="s">
        <v>238</v>
      </c>
      <c r="E105" s="185">
        <v>528620</v>
      </c>
      <c r="F105" s="185"/>
      <c r="G105" s="185">
        <f>E105+F105</f>
        <v>528620</v>
      </c>
      <c r="H105" s="185">
        <v>556600</v>
      </c>
      <c r="I105" s="197"/>
      <c r="J105" s="185">
        <f>H105+I105</f>
        <v>556600</v>
      </c>
    </row>
    <row r="106" spans="1:10" ht="63.75">
      <c r="A106" s="5" t="s">
        <v>239</v>
      </c>
      <c r="B106" s="17" t="s">
        <v>279</v>
      </c>
      <c r="C106" s="5" t="s">
        <v>240</v>
      </c>
      <c r="D106" s="5" t="s">
        <v>241</v>
      </c>
      <c r="E106" s="5">
        <v>100</v>
      </c>
      <c r="F106" s="185"/>
      <c r="G106" s="216">
        <f>E106+F106</f>
        <v>100</v>
      </c>
      <c r="H106" s="5">
        <v>100</v>
      </c>
      <c r="I106" s="185"/>
      <c r="J106" s="216">
        <f>H106+I106</f>
        <v>100</v>
      </c>
    </row>
    <row r="107" spans="1:10" ht="12.75">
      <c r="A107" s="5">
        <v>2</v>
      </c>
      <c r="B107" s="17" t="s">
        <v>4</v>
      </c>
      <c r="C107" s="5"/>
      <c r="D107" s="5"/>
      <c r="E107" s="5"/>
      <c r="F107" s="185"/>
      <c r="G107" s="216"/>
      <c r="H107" s="5"/>
      <c r="I107" s="185"/>
      <c r="J107" s="216"/>
    </row>
    <row r="108" spans="1:10" ht="63.75">
      <c r="A108" s="5" t="s">
        <v>203</v>
      </c>
      <c r="B108" s="17" t="s">
        <v>280</v>
      </c>
      <c r="C108" s="5" t="s">
        <v>242</v>
      </c>
      <c r="D108" s="5" t="s">
        <v>243</v>
      </c>
      <c r="E108" s="5">
        <v>8000</v>
      </c>
      <c r="F108" s="185"/>
      <c r="G108" s="216">
        <f>E108+F108</f>
        <v>8000</v>
      </c>
      <c r="H108" s="5">
        <v>8000</v>
      </c>
      <c r="I108" s="185"/>
      <c r="J108" s="216">
        <f>H108+I108</f>
        <v>8000</v>
      </c>
    </row>
    <row r="109" spans="1:10" ht="12.75">
      <c r="A109" s="171">
        <v>3</v>
      </c>
      <c r="B109" s="172" t="s">
        <v>5</v>
      </c>
      <c r="C109" s="173"/>
      <c r="D109" s="173"/>
      <c r="E109" s="199"/>
      <c r="F109" s="199"/>
      <c r="G109" s="185"/>
      <c r="H109" s="199"/>
      <c r="I109" s="197"/>
      <c r="J109" s="185"/>
    </row>
    <row r="110" spans="1:10" ht="76.5">
      <c r="A110" s="5" t="s">
        <v>205</v>
      </c>
      <c r="B110" s="17" t="s">
        <v>281</v>
      </c>
      <c r="C110" s="5" t="s">
        <v>208</v>
      </c>
      <c r="D110" s="5" t="s">
        <v>286</v>
      </c>
      <c r="E110" s="196">
        <f>E105/E108</f>
        <v>66.0775</v>
      </c>
      <c r="F110" s="199"/>
      <c r="G110" s="200">
        <f>E110+F110</f>
        <v>66.0775</v>
      </c>
      <c r="H110" s="196">
        <f>H105/H108</f>
        <v>69.575</v>
      </c>
      <c r="I110" s="197"/>
      <c r="J110" s="200">
        <f>H110+I110</f>
        <v>69.575</v>
      </c>
    </row>
    <row r="111" spans="1:10" ht="12.75">
      <c r="A111" s="171">
        <v>4</v>
      </c>
      <c r="B111" s="17" t="s">
        <v>6</v>
      </c>
      <c r="C111" s="173"/>
      <c r="D111" s="5"/>
      <c r="E111" s="196"/>
      <c r="F111" s="197"/>
      <c r="G111" s="200"/>
      <c r="H111" s="196"/>
      <c r="I111" s="197"/>
      <c r="J111" s="200"/>
    </row>
    <row r="112" spans="1:10" ht="76.5">
      <c r="A112" s="198" t="s">
        <v>207</v>
      </c>
      <c r="B112" s="137" t="s">
        <v>288</v>
      </c>
      <c r="C112" s="166" t="s">
        <v>210</v>
      </c>
      <c r="D112" s="170" t="s">
        <v>244</v>
      </c>
      <c r="E112" s="198">
        <v>100</v>
      </c>
      <c r="F112" s="198"/>
      <c r="G112" s="185">
        <f>E112+F112</f>
        <v>100</v>
      </c>
      <c r="H112" s="198">
        <v>100</v>
      </c>
      <c r="I112" s="198"/>
      <c r="J112" s="185">
        <f>H112+I112</f>
        <v>100</v>
      </c>
    </row>
    <row r="113" spans="1:10" ht="12.75">
      <c r="A113" s="279" t="s">
        <v>237</v>
      </c>
      <c r="B113" s="280"/>
      <c r="C113" s="280"/>
      <c r="D113" s="280"/>
      <c r="E113" s="280"/>
      <c r="F113" s="280"/>
      <c r="G113" s="280"/>
      <c r="H113" s="280"/>
      <c r="I113" s="280"/>
      <c r="J113" s="281"/>
    </row>
    <row r="114" spans="1:10" ht="15">
      <c r="A114" s="5">
        <v>1</v>
      </c>
      <c r="B114" s="17" t="s">
        <v>3</v>
      </c>
      <c r="C114" s="5"/>
      <c r="D114" s="5"/>
      <c r="E114" s="201"/>
      <c r="F114" s="166"/>
      <c r="G114" s="166"/>
      <c r="H114" s="166"/>
      <c r="I114" s="197"/>
      <c r="J114" s="166"/>
    </row>
    <row r="115" spans="1:10" ht="72.75" customHeight="1">
      <c r="A115" s="5" t="s">
        <v>202</v>
      </c>
      <c r="B115" s="17" t="s">
        <v>289</v>
      </c>
      <c r="C115" s="5" t="s">
        <v>208</v>
      </c>
      <c r="D115" s="170" t="s">
        <v>238</v>
      </c>
      <c r="E115" s="185">
        <v>408900</v>
      </c>
      <c r="F115" s="185"/>
      <c r="G115" s="185">
        <f>E115+F115</f>
        <v>408900</v>
      </c>
      <c r="H115" s="185">
        <v>430570</v>
      </c>
      <c r="I115" s="197"/>
      <c r="J115" s="185">
        <f>H115+I115</f>
        <v>430570</v>
      </c>
    </row>
    <row r="116" spans="1:10" ht="51">
      <c r="A116" s="5" t="s">
        <v>239</v>
      </c>
      <c r="B116" s="17" t="s">
        <v>290</v>
      </c>
      <c r="C116" s="5" t="s">
        <v>240</v>
      </c>
      <c r="D116" s="5" t="s">
        <v>241</v>
      </c>
      <c r="E116" s="5">
        <v>78</v>
      </c>
      <c r="F116" s="185"/>
      <c r="G116" s="185">
        <f>E116+F116</f>
        <v>78</v>
      </c>
      <c r="H116" s="5">
        <v>78</v>
      </c>
      <c r="I116" s="197"/>
      <c r="J116" s="185">
        <f>H116+I116</f>
        <v>78</v>
      </c>
    </row>
    <row r="117" spans="1:10" ht="12.75">
      <c r="A117" s="5">
        <v>2</v>
      </c>
      <c r="B117" s="17" t="s">
        <v>4</v>
      </c>
      <c r="C117" s="5"/>
      <c r="D117" s="5"/>
      <c r="E117" s="5"/>
      <c r="F117" s="185"/>
      <c r="G117" s="185"/>
      <c r="H117" s="5"/>
      <c r="I117" s="197"/>
      <c r="J117" s="185"/>
    </row>
    <row r="118" spans="1:10" ht="61.5" customHeight="1">
      <c r="A118" s="5" t="s">
        <v>203</v>
      </c>
      <c r="B118" s="17" t="s">
        <v>291</v>
      </c>
      <c r="C118" s="5" t="s">
        <v>242</v>
      </c>
      <c r="D118" s="5" t="s">
        <v>243</v>
      </c>
      <c r="E118" s="5">
        <v>6300</v>
      </c>
      <c r="F118" s="185"/>
      <c r="G118" s="185">
        <f>E118+F118</f>
        <v>6300</v>
      </c>
      <c r="H118" s="5">
        <v>6300</v>
      </c>
      <c r="I118" s="197"/>
      <c r="J118" s="185">
        <f>H118+I118</f>
        <v>6300</v>
      </c>
    </row>
    <row r="119" spans="1:10" ht="12.75">
      <c r="A119" s="171">
        <v>3</v>
      </c>
      <c r="B119" s="172" t="s">
        <v>5</v>
      </c>
      <c r="C119" s="173"/>
      <c r="D119" s="173"/>
      <c r="E119" s="199"/>
      <c r="F119" s="199"/>
      <c r="G119" s="185"/>
      <c r="H119" s="199"/>
      <c r="I119" s="197"/>
      <c r="J119" s="185"/>
    </row>
    <row r="120" spans="1:10" ht="63.75">
      <c r="A120" s="5" t="s">
        <v>205</v>
      </c>
      <c r="B120" s="17" t="s">
        <v>287</v>
      </c>
      <c r="C120" s="5" t="s">
        <v>208</v>
      </c>
      <c r="D120" s="5" t="s">
        <v>286</v>
      </c>
      <c r="E120" s="196">
        <f>E115/E118</f>
        <v>64.9047619047619</v>
      </c>
      <c r="F120" s="199"/>
      <c r="G120" s="200">
        <f>E120+F120</f>
        <v>64.9047619047619</v>
      </c>
      <c r="H120" s="196">
        <f>H115/H118</f>
        <v>68.34444444444445</v>
      </c>
      <c r="I120" s="197"/>
      <c r="J120" s="200">
        <f>H120+I120</f>
        <v>68.34444444444445</v>
      </c>
    </row>
    <row r="121" spans="1:10" ht="12.75">
      <c r="A121" s="171">
        <v>4</v>
      </c>
      <c r="B121" s="17" t="s">
        <v>6</v>
      </c>
      <c r="C121" s="173"/>
      <c r="D121" s="5"/>
      <c r="E121" s="196"/>
      <c r="F121" s="197"/>
      <c r="G121" s="200"/>
      <c r="H121" s="196"/>
      <c r="I121" s="197"/>
      <c r="J121" s="200"/>
    </row>
    <row r="122" spans="1:13" ht="63.75">
      <c r="A122" s="189" t="s">
        <v>207</v>
      </c>
      <c r="B122" s="190" t="s">
        <v>292</v>
      </c>
      <c r="C122" s="189" t="s">
        <v>210</v>
      </c>
      <c r="D122" s="209" t="s">
        <v>244</v>
      </c>
      <c r="E122" s="212">
        <v>100</v>
      </c>
      <c r="F122" s="211"/>
      <c r="G122" s="186">
        <v>100</v>
      </c>
      <c r="H122" s="212">
        <v>100</v>
      </c>
      <c r="I122" s="211"/>
      <c r="J122" s="186">
        <v>100</v>
      </c>
      <c r="K122" s="48"/>
      <c r="L122" s="48"/>
      <c r="M122" s="48"/>
    </row>
    <row r="123" spans="1:13" ht="17.25" customHeight="1">
      <c r="A123" s="282" t="s">
        <v>245</v>
      </c>
      <c r="B123" s="282"/>
      <c r="C123" s="282"/>
      <c r="D123" s="282"/>
      <c r="E123" s="282"/>
      <c r="F123" s="282"/>
      <c r="G123" s="282"/>
      <c r="H123" s="282"/>
      <c r="I123" s="282"/>
      <c r="J123" s="282"/>
      <c r="K123" s="210"/>
      <c r="L123" s="210"/>
      <c r="M123" s="210"/>
    </row>
    <row r="124" spans="1:13" ht="12.75">
      <c r="A124" s="185">
        <v>1</v>
      </c>
      <c r="B124" s="137" t="s">
        <v>3</v>
      </c>
      <c r="C124" s="185"/>
      <c r="D124" s="185"/>
      <c r="E124" s="185"/>
      <c r="F124" s="185"/>
      <c r="G124" s="185"/>
      <c r="H124" s="185"/>
      <c r="I124" s="185"/>
      <c r="J124" s="185"/>
      <c r="K124" s="113"/>
      <c r="L124" s="113"/>
      <c r="M124" s="113"/>
    </row>
    <row r="125" spans="1:13" ht="25.5">
      <c r="A125" s="198" t="s">
        <v>202</v>
      </c>
      <c r="B125" s="137" t="s">
        <v>246</v>
      </c>
      <c r="C125" s="185" t="s">
        <v>208</v>
      </c>
      <c r="D125" s="185" t="s">
        <v>247</v>
      </c>
      <c r="E125" s="185">
        <v>172800</v>
      </c>
      <c r="F125" s="185"/>
      <c r="G125" s="185">
        <f>E125+F125</f>
        <v>172800</v>
      </c>
      <c r="H125" s="185">
        <v>182000</v>
      </c>
      <c r="I125" s="185"/>
      <c r="J125" s="185">
        <f>H125+I125</f>
        <v>182000</v>
      </c>
      <c r="K125" s="165"/>
      <c r="L125" s="165"/>
      <c r="M125" s="165"/>
    </row>
    <row r="126" spans="1:13" ht="25.5">
      <c r="A126" s="198" t="s">
        <v>239</v>
      </c>
      <c r="B126" s="137" t="s">
        <v>248</v>
      </c>
      <c r="C126" s="185" t="s">
        <v>208</v>
      </c>
      <c r="D126" s="185" t="s">
        <v>247</v>
      </c>
      <c r="E126" s="185">
        <v>95100</v>
      </c>
      <c r="F126" s="185"/>
      <c r="G126" s="185">
        <f aca="true" t="shared" si="6" ref="G126:G131">E126+F126</f>
        <v>95100</v>
      </c>
      <c r="H126" s="185">
        <v>100070</v>
      </c>
      <c r="I126" s="185"/>
      <c r="J126" s="185">
        <f>H126+I126</f>
        <v>100070</v>
      </c>
      <c r="K126" s="165"/>
      <c r="L126" s="165"/>
      <c r="M126" s="165"/>
    </row>
    <row r="127" spans="1:13" ht="25.5">
      <c r="A127" s="198" t="s">
        <v>249</v>
      </c>
      <c r="B127" s="137" t="s">
        <v>250</v>
      </c>
      <c r="C127" s="185" t="s">
        <v>208</v>
      </c>
      <c r="D127" s="185" t="s">
        <v>247</v>
      </c>
      <c r="E127" s="185">
        <v>21100</v>
      </c>
      <c r="F127" s="185"/>
      <c r="G127" s="185">
        <f t="shared" si="6"/>
        <v>21100</v>
      </c>
      <c r="H127" s="185">
        <v>22200</v>
      </c>
      <c r="I127" s="185"/>
      <c r="J127" s="185">
        <f>H127+I127</f>
        <v>22200</v>
      </c>
      <c r="K127" s="165"/>
      <c r="L127" s="165"/>
      <c r="M127" s="165"/>
    </row>
    <row r="128" spans="1:13" ht="12.75">
      <c r="A128" s="185">
        <v>2</v>
      </c>
      <c r="B128" s="137" t="s">
        <v>4</v>
      </c>
      <c r="C128" s="185"/>
      <c r="D128" s="185"/>
      <c r="E128" s="185"/>
      <c r="F128" s="185"/>
      <c r="G128" s="185"/>
      <c r="H128" s="185"/>
      <c r="I128" s="185"/>
      <c r="J128" s="185"/>
      <c r="K128" s="165"/>
      <c r="L128" s="165"/>
      <c r="M128" s="165"/>
    </row>
    <row r="129" spans="1:13" ht="38.25">
      <c r="A129" s="198" t="s">
        <v>203</v>
      </c>
      <c r="B129" s="137" t="s">
        <v>251</v>
      </c>
      <c r="C129" s="185" t="s">
        <v>209</v>
      </c>
      <c r="D129" s="185" t="s">
        <v>252</v>
      </c>
      <c r="E129" s="221">
        <v>45</v>
      </c>
      <c r="F129" s="185"/>
      <c r="G129" s="185">
        <f t="shared" si="6"/>
        <v>45</v>
      </c>
      <c r="H129" s="221">
        <v>45</v>
      </c>
      <c r="I129" s="185"/>
      <c r="J129" s="185">
        <f>H129+I129</f>
        <v>45</v>
      </c>
      <c r="K129" s="165"/>
      <c r="L129" s="165"/>
      <c r="M129" s="165"/>
    </row>
    <row r="130" spans="1:13" ht="38.25">
      <c r="A130" s="198" t="s">
        <v>204</v>
      </c>
      <c r="B130" s="137" t="s">
        <v>253</v>
      </c>
      <c r="C130" s="185" t="s">
        <v>209</v>
      </c>
      <c r="D130" s="185" t="s">
        <v>252</v>
      </c>
      <c r="E130" s="221">
        <v>4</v>
      </c>
      <c r="F130" s="185"/>
      <c r="G130" s="185">
        <f t="shared" si="6"/>
        <v>4</v>
      </c>
      <c r="H130" s="221">
        <v>4</v>
      </c>
      <c r="I130" s="185"/>
      <c r="J130" s="185">
        <f>H130+I130</f>
        <v>4</v>
      </c>
      <c r="K130" s="165"/>
      <c r="L130" s="165"/>
      <c r="M130" s="165"/>
    </row>
    <row r="131" spans="1:13" ht="38.25">
      <c r="A131" s="198" t="s">
        <v>254</v>
      </c>
      <c r="B131" s="137" t="s">
        <v>255</v>
      </c>
      <c r="C131" s="185" t="s">
        <v>209</v>
      </c>
      <c r="D131" s="185" t="s">
        <v>252</v>
      </c>
      <c r="E131" s="221">
        <v>16</v>
      </c>
      <c r="F131" s="185"/>
      <c r="G131" s="185">
        <f t="shared" si="6"/>
        <v>16</v>
      </c>
      <c r="H131" s="221">
        <v>16</v>
      </c>
      <c r="I131" s="185"/>
      <c r="J131" s="185">
        <f>H131+I131</f>
        <v>16</v>
      </c>
      <c r="K131" s="165"/>
      <c r="L131" s="165"/>
      <c r="M131" s="165"/>
    </row>
    <row r="132" spans="1:13" s="213" customFormat="1" ht="12.75">
      <c r="A132" s="185"/>
      <c r="B132" s="137"/>
      <c r="C132" s="185"/>
      <c r="D132" s="185"/>
      <c r="E132" s="198"/>
      <c r="F132" s="199"/>
      <c r="G132" s="185"/>
      <c r="H132" s="198"/>
      <c r="I132" s="199"/>
      <c r="J132" s="185"/>
      <c r="K132" s="208"/>
      <c r="L132" s="205"/>
      <c r="M132" s="184"/>
    </row>
    <row r="133" spans="1:13" ht="12.75">
      <c r="A133" s="199">
        <v>3</v>
      </c>
      <c r="B133" s="202" t="s">
        <v>5</v>
      </c>
      <c r="C133" s="203"/>
      <c r="D133" s="203"/>
      <c r="E133" s="199"/>
      <c r="F133" s="199"/>
      <c r="G133" s="185"/>
      <c r="H133" s="199"/>
      <c r="I133" s="199"/>
      <c r="J133" s="185"/>
      <c r="K133" s="205"/>
      <c r="L133" s="205"/>
      <c r="M133" s="205"/>
    </row>
    <row r="134" spans="1:13" ht="25.5">
      <c r="A134" s="198" t="s">
        <v>205</v>
      </c>
      <c r="B134" s="137" t="s">
        <v>256</v>
      </c>
      <c r="C134" s="185" t="s">
        <v>208</v>
      </c>
      <c r="D134" s="185" t="s">
        <v>247</v>
      </c>
      <c r="E134" s="196">
        <f>E125/E129</f>
        <v>3840</v>
      </c>
      <c r="F134" s="199"/>
      <c r="G134" s="200">
        <f>E134+F134</f>
        <v>3840</v>
      </c>
      <c r="H134" s="196">
        <f>H125/H129</f>
        <v>4044.4444444444443</v>
      </c>
      <c r="I134" s="199"/>
      <c r="J134" s="200">
        <f>H134+I134</f>
        <v>4044.4444444444443</v>
      </c>
      <c r="K134" s="206"/>
      <c r="L134" s="205"/>
      <c r="M134" s="206"/>
    </row>
    <row r="135" spans="1:13" ht="25.5">
      <c r="A135" s="198" t="s">
        <v>206</v>
      </c>
      <c r="B135" s="137" t="s">
        <v>257</v>
      </c>
      <c r="C135" s="185" t="s">
        <v>208</v>
      </c>
      <c r="D135" s="185" t="s">
        <v>247</v>
      </c>
      <c r="E135" s="196">
        <f>E126/E130</f>
        <v>23775</v>
      </c>
      <c r="F135" s="199"/>
      <c r="G135" s="200">
        <f>E135+F135</f>
        <v>23775</v>
      </c>
      <c r="H135" s="196">
        <f>H126/H130</f>
        <v>25017.5</v>
      </c>
      <c r="I135" s="199"/>
      <c r="J135" s="200">
        <f>H135+I135</f>
        <v>25017.5</v>
      </c>
      <c r="K135" s="206"/>
      <c r="L135" s="205"/>
      <c r="M135" s="206"/>
    </row>
    <row r="136" spans="1:13" ht="25.5">
      <c r="A136" s="198" t="s">
        <v>258</v>
      </c>
      <c r="B136" s="137" t="s">
        <v>259</v>
      </c>
      <c r="C136" s="185" t="s">
        <v>208</v>
      </c>
      <c r="D136" s="185" t="s">
        <v>247</v>
      </c>
      <c r="E136" s="196">
        <f>E127/E131</f>
        <v>1318.75</v>
      </c>
      <c r="F136" s="197"/>
      <c r="G136" s="200">
        <f>E136+F136</f>
        <v>1318.75</v>
      </c>
      <c r="H136" s="196">
        <f>H127/H131</f>
        <v>1387.5</v>
      </c>
      <c r="I136" s="197"/>
      <c r="J136" s="200">
        <f>H136+I136</f>
        <v>1387.5</v>
      </c>
      <c r="K136" s="206"/>
      <c r="L136" s="207"/>
      <c r="M136" s="206"/>
    </row>
    <row r="137" spans="1:13" ht="12.75">
      <c r="A137" s="199">
        <v>4</v>
      </c>
      <c r="B137" s="137" t="s">
        <v>6</v>
      </c>
      <c r="C137" s="203"/>
      <c r="D137" s="185"/>
      <c r="E137" s="197"/>
      <c r="F137" s="197"/>
      <c r="G137" s="200"/>
      <c r="H137" s="197"/>
      <c r="I137" s="197"/>
      <c r="J137" s="185"/>
      <c r="K137" s="207"/>
      <c r="L137" s="207"/>
      <c r="M137" s="207"/>
    </row>
    <row r="138" spans="1:13" ht="76.5">
      <c r="A138" s="198" t="s">
        <v>207</v>
      </c>
      <c r="B138" s="137" t="s">
        <v>288</v>
      </c>
      <c r="C138" s="185" t="s">
        <v>210</v>
      </c>
      <c r="D138" s="170" t="s">
        <v>244</v>
      </c>
      <c r="E138" s="196">
        <v>100</v>
      </c>
      <c r="F138" s="197"/>
      <c r="G138" s="185">
        <f>E138+F138</f>
        <v>100</v>
      </c>
      <c r="H138" s="196">
        <v>100</v>
      </c>
      <c r="I138" s="197"/>
      <c r="J138" s="185">
        <f>H138+I138</f>
        <v>100</v>
      </c>
      <c r="K138" s="208"/>
      <c r="L138" s="208"/>
      <c r="M138" s="208"/>
    </row>
  </sheetData>
  <sheetProtection/>
  <mergeCells count="26">
    <mergeCell ref="A43:M43"/>
    <mergeCell ref="B92:J92"/>
    <mergeCell ref="A93:J93"/>
    <mergeCell ref="A103:J103"/>
    <mergeCell ref="A113:J113"/>
    <mergeCell ref="A123:J123"/>
    <mergeCell ref="C4:C5"/>
    <mergeCell ref="D4:D5"/>
    <mergeCell ref="A89:A90"/>
    <mergeCell ref="B89:B90"/>
    <mergeCell ref="C89:C90"/>
    <mergeCell ref="D89:D90"/>
    <mergeCell ref="A8:M8"/>
    <mergeCell ref="B7:M7"/>
    <mergeCell ref="A20:M20"/>
    <mergeCell ref="A32:M32"/>
    <mergeCell ref="E4:G4"/>
    <mergeCell ref="H4:J4"/>
    <mergeCell ref="K4:M4"/>
    <mergeCell ref="E89:G89"/>
    <mergeCell ref="H89:J89"/>
    <mergeCell ref="A1:I1"/>
    <mergeCell ref="A2:I2"/>
    <mergeCell ref="A87:I87"/>
    <mergeCell ref="A4:A5"/>
    <mergeCell ref="B4:B5"/>
  </mergeCells>
  <printOptions/>
  <pageMargins left="0.2" right="0.2" top="0.2" bottom="0.5" header="0.19" footer="0.19"/>
  <pageSetup fitToHeight="0" fitToWidth="1" horizontalDpi="600" verticalDpi="600" orientation="landscape" paperSize="9" scale="71" r:id="rId1"/>
  <rowBreaks count="6" manualBreakCount="6">
    <brk id="19" max="12" man="1"/>
    <brk id="37" max="12" man="1"/>
    <brk id="86" max="12" man="1"/>
    <brk id="102" max="12" man="1"/>
    <brk id="118" max="12" man="1"/>
    <brk id="13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18"/>
  <sheetViews>
    <sheetView showGridLines="0" view="pageBreakPreview" zoomScale="60" zoomScalePageLayoutView="0" workbookViewId="0" topLeftCell="A1">
      <selection activeCell="P15" sqref="P15"/>
    </sheetView>
  </sheetViews>
  <sheetFormatPr defaultColWidth="9.00390625" defaultRowHeight="12.75"/>
  <cols>
    <col min="1" max="1" width="14.125" style="102" customWidth="1"/>
    <col min="2" max="2" width="67.75390625" style="102" customWidth="1"/>
    <col min="3" max="3" width="13.00390625" style="102" customWidth="1"/>
    <col min="4" max="4" width="13.25390625" style="102" customWidth="1"/>
    <col min="5" max="5" width="14.375" style="145" customWidth="1"/>
    <col min="6" max="6" width="16.375" style="145" customWidth="1"/>
    <col min="7" max="12" width="13.75390625" style="102" customWidth="1"/>
    <col min="13" max="13" width="9.125" style="102" customWidth="1"/>
    <col min="14" max="14" width="11.00390625" style="102" customWidth="1"/>
    <col min="15" max="16384" width="9.125" style="102" customWidth="1"/>
  </cols>
  <sheetData>
    <row r="1" spans="1:8" s="95" customFormat="1" ht="15.75">
      <c r="A1" s="92"/>
      <c r="B1" s="246" t="s">
        <v>81</v>
      </c>
      <c r="C1" s="246"/>
      <c r="D1" s="246"/>
      <c r="E1" s="246"/>
      <c r="F1" s="246"/>
      <c r="G1" s="246"/>
      <c r="H1" s="246"/>
    </row>
    <row r="2" spans="5:12" s="95" customFormat="1" ht="12.75">
      <c r="E2" s="140"/>
      <c r="F2" s="140"/>
      <c r="L2" s="109" t="s">
        <v>73</v>
      </c>
    </row>
    <row r="3" spans="1:12" s="95" customFormat="1" ht="21" customHeight="1">
      <c r="A3" s="284"/>
      <c r="B3" s="285" t="s">
        <v>36</v>
      </c>
      <c r="C3" s="283" t="s">
        <v>197</v>
      </c>
      <c r="D3" s="283"/>
      <c r="E3" s="287" t="s">
        <v>198</v>
      </c>
      <c r="F3" s="287"/>
      <c r="G3" s="283" t="s">
        <v>199</v>
      </c>
      <c r="H3" s="283"/>
      <c r="I3" s="283" t="s">
        <v>200</v>
      </c>
      <c r="J3" s="283"/>
      <c r="K3" s="283" t="s">
        <v>211</v>
      </c>
      <c r="L3" s="283"/>
    </row>
    <row r="4" spans="1:12" s="95" customFormat="1" ht="60" customHeight="1">
      <c r="A4" s="284"/>
      <c r="B4" s="286"/>
      <c r="C4" s="97" t="s">
        <v>41</v>
      </c>
      <c r="D4" s="97" t="s">
        <v>42</v>
      </c>
      <c r="E4" s="141" t="s">
        <v>41</v>
      </c>
      <c r="F4" s="142" t="s">
        <v>42</v>
      </c>
      <c r="G4" s="97" t="s">
        <v>41</v>
      </c>
      <c r="H4" s="97" t="s">
        <v>42</v>
      </c>
      <c r="I4" s="97" t="s">
        <v>41</v>
      </c>
      <c r="J4" s="97" t="s">
        <v>42</v>
      </c>
      <c r="K4" s="97" t="s">
        <v>41</v>
      </c>
      <c r="L4" s="97" t="s">
        <v>42</v>
      </c>
    </row>
    <row r="5" spans="1:12" s="95" customFormat="1" ht="12.75">
      <c r="A5" s="101"/>
      <c r="B5" s="96">
        <v>1</v>
      </c>
      <c r="C5" s="97">
        <v>2</v>
      </c>
      <c r="D5" s="96">
        <v>3</v>
      </c>
      <c r="E5" s="142">
        <v>4</v>
      </c>
      <c r="F5" s="142">
        <v>5</v>
      </c>
      <c r="G5" s="96">
        <v>6</v>
      </c>
      <c r="H5" s="97">
        <v>7</v>
      </c>
      <c r="I5" s="96">
        <v>8</v>
      </c>
      <c r="J5" s="97">
        <v>9</v>
      </c>
      <c r="K5" s="96">
        <v>10</v>
      </c>
      <c r="L5" s="97">
        <v>11</v>
      </c>
    </row>
    <row r="6" spans="1:12" s="95" customFormat="1" ht="12.75">
      <c r="A6" s="101"/>
      <c r="B6" s="96"/>
      <c r="C6" s="148"/>
      <c r="D6" s="96"/>
      <c r="E6" s="142"/>
      <c r="F6" s="142"/>
      <c r="G6" s="96"/>
      <c r="H6" s="97"/>
      <c r="I6" s="96"/>
      <c r="J6" s="97"/>
      <c r="K6" s="96"/>
      <c r="L6" s="97"/>
    </row>
    <row r="7" spans="1:12" s="95" customFormat="1" ht="12.75">
      <c r="A7" s="101"/>
      <c r="B7" s="96"/>
      <c r="C7" s="148"/>
      <c r="D7" s="96"/>
      <c r="E7" s="142"/>
      <c r="F7" s="142"/>
      <c r="G7" s="96"/>
      <c r="H7" s="97"/>
      <c r="I7" s="96"/>
      <c r="J7" s="97"/>
      <c r="K7" s="96"/>
      <c r="L7" s="97"/>
    </row>
    <row r="8" spans="1:12" s="99" customFormat="1" ht="12.75">
      <c r="A8" s="101"/>
      <c r="B8" s="108" t="s">
        <v>56</v>
      </c>
      <c r="C8" s="98"/>
      <c r="D8" s="91"/>
      <c r="E8" s="143"/>
      <c r="F8" s="143"/>
      <c r="G8" s="91"/>
      <c r="H8" s="91"/>
      <c r="I8" s="91"/>
      <c r="J8" s="91"/>
      <c r="K8" s="91"/>
      <c r="L8" s="91"/>
    </row>
    <row r="9" spans="1:12" s="99" customFormat="1" ht="125.25" customHeight="1">
      <c r="A9" s="107"/>
      <c r="B9" s="122" t="s">
        <v>82</v>
      </c>
      <c r="C9" s="91" t="s">
        <v>17</v>
      </c>
      <c r="D9" s="91"/>
      <c r="E9" s="143" t="s">
        <v>17</v>
      </c>
      <c r="F9" s="143"/>
      <c r="G9" s="91" t="s">
        <v>17</v>
      </c>
      <c r="H9" s="91"/>
      <c r="I9" s="91" t="s">
        <v>17</v>
      </c>
      <c r="J9" s="91"/>
      <c r="K9" s="91" t="s">
        <v>17</v>
      </c>
      <c r="L9" s="91"/>
    </row>
    <row r="10" spans="1:8" s="95" customFormat="1" ht="12.75">
      <c r="A10" s="99"/>
      <c r="B10" s="69"/>
      <c r="C10" s="69"/>
      <c r="D10" s="69"/>
      <c r="E10" s="144"/>
      <c r="F10" s="144"/>
      <c r="G10" s="69"/>
      <c r="H10" s="69"/>
    </row>
    <row r="11" spans="2:8" s="95" customFormat="1" ht="12.75">
      <c r="B11" s="69"/>
      <c r="C11" s="69"/>
      <c r="D11" s="69"/>
      <c r="E11" s="144"/>
      <c r="F11" s="144"/>
      <c r="G11" s="69"/>
      <c r="H11" s="69"/>
    </row>
    <row r="12" spans="2:8" s="95" customFormat="1" ht="12.75">
      <c r="B12" s="69"/>
      <c r="C12" s="69"/>
      <c r="D12" s="69"/>
      <c r="E12" s="144"/>
      <c r="F12" s="144"/>
      <c r="G12" s="69"/>
      <c r="H12" s="69"/>
    </row>
    <row r="13" spans="2:8" s="95" customFormat="1" ht="12.75">
      <c r="B13" s="69"/>
      <c r="C13" s="69"/>
      <c r="D13" s="69"/>
      <c r="E13" s="144"/>
      <c r="F13" s="144"/>
      <c r="G13" s="69"/>
      <c r="H13" s="69"/>
    </row>
    <row r="14" ht="12.75">
      <c r="A14" s="123"/>
    </row>
    <row r="15" ht="12.75">
      <c r="A15" s="123"/>
    </row>
    <row r="16" ht="12.75">
      <c r="A16" s="123"/>
    </row>
    <row r="17" ht="12.75">
      <c r="A17" s="123"/>
    </row>
    <row r="18" ht="12.75">
      <c r="A18" s="123"/>
    </row>
    <row r="19" ht="12.75">
      <c r="A19" s="123"/>
    </row>
    <row r="20" ht="12.75">
      <c r="A20" s="123"/>
    </row>
    <row r="21" ht="12.75">
      <c r="A21" s="123"/>
    </row>
    <row r="22" ht="12.75">
      <c r="A22" s="123"/>
    </row>
    <row r="23" ht="12.75">
      <c r="A23" s="123"/>
    </row>
    <row r="24" ht="12.75">
      <c r="A24" s="123"/>
    </row>
    <row r="25" ht="12.75">
      <c r="A25" s="123"/>
    </row>
    <row r="26" ht="12.75">
      <c r="A26" s="123"/>
    </row>
    <row r="27" ht="12.75">
      <c r="A27" s="123"/>
    </row>
    <row r="28" ht="12.75">
      <c r="A28" s="123"/>
    </row>
    <row r="29" ht="12.75">
      <c r="A29" s="123"/>
    </row>
    <row r="30" ht="12.75">
      <c r="A30" s="123"/>
    </row>
    <row r="31" ht="12.75">
      <c r="A31" s="123"/>
    </row>
    <row r="32" ht="12.75">
      <c r="A32" s="123"/>
    </row>
    <row r="33" ht="12.75">
      <c r="A33" s="123"/>
    </row>
    <row r="34" ht="12.75">
      <c r="A34" s="123"/>
    </row>
    <row r="35" ht="12.75">
      <c r="A35" s="123"/>
    </row>
    <row r="36" ht="12.75">
      <c r="A36" s="123"/>
    </row>
    <row r="37" ht="12.75">
      <c r="A37" s="123"/>
    </row>
    <row r="38" ht="12.75">
      <c r="A38" s="123"/>
    </row>
    <row r="39" ht="12.75">
      <c r="A39" s="123"/>
    </row>
    <row r="40" ht="12.75">
      <c r="A40" s="123"/>
    </row>
    <row r="41" ht="12.75">
      <c r="A41" s="123"/>
    </row>
    <row r="42" ht="12.75">
      <c r="A42" s="123"/>
    </row>
    <row r="43" ht="12.75">
      <c r="A43" s="123"/>
    </row>
    <row r="44" ht="12.75">
      <c r="A44" s="123"/>
    </row>
    <row r="45" ht="12.75">
      <c r="A45" s="123"/>
    </row>
    <row r="46" ht="12.75">
      <c r="A46" s="123"/>
    </row>
    <row r="47" ht="12.75">
      <c r="A47" s="123"/>
    </row>
    <row r="48" ht="12.75">
      <c r="A48" s="123"/>
    </row>
    <row r="49" ht="12.75">
      <c r="A49" s="123"/>
    </row>
    <row r="50" ht="12.75">
      <c r="A50" s="123"/>
    </row>
    <row r="51" ht="12.75">
      <c r="A51" s="123"/>
    </row>
    <row r="52" ht="12.75">
      <c r="A52" s="123"/>
    </row>
    <row r="53" ht="12.75">
      <c r="A53" s="123"/>
    </row>
    <row r="54" ht="12.75">
      <c r="A54" s="123"/>
    </row>
    <row r="55" ht="12.75">
      <c r="A55" s="123"/>
    </row>
    <row r="56" ht="12.75">
      <c r="A56" s="123"/>
    </row>
    <row r="57" ht="12.75">
      <c r="A57" s="123"/>
    </row>
    <row r="58" ht="12.75">
      <c r="A58" s="123"/>
    </row>
    <row r="59" ht="12.75">
      <c r="A59" s="123"/>
    </row>
    <row r="60" ht="12.75">
      <c r="A60" s="123"/>
    </row>
    <row r="61" ht="12.75">
      <c r="A61" s="123"/>
    </row>
    <row r="62" ht="12.75">
      <c r="A62" s="123"/>
    </row>
    <row r="63" ht="12.75">
      <c r="A63" s="123"/>
    </row>
    <row r="64" ht="12.75">
      <c r="A64" s="123"/>
    </row>
    <row r="65" ht="12.75">
      <c r="A65" s="123"/>
    </row>
    <row r="66" ht="12.75">
      <c r="A66" s="123"/>
    </row>
    <row r="67" ht="12.75">
      <c r="A67" s="123"/>
    </row>
    <row r="68" ht="12.75">
      <c r="A68" s="123"/>
    </row>
    <row r="69" ht="12.75">
      <c r="A69" s="123"/>
    </row>
    <row r="70" ht="12.75">
      <c r="A70" s="123"/>
    </row>
    <row r="71" ht="12.75">
      <c r="A71" s="123"/>
    </row>
    <row r="72" ht="12.75">
      <c r="A72" s="123"/>
    </row>
    <row r="73" ht="12.75">
      <c r="A73" s="123"/>
    </row>
    <row r="74" ht="12.75">
      <c r="A74" s="123"/>
    </row>
    <row r="75" ht="12.75">
      <c r="A75" s="123"/>
    </row>
    <row r="76" ht="12.75">
      <c r="A76" s="123"/>
    </row>
    <row r="77" ht="12.75">
      <c r="A77" s="123"/>
    </row>
    <row r="78" ht="12.75">
      <c r="A78" s="123"/>
    </row>
    <row r="79" ht="12.75">
      <c r="A79" s="123"/>
    </row>
    <row r="80" ht="12.75">
      <c r="A80" s="123"/>
    </row>
    <row r="81" ht="12.75">
      <c r="A81" s="123"/>
    </row>
    <row r="82" ht="12.75">
      <c r="A82" s="123"/>
    </row>
    <row r="83" ht="12.75">
      <c r="A83" s="123"/>
    </row>
    <row r="84" ht="12.75">
      <c r="A84" s="123"/>
    </row>
    <row r="85" ht="12.75">
      <c r="A85" s="123"/>
    </row>
    <row r="86" ht="12.75">
      <c r="A86" s="123"/>
    </row>
    <row r="87" ht="12.75">
      <c r="A87" s="123"/>
    </row>
    <row r="88" ht="12.75">
      <c r="A88" s="123"/>
    </row>
    <row r="89" ht="12.75">
      <c r="A89" s="123"/>
    </row>
    <row r="90" ht="12.75">
      <c r="A90" s="123"/>
    </row>
    <row r="91" ht="12.75">
      <c r="A91" s="123"/>
    </row>
    <row r="92" ht="12.75">
      <c r="A92" s="123"/>
    </row>
    <row r="93" ht="12.75">
      <c r="A93" s="123"/>
    </row>
    <row r="94" ht="12.75">
      <c r="A94" s="123"/>
    </row>
    <row r="95" ht="12.75">
      <c r="A95" s="123"/>
    </row>
    <row r="96" ht="12.75">
      <c r="A96" s="123"/>
    </row>
    <row r="97" ht="12.75">
      <c r="A97" s="123"/>
    </row>
    <row r="98" ht="12.75">
      <c r="A98" s="123"/>
    </row>
    <row r="99" ht="12.75">
      <c r="A99" s="123"/>
    </row>
    <row r="100" ht="12.75">
      <c r="A100" s="123"/>
    </row>
    <row r="101" ht="12.75">
      <c r="A101" s="123"/>
    </row>
    <row r="102" ht="12.75">
      <c r="A102" s="123"/>
    </row>
    <row r="103" ht="12.75">
      <c r="A103" s="123"/>
    </row>
    <row r="104" ht="12.75">
      <c r="A104" s="123"/>
    </row>
    <row r="105" ht="12.75">
      <c r="A105" s="123"/>
    </row>
    <row r="106" ht="12.75">
      <c r="A106" s="123"/>
    </row>
    <row r="107" ht="12.75">
      <c r="A107" s="123"/>
    </row>
    <row r="108" ht="12.75">
      <c r="A108" s="123"/>
    </row>
    <row r="109" ht="12.75">
      <c r="A109" s="123"/>
    </row>
    <row r="110" ht="12.75">
      <c r="A110" s="123"/>
    </row>
    <row r="111" ht="12.75">
      <c r="A111" s="123"/>
    </row>
    <row r="112" ht="12.75">
      <c r="A112" s="123"/>
    </row>
    <row r="113" ht="12.75">
      <c r="A113" s="123"/>
    </row>
    <row r="114" ht="12.75">
      <c r="A114" s="123"/>
    </row>
    <row r="115" ht="12.75">
      <c r="A115" s="123"/>
    </row>
    <row r="116" ht="12.75">
      <c r="A116" s="123"/>
    </row>
    <row r="117" ht="12.75">
      <c r="A117" s="123"/>
    </row>
    <row r="118" ht="12.75">
      <c r="A118" s="123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10"/>
  <sheetViews>
    <sheetView showGridLines="0" view="pageBreakPreview" zoomScale="85" zoomScaleNormal="85" zoomScaleSheetLayoutView="85" zoomScalePageLayoutView="0" workbookViewId="0" topLeftCell="A1">
      <selection activeCell="P15" sqref="P15"/>
    </sheetView>
  </sheetViews>
  <sheetFormatPr defaultColWidth="9.00390625" defaultRowHeight="12.75"/>
  <cols>
    <col min="1" max="1" width="8.375" style="104" customWidth="1"/>
    <col min="2" max="2" width="38.625" style="104" customWidth="1"/>
    <col min="3" max="4" width="13.75390625" style="104" customWidth="1"/>
    <col min="5" max="5" width="13.25390625" style="104" customWidth="1"/>
    <col min="6" max="6" width="10.375" style="104" customWidth="1"/>
    <col min="7" max="7" width="12.625" style="104" customWidth="1"/>
    <col min="8" max="8" width="11.375" style="104" customWidth="1"/>
    <col min="9" max="9" width="12.875" style="104" customWidth="1"/>
    <col min="10" max="10" width="11.125" style="104" customWidth="1"/>
    <col min="11" max="16" width="11.375" style="104" customWidth="1"/>
    <col min="17" max="16384" width="9.125" style="104" customWidth="1"/>
  </cols>
  <sheetData>
    <row r="1" ht="62.25" customHeight="1"/>
    <row r="2" spans="1:16" s="103" customFormat="1" ht="15.75">
      <c r="A2" s="291" t="s">
        <v>83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4" spans="1:16" s="103" customFormat="1" ht="18" customHeight="1">
      <c r="A4" s="292" t="s">
        <v>27</v>
      </c>
      <c r="B4" s="288" t="s">
        <v>43</v>
      </c>
      <c r="C4" s="292" t="s">
        <v>197</v>
      </c>
      <c r="D4" s="288"/>
      <c r="E4" s="288"/>
      <c r="F4" s="288"/>
      <c r="G4" s="292" t="s">
        <v>212</v>
      </c>
      <c r="H4" s="288"/>
      <c r="I4" s="288"/>
      <c r="J4" s="288"/>
      <c r="K4" s="293" t="s">
        <v>213</v>
      </c>
      <c r="L4" s="294"/>
      <c r="M4" s="293" t="s">
        <v>214</v>
      </c>
      <c r="N4" s="294"/>
      <c r="O4" s="293" t="s">
        <v>215</v>
      </c>
      <c r="P4" s="294"/>
    </row>
    <row r="5" spans="1:16" s="103" customFormat="1" ht="42.75" customHeight="1">
      <c r="A5" s="288"/>
      <c r="B5" s="288"/>
      <c r="C5" s="288" t="s">
        <v>45</v>
      </c>
      <c r="D5" s="288"/>
      <c r="E5" s="288" t="s">
        <v>21</v>
      </c>
      <c r="F5" s="288"/>
      <c r="G5" s="288" t="s">
        <v>45</v>
      </c>
      <c r="H5" s="288"/>
      <c r="I5" s="288" t="s">
        <v>21</v>
      </c>
      <c r="J5" s="288"/>
      <c r="K5" s="289" t="s">
        <v>61</v>
      </c>
      <c r="L5" s="289" t="s">
        <v>62</v>
      </c>
      <c r="M5" s="289" t="s">
        <v>63</v>
      </c>
      <c r="N5" s="289" t="s">
        <v>64</v>
      </c>
      <c r="O5" s="289" t="s">
        <v>63</v>
      </c>
      <c r="P5" s="289" t="s">
        <v>64</v>
      </c>
    </row>
    <row r="6" spans="1:16" s="103" customFormat="1" ht="42.75" customHeight="1">
      <c r="A6" s="288"/>
      <c r="B6" s="288"/>
      <c r="C6" s="91" t="s">
        <v>28</v>
      </c>
      <c r="D6" s="91" t="s">
        <v>44</v>
      </c>
      <c r="E6" s="91" t="s">
        <v>28</v>
      </c>
      <c r="F6" s="91" t="s">
        <v>44</v>
      </c>
      <c r="G6" s="91" t="s">
        <v>28</v>
      </c>
      <c r="H6" s="91" t="s">
        <v>1</v>
      </c>
      <c r="I6" s="91" t="s">
        <v>28</v>
      </c>
      <c r="J6" s="91" t="s">
        <v>1</v>
      </c>
      <c r="K6" s="290"/>
      <c r="L6" s="290"/>
      <c r="M6" s="290"/>
      <c r="N6" s="290"/>
      <c r="O6" s="290"/>
      <c r="P6" s="290"/>
    </row>
    <row r="7" spans="1:16" s="103" customFormat="1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</row>
    <row r="8" spans="1:16" s="103" customFormat="1" ht="12.75">
      <c r="A8" s="91"/>
      <c r="B8" s="66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67" customFormat="1" ht="12.75">
      <c r="A9" s="8"/>
      <c r="B9" s="9" t="s">
        <v>65</v>
      </c>
      <c r="C9" s="8"/>
      <c r="D9" s="8"/>
      <c r="E9" s="8"/>
      <c r="F9" s="8"/>
      <c r="G9" s="8"/>
      <c r="H9" s="8"/>
      <c r="I9" s="8"/>
      <c r="J9" s="8"/>
      <c r="K9" s="21"/>
      <c r="L9" s="21"/>
      <c r="M9" s="21"/>
      <c r="N9" s="21"/>
      <c r="O9" s="21"/>
      <c r="P9" s="21"/>
    </row>
    <row r="10" spans="1:16" s="103" customFormat="1" ht="33.75" customHeight="1">
      <c r="A10" s="97"/>
      <c r="B10" s="100" t="s">
        <v>18</v>
      </c>
      <c r="C10" s="5" t="s">
        <v>17</v>
      </c>
      <c r="D10" s="5" t="s">
        <v>17</v>
      </c>
      <c r="E10" s="68"/>
      <c r="F10" s="68"/>
      <c r="G10" s="5" t="s">
        <v>17</v>
      </c>
      <c r="H10" s="5" t="s">
        <v>17</v>
      </c>
      <c r="I10" s="68"/>
      <c r="J10" s="68"/>
      <c r="K10" s="5" t="s">
        <v>17</v>
      </c>
      <c r="L10" s="68"/>
      <c r="M10" s="5" t="s">
        <v>17</v>
      </c>
      <c r="N10" s="68"/>
      <c r="O10" s="5" t="s">
        <v>17</v>
      </c>
      <c r="P10" s="68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43"/>
  <sheetViews>
    <sheetView showGridLines="0" view="pageBreakPreview" zoomScale="85" zoomScaleNormal="85" zoomScaleSheetLayoutView="85" zoomScalePageLayoutView="0" workbookViewId="0" topLeftCell="A1">
      <selection activeCell="T1" sqref="T1:T16384"/>
    </sheetView>
  </sheetViews>
  <sheetFormatPr defaultColWidth="9.00390625" defaultRowHeight="12.75"/>
  <cols>
    <col min="1" max="1" width="7.75390625" style="42" customWidth="1"/>
    <col min="2" max="2" width="28.75390625" style="42" customWidth="1"/>
    <col min="3" max="3" width="15.25390625" style="42" customWidth="1"/>
    <col min="4" max="5" width="12.625" style="42" customWidth="1"/>
    <col min="6" max="6" width="14.125" style="42" customWidth="1"/>
    <col min="7" max="8" width="14.00390625" style="42" customWidth="1"/>
    <col min="9" max="11" width="11.75390625" style="42" customWidth="1"/>
    <col min="12" max="12" width="14.00390625" style="42" customWidth="1"/>
    <col min="13" max="13" width="11.75390625" style="42" customWidth="1"/>
    <col min="14" max="14" width="13.25390625" style="42" customWidth="1"/>
    <col min="15" max="16384" width="9.125" style="42" customWidth="1"/>
  </cols>
  <sheetData>
    <row r="2" spans="1:16" ht="12.75">
      <c r="A2" s="317" t="s">
        <v>152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4" spans="1:16" ht="20.25" customHeight="1">
      <c r="A4" s="317" t="s">
        <v>216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ht="18" customHeight="1">
      <c r="N5" s="42" t="s">
        <v>73</v>
      </c>
    </row>
    <row r="6" spans="1:14" ht="39.75" customHeight="1">
      <c r="A6" s="269" t="s">
        <v>27</v>
      </c>
      <c r="B6" s="269" t="s">
        <v>110</v>
      </c>
      <c r="C6" s="318" t="s">
        <v>29</v>
      </c>
      <c r="D6" s="319"/>
      <c r="E6" s="320"/>
      <c r="F6" s="261" t="s">
        <v>197</v>
      </c>
      <c r="G6" s="262"/>
      <c r="H6" s="263"/>
      <c r="I6" s="261" t="s">
        <v>198</v>
      </c>
      <c r="J6" s="262"/>
      <c r="K6" s="262"/>
      <c r="L6" s="304" t="s">
        <v>199</v>
      </c>
      <c r="M6" s="304"/>
      <c r="N6" s="304"/>
    </row>
    <row r="7" spans="1:14" ht="25.5">
      <c r="A7" s="270"/>
      <c r="B7" s="314"/>
      <c r="C7" s="321"/>
      <c r="D7" s="322"/>
      <c r="E7" s="323"/>
      <c r="F7" s="6" t="s">
        <v>41</v>
      </c>
      <c r="G7" s="6" t="s">
        <v>42</v>
      </c>
      <c r="H7" s="6" t="s">
        <v>86</v>
      </c>
      <c r="I7" s="6" t="s">
        <v>41</v>
      </c>
      <c r="J7" s="6" t="s">
        <v>42</v>
      </c>
      <c r="K7" s="6" t="s">
        <v>48</v>
      </c>
      <c r="L7" s="6" t="s">
        <v>41</v>
      </c>
      <c r="M7" s="6" t="s">
        <v>42</v>
      </c>
      <c r="N7" s="6" t="s">
        <v>87</v>
      </c>
    </row>
    <row r="8" spans="1:14" ht="12.75">
      <c r="A8" s="5">
        <v>1</v>
      </c>
      <c r="B8" s="5">
        <v>2</v>
      </c>
      <c r="C8" s="305">
        <v>3</v>
      </c>
      <c r="D8" s="306"/>
      <c r="E8" s="307"/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</row>
    <row r="9" spans="1:14" ht="76.5">
      <c r="A9" s="5">
        <v>1</v>
      </c>
      <c r="B9" s="17" t="s">
        <v>260</v>
      </c>
      <c r="C9" s="301" t="s">
        <v>261</v>
      </c>
      <c r="D9" s="302"/>
      <c r="E9" s="303"/>
      <c r="F9" s="5">
        <v>1124802</v>
      </c>
      <c r="G9" s="5"/>
      <c r="H9" s="5">
        <f>F9+G9</f>
        <v>1124802</v>
      </c>
      <c r="I9" s="5">
        <v>1711592</v>
      </c>
      <c r="J9" s="5"/>
      <c r="K9" s="5">
        <f>I9+J9</f>
        <v>1711592</v>
      </c>
      <c r="L9" s="5">
        <v>1645500</v>
      </c>
      <c r="M9" s="5"/>
      <c r="N9" s="5">
        <f>L9+M9</f>
        <v>1645500</v>
      </c>
    </row>
    <row r="10" spans="1:14" ht="12.75" hidden="1">
      <c r="A10" s="5"/>
      <c r="B10" s="17"/>
      <c r="C10" s="305"/>
      <c r="D10" s="306"/>
      <c r="E10" s="307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hidden="1">
      <c r="A11" s="5"/>
      <c r="B11" s="17"/>
      <c r="C11" s="305"/>
      <c r="D11" s="306"/>
      <c r="E11" s="307"/>
      <c r="F11" s="5"/>
      <c r="G11" s="5"/>
      <c r="H11" s="5"/>
      <c r="I11" s="5"/>
      <c r="J11" s="5"/>
      <c r="K11" s="5"/>
      <c r="L11" s="5"/>
      <c r="M11" s="5"/>
      <c r="N11" s="5"/>
    </row>
    <row r="12" spans="1:14" ht="12.75" hidden="1">
      <c r="A12" s="6"/>
      <c r="B12" s="18" t="s">
        <v>19</v>
      </c>
      <c r="C12" s="305"/>
      <c r="D12" s="306"/>
      <c r="E12" s="307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18"/>
      <c r="B13" s="7" t="s">
        <v>56</v>
      </c>
      <c r="C13" s="305"/>
      <c r="D13" s="306"/>
      <c r="E13" s="307"/>
      <c r="F13" s="7"/>
      <c r="G13" s="7"/>
      <c r="H13" s="7"/>
      <c r="I13" s="7"/>
      <c r="J13" s="7"/>
      <c r="K13" s="7"/>
      <c r="L13" s="7"/>
      <c r="M13" s="7"/>
      <c r="N13" s="7"/>
    </row>
    <row r="15" spans="1:16" s="73" customFormat="1" ht="19.5" customHeight="1">
      <c r="A15" s="94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42"/>
      <c r="P15" s="42"/>
    </row>
    <row r="16" spans="1:16" s="73" customFormat="1" ht="19.5" customHeight="1">
      <c r="A16" s="94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42"/>
      <c r="P16" s="42"/>
    </row>
    <row r="17" spans="1:16" s="73" customFormat="1" ht="19.5" customHeight="1">
      <c r="A17" s="94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42"/>
      <c r="P17" s="42"/>
    </row>
    <row r="18" spans="1:16" s="124" customFormat="1" ht="21.75" customHeight="1">
      <c r="A18" s="313" t="s">
        <v>217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135"/>
      <c r="P18" s="135"/>
    </row>
    <row r="19" spans="1:16" s="124" customFormat="1" ht="12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 t="s">
        <v>73</v>
      </c>
      <c r="L19" s="125"/>
      <c r="M19" s="125"/>
      <c r="N19" s="125"/>
      <c r="O19" s="125"/>
      <c r="P19" s="125"/>
    </row>
    <row r="20" spans="1:14" s="125" customFormat="1" ht="18.75" customHeight="1">
      <c r="A20" s="271" t="s">
        <v>27</v>
      </c>
      <c r="B20" s="269" t="s">
        <v>110</v>
      </c>
      <c r="C20" s="295" t="s">
        <v>29</v>
      </c>
      <c r="D20" s="296"/>
      <c r="E20" s="297"/>
      <c r="F20" s="264" t="s">
        <v>200</v>
      </c>
      <c r="G20" s="265"/>
      <c r="H20" s="266"/>
      <c r="I20" s="264" t="s">
        <v>201</v>
      </c>
      <c r="J20" s="265"/>
      <c r="K20" s="266"/>
      <c r="L20" s="128"/>
      <c r="M20" s="128"/>
      <c r="N20" s="128"/>
    </row>
    <row r="21" spans="1:14" s="125" customFormat="1" ht="28.5" customHeight="1">
      <c r="A21" s="272"/>
      <c r="B21" s="314"/>
      <c r="C21" s="298"/>
      <c r="D21" s="299"/>
      <c r="E21" s="300"/>
      <c r="F21" s="126" t="s">
        <v>41</v>
      </c>
      <c r="G21" s="126" t="s">
        <v>42</v>
      </c>
      <c r="H21" s="6" t="s">
        <v>86</v>
      </c>
      <c r="I21" s="126" t="s">
        <v>41</v>
      </c>
      <c r="J21" s="126" t="s">
        <v>42</v>
      </c>
      <c r="K21" s="6" t="s">
        <v>48</v>
      </c>
      <c r="L21" s="129"/>
      <c r="M21" s="129"/>
      <c r="N21" s="129"/>
    </row>
    <row r="22" spans="1:14" s="125" customFormat="1" ht="12.75">
      <c r="A22" s="136">
        <v>1</v>
      </c>
      <c r="B22" s="136">
        <v>2</v>
      </c>
      <c r="C22" s="301">
        <v>3</v>
      </c>
      <c r="D22" s="302"/>
      <c r="E22" s="303"/>
      <c r="F22" s="136">
        <v>4</v>
      </c>
      <c r="G22" s="136">
        <v>5</v>
      </c>
      <c r="H22" s="136">
        <v>6</v>
      </c>
      <c r="I22" s="136">
        <v>7</v>
      </c>
      <c r="J22" s="136">
        <v>8</v>
      </c>
      <c r="K22" s="136">
        <v>9</v>
      </c>
      <c r="L22" s="130"/>
      <c r="M22" s="130"/>
      <c r="N22" s="130"/>
    </row>
    <row r="23" spans="1:14" s="125" customFormat="1" ht="76.5">
      <c r="A23" s="5">
        <v>1</v>
      </c>
      <c r="B23" s="17" t="s">
        <v>260</v>
      </c>
      <c r="C23" s="301" t="s">
        <v>261</v>
      </c>
      <c r="D23" s="302"/>
      <c r="E23" s="303"/>
      <c r="F23" s="160">
        <v>1739270</v>
      </c>
      <c r="G23" s="136"/>
      <c r="H23" s="136">
        <f>F23+G23</f>
        <v>1739270</v>
      </c>
      <c r="I23" s="160">
        <v>1831340</v>
      </c>
      <c r="J23" s="136"/>
      <c r="K23" s="136">
        <f>I23+J23</f>
        <v>1831340</v>
      </c>
      <c r="L23" s="130"/>
      <c r="M23" s="130"/>
      <c r="N23" s="130"/>
    </row>
    <row r="24" spans="1:14" s="125" customFormat="1" ht="12.75" hidden="1">
      <c r="A24" s="136"/>
      <c r="B24" s="137"/>
      <c r="C24" s="301"/>
      <c r="D24" s="302"/>
      <c r="E24" s="303"/>
      <c r="F24" s="136"/>
      <c r="G24" s="136"/>
      <c r="H24" s="136"/>
      <c r="I24" s="136"/>
      <c r="J24" s="136"/>
      <c r="K24" s="136"/>
      <c r="L24" s="130"/>
      <c r="M24" s="130"/>
      <c r="N24" s="130"/>
    </row>
    <row r="25" spans="1:14" s="125" customFormat="1" ht="12.75" hidden="1">
      <c r="A25" s="136"/>
      <c r="B25" s="137"/>
      <c r="C25" s="301"/>
      <c r="D25" s="302"/>
      <c r="E25" s="303"/>
      <c r="F25" s="136"/>
      <c r="G25" s="136"/>
      <c r="H25" s="136"/>
      <c r="I25" s="136"/>
      <c r="J25" s="136"/>
      <c r="K25" s="136"/>
      <c r="L25" s="130"/>
      <c r="M25" s="130"/>
      <c r="N25" s="130"/>
    </row>
    <row r="26" spans="1:14" s="125" customFormat="1" ht="12.75" hidden="1">
      <c r="A26" s="136"/>
      <c r="B26" s="138" t="s">
        <v>19</v>
      </c>
      <c r="C26" s="301"/>
      <c r="D26" s="302"/>
      <c r="E26" s="303"/>
      <c r="F26" s="136"/>
      <c r="G26" s="136"/>
      <c r="H26" s="136"/>
      <c r="I26" s="136"/>
      <c r="J26" s="136"/>
      <c r="K26" s="136"/>
      <c r="L26" s="130"/>
      <c r="M26" s="130"/>
      <c r="N26" s="130"/>
    </row>
    <row r="27" spans="1:14" s="125" customFormat="1" ht="12.75">
      <c r="A27" s="126"/>
      <c r="B27" s="127" t="s">
        <v>56</v>
      </c>
      <c r="C27" s="301"/>
      <c r="D27" s="302"/>
      <c r="E27" s="303"/>
      <c r="F27" s="126"/>
      <c r="G27" s="126"/>
      <c r="H27" s="126"/>
      <c r="I27" s="126"/>
      <c r="J27" s="126"/>
      <c r="K27" s="126"/>
      <c r="L27" s="129"/>
      <c r="M27" s="129"/>
      <c r="N27" s="129"/>
    </row>
    <row r="30" spans="1:16" ht="12.75">
      <c r="A30" s="308" t="s">
        <v>218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73"/>
      <c r="P30" s="73"/>
    </row>
    <row r="31" spans="1:16" ht="12.75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73"/>
      <c r="P31" s="73"/>
    </row>
    <row r="32" spans="1:16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42" t="s">
        <v>73</v>
      </c>
      <c r="O32" s="73"/>
      <c r="P32" s="73"/>
    </row>
    <row r="33" spans="1:14" s="125" customFormat="1" ht="27" customHeight="1">
      <c r="A33" s="309"/>
      <c r="B33" s="310" t="s">
        <v>66</v>
      </c>
      <c r="C33" s="311" t="s">
        <v>84</v>
      </c>
      <c r="D33" s="311" t="s">
        <v>85</v>
      </c>
      <c r="E33" s="315" t="s">
        <v>197</v>
      </c>
      <c r="F33" s="316"/>
      <c r="G33" s="301" t="s">
        <v>198</v>
      </c>
      <c r="H33" s="303"/>
      <c r="I33" s="315" t="s">
        <v>199</v>
      </c>
      <c r="J33" s="316"/>
      <c r="K33" s="301" t="s">
        <v>200</v>
      </c>
      <c r="L33" s="303"/>
      <c r="M33" s="301" t="s">
        <v>201</v>
      </c>
      <c r="N33" s="303"/>
    </row>
    <row r="34" spans="1:14" s="125" customFormat="1" ht="95.25" customHeight="1">
      <c r="A34" s="309"/>
      <c r="B34" s="310"/>
      <c r="C34" s="312"/>
      <c r="D34" s="312"/>
      <c r="E34" s="146" t="s">
        <v>108</v>
      </c>
      <c r="F34" s="136" t="s">
        <v>67</v>
      </c>
      <c r="G34" s="146" t="s">
        <v>109</v>
      </c>
      <c r="H34" s="136" t="s">
        <v>67</v>
      </c>
      <c r="I34" s="146" t="s">
        <v>109</v>
      </c>
      <c r="J34" s="136" t="s">
        <v>67</v>
      </c>
      <c r="K34" s="146" t="s">
        <v>109</v>
      </c>
      <c r="L34" s="136" t="s">
        <v>67</v>
      </c>
      <c r="M34" s="146" t="s">
        <v>109</v>
      </c>
      <c r="N34" s="136" t="s">
        <v>67</v>
      </c>
    </row>
    <row r="35" spans="1:14" ht="12.75">
      <c r="A35" s="113"/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  <c r="J35" s="5">
        <v>9</v>
      </c>
      <c r="K35" s="5">
        <v>10</v>
      </c>
      <c r="L35" s="5">
        <v>11</v>
      </c>
      <c r="M35" s="5">
        <v>12</v>
      </c>
      <c r="N35" s="5">
        <v>13</v>
      </c>
    </row>
    <row r="36" spans="1:14" ht="12.75">
      <c r="A36" s="113"/>
      <c r="B36" s="66"/>
      <c r="C36" s="66"/>
      <c r="D36" s="66"/>
      <c r="E36" s="66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113"/>
      <c r="B37" s="66"/>
      <c r="C37" s="66"/>
      <c r="D37" s="66"/>
      <c r="E37" s="66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113"/>
      <c r="B38" s="66"/>
      <c r="C38" s="66"/>
      <c r="D38" s="66"/>
      <c r="E38" s="66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113"/>
      <c r="B39" s="66"/>
      <c r="C39" s="66"/>
      <c r="D39" s="66"/>
      <c r="E39" s="66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113"/>
      <c r="B40" s="66"/>
      <c r="C40" s="66"/>
      <c r="D40" s="66"/>
      <c r="E40" s="66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13"/>
      <c r="B41" s="66"/>
      <c r="C41" s="66"/>
      <c r="D41" s="66"/>
      <c r="E41" s="66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113"/>
      <c r="B42" s="66" t="s">
        <v>7</v>
      </c>
      <c r="C42" s="66"/>
      <c r="D42" s="66"/>
      <c r="E42" s="66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113"/>
      <c r="B43" s="7" t="s">
        <v>56</v>
      </c>
      <c r="C43" s="66"/>
      <c r="D43" s="66"/>
      <c r="E43" s="66"/>
      <c r="F43" s="5"/>
      <c r="G43" s="5"/>
      <c r="H43" s="5"/>
      <c r="I43" s="5"/>
      <c r="J43" s="5"/>
      <c r="K43" s="5"/>
      <c r="L43" s="5"/>
      <c r="M43" s="5"/>
      <c r="N43" s="5"/>
    </row>
  </sheetData>
  <sheetProtection/>
  <mergeCells count="37">
    <mergeCell ref="A2:P2"/>
    <mergeCell ref="A4:P4"/>
    <mergeCell ref="A6:A7"/>
    <mergeCell ref="B6:B7"/>
    <mergeCell ref="C25:E25"/>
    <mergeCell ref="C26:E26"/>
    <mergeCell ref="C6:E7"/>
    <mergeCell ref="F20:H20"/>
    <mergeCell ref="I20:K20"/>
    <mergeCell ref="C13:E13"/>
    <mergeCell ref="I6:K6"/>
    <mergeCell ref="A18:N18"/>
    <mergeCell ref="A20:A21"/>
    <mergeCell ref="B20:B21"/>
    <mergeCell ref="E33:F33"/>
    <mergeCell ref="G33:H33"/>
    <mergeCell ref="I33:J33"/>
    <mergeCell ref="K33:L33"/>
    <mergeCell ref="M33:N33"/>
    <mergeCell ref="C27:E27"/>
    <mergeCell ref="C24:E24"/>
    <mergeCell ref="A30:N30"/>
    <mergeCell ref="A31:N31"/>
    <mergeCell ref="A33:A34"/>
    <mergeCell ref="B33:B34"/>
    <mergeCell ref="C33:C34"/>
    <mergeCell ref="D33:D34"/>
    <mergeCell ref="C20:E21"/>
    <mergeCell ref="C22:E22"/>
    <mergeCell ref="C23:E23"/>
    <mergeCell ref="L6:N6"/>
    <mergeCell ref="C9:E9"/>
    <mergeCell ref="C10:E10"/>
    <mergeCell ref="C11:E11"/>
    <mergeCell ref="C12:E12"/>
    <mergeCell ref="C8:E8"/>
    <mergeCell ref="F6:H6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55"/>
  <sheetViews>
    <sheetView showGridLines="0" view="pageBreakPreview" zoomScale="75" zoomScaleNormal="75" zoomScaleSheetLayoutView="75" zoomScalePageLayoutView="0" workbookViewId="0" topLeftCell="A1">
      <selection activeCell="C41" sqref="C41:D41"/>
    </sheetView>
  </sheetViews>
  <sheetFormatPr defaultColWidth="9.00390625" defaultRowHeight="12.75"/>
  <cols>
    <col min="1" max="1" width="20.75390625" style="65" customWidth="1"/>
    <col min="2" max="2" width="28.375" style="65" customWidth="1"/>
    <col min="3" max="3" width="17.625" style="65" customWidth="1"/>
    <col min="4" max="4" width="20.625" style="65" customWidth="1"/>
    <col min="5" max="5" width="20.125" style="65" customWidth="1"/>
    <col min="6" max="6" width="19.375" style="65" customWidth="1"/>
    <col min="7" max="7" width="27.375" style="65" customWidth="1"/>
    <col min="8" max="8" width="19.625" style="65" customWidth="1"/>
    <col min="9" max="9" width="18.75390625" style="65" customWidth="1"/>
    <col min="10" max="10" width="16.625" style="65" customWidth="1"/>
    <col min="11" max="11" width="17.00390625" style="65" customWidth="1"/>
    <col min="12" max="12" width="14.25390625" style="65" customWidth="1"/>
    <col min="13" max="13" width="13.125" style="65" customWidth="1"/>
    <col min="14" max="16384" width="9.125" style="65" customWidth="1"/>
  </cols>
  <sheetData>
    <row r="2" spans="1:16" ht="40.5" customHeight="1">
      <c r="A2" s="325" t="s">
        <v>219</v>
      </c>
      <c r="B2" s="325"/>
      <c r="C2" s="325"/>
      <c r="D2" s="325"/>
      <c r="E2" s="325"/>
      <c r="F2" s="325"/>
      <c r="G2" s="325"/>
      <c r="H2" s="325"/>
      <c r="I2" s="325"/>
      <c r="J2" s="325"/>
      <c r="K2" s="74"/>
      <c r="L2" s="74"/>
      <c r="M2" s="74"/>
      <c r="N2" s="74"/>
      <c r="O2" s="74"/>
      <c r="P2" s="74"/>
    </row>
    <row r="4" ht="15.75">
      <c r="A4" s="55" t="s">
        <v>220</v>
      </c>
    </row>
    <row r="5" ht="12.75">
      <c r="A5" s="93"/>
    </row>
    <row r="6" spans="1:16" ht="15.75">
      <c r="A6" s="325" t="s">
        <v>221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ht="12.75">
      <c r="J7" s="75" t="s">
        <v>73</v>
      </c>
    </row>
    <row r="8" spans="1:16" ht="48" customHeight="1">
      <c r="A8" s="285" t="s">
        <v>88</v>
      </c>
      <c r="B8" s="283" t="s">
        <v>0</v>
      </c>
      <c r="C8" s="283" t="s">
        <v>30</v>
      </c>
      <c r="D8" s="283" t="s">
        <v>99</v>
      </c>
      <c r="E8" s="283" t="s">
        <v>90</v>
      </c>
      <c r="F8" s="283" t="s">
        <v>89</v>
      </c>
      <c r="G8" s="283" t="s">
        <v>222</v>
      </c>
      <c r="H8" s="283" t="s">
        <v>68</v>
      </c>
      <c r="I8" s="292"/>
      <c r="J8" s="283" t="s">
        <v>69</v>
      </c>
      <c r="L8" s="30"/>
      <c r="M8" s="30"/>
      <c r="N8" s="30"/>
      <c r="O8" s="30"/>
      <c r="P8" s="30"/>
    </row>
    <row r="9" spans="1:16" ht="39" customHeight="1">
      <c r="A9" s="286"/>
      <c r="B9" s="293"/>
      <c r="C9" s="283"/>
      <c r="D9" s="283"/>
      <c r="E9" s="283"/>
      <c r="F9" s="283"/>
      <c r="G9" s="283"/>
      <c r="H9" s="8" t="s">
        <v>9</v>
      </c>
      <c r="I9" s="8" t="s">
        <v>32</v>
      </c>
      <c r="J9" s="283"/>
      <c r="L9" s="30"/>
      <c r="M9" s="30"/>
      <c r="N9" s="30"/>
      <c r="O9" s="30"/>
      <c r="P9" s="30"/>
    </row>
    <row r="10" spans="1:16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L10" s="30"/>
      <c r="M10" s="30"/>
      <c r="N10" s="30"/>
      <c r="O10" s="30"/>
      <c r="P10" s="30"/>
    </row>
    <row r="11" spans="1:16" ht="28.5">
      <c r="A11" s="162">
        <v>2210</v>
      </c>
      <c r="B11" s="163" t="s">
        <v>188</v>
      </c>
      <c r="C11" s="22">
        <v>469400</v>
      </c>
      <c r="D11" s="222">
        <v>281585</v>
      </c>
      <c r="E11" s="223">
        <v>0</v>
      </c>
      <c r="F11" s="223">
        <v>81089</v>
      </c>
      <c r="G11" s="223">
        <f>F11-E11</f>
        <v>81089</v>
      </c>
      <c r="H11" s="223">
        <v>0</v>
      </c>
      <c r="I11" s="223">
        <v>0</v>
      </c>
      <c r="J11" s="223">
        <f>D11+F11</f>
        <v>362674</v>
      </c>
      <c r="L11" s="30"/>
      <c r="M11" s="30"/>
      <c r="N11" s="30"/>
      <c r="O11" s="30"/>
      <c r="P11" s="30"/>
    </row>
    <row r="12" spans="1:16" ht="28.5">
      <c r="A12" s="162">
        <v>2240</v>
      </c>
      <c r="B12" s="163" t="s">
        <v>189</v>
      </c>
      <c r="C12" s="22">
        <v>572930</v>
      </c>
      <c r="D12" s="222">
        <v>481179</v>
      </c>
      <c r="E12" s="223">
        <v>0</v>
      </c>
      <c r="F12" s="223">
        <v>78680</v>
      </c>
      <c r="G12" s="223">
        <f>F12-E12</f>
        <v>78680</v>
      </c>
      <c r="H12" s="223">
        <v>0</v>
      </c>
      <c r="I12" s="223">
        <v>0</v>
      </c>
      <c r="J12" s="223">
        <f>D12+F12</f>
        <v>559859</v>
      </c>
      <c r="L12" s="30"/>
      <c r="M12" s="30"/>
      <c r="N12" s="30"/>
      <c r="O12" s="30"/>
      <c r="P12" s="30"/>
    </row>
    <row r="13" spans="1:16" ht="14.25">
      <c r="A13" s="162">
        <v>2250</v>
      </c>
      <c r="B13" s="163" t="s">
        <v>236</v>
      </c>
      <c r="C13" s="22">
        <v>218000</v>
      </c>
      <c r="D13" s="222">
        <v>177470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L13" s="30"/>
      <c r="M13" s="30"/>
      <c r="N13" s="30"/>
      <c r="O13" s="30"/>
      <c r="P13" s="30"/>
    </row>
    <row r="14" spans="1:16" ht="50.25" customHeight="1">
      <c r="A14" s="162">
        <v>2610</v>
      </c>
      <c r="B14" s="163" t="s">
        <v>294</v>
      </c>
      <c r="C14" s="22">
        <v>10000</v>
      </c>
      <c r="D14" s="222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L14" s="30"/>
      <c r="M14" s="30"/>
      <c r="N14" s="30"/>
      <c r="O14" s="30"/>
      <c r="P14" s="30"/>
    </row>
    <row r="15" spans="1:16" ht="14.25">
      <c r="A15" s="162">
        <v>2730</v>
      </c>
      <c r="B15" s="163" t="s">
        <v>233</v>
      </c>
      <c r="C15" s="22">
        <v>184570</v>
      </c>
      <c r="D15" s="222">
        <v>184568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L15" s="30"/>
      <c r="M15" s="30"/>
      <c r="N15" s="30"/>
      <c r="O15" s="30"/>
      <c r="P15" s="30"/>
    </row>
    <row r="16" spans="1:16" ht="12.75">
      <c r="A16" s="32"/>
      <c r="B16" s="21" t="s">
        <v>56</v>
      </c>
      <c r="C16" s="8">
        <f>C11+C12+C13+C14+C15</f>
        <v>1454900</v>
      </c>
      <c r="D16" s="224">
        <f>D11+D12+D13+D14+D15</f>
        <v>1124802</v>
      </c>
      <c r="E16" s="224">
        <v>0</v>
      </c>
      <c r="F16" s="225">
        <f>F11+F12</f>
        <v>159769</v>
      </c>
      <c r="G16" s="225">
        <f>F16-E16</f>
        <v>159769</v>
      </c>
      <c r="H16" s="225">
        <f>H11+H12</f>
        <v>0</v>
      </c>
      <c r="I16" s="224">
        <v>0</v>
      </c>
      <c r="J16" s="225">
        <f>D16+F16</f>
        <v>1284571</v>
      </c>
      <c r="L16" s="30"/>
      <c r="M16" s="30"/>
      <c r="N16" s="30"/>
      <c r="O16" s="30"/>
      <c r="P16" s="30"/>
    </row>
    <row r="19" spans="1:16" ht="15.75" customHeight="1">
      <c r="A19" s="325" t="s">
        <v>223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</row>
    <row r="20" ht="12.75">
      <c r="L20" s="75" t="s">
        <v>73</v>
      </c>
    </row>
    <row r="21" spans="1:12" ht="16.5" customHeight="1">
      <c r="A21" s="285" t="s">
        <v>88</v>
      </c>
      <c r="B21" s="285" t="s">
        <v>12</v>
      </c>
      <c r="C21" s="327" t="s">
        <v>224</v>
      </c>
      <c r="D21" s="328"/>
      <c r="E21" s="328"/>
      <c r="F21" s="328"/>
      <c r="G21" s="329"/>
      <c r="H21" s="327" t="s">
        <v>213</v>
      </c>
      <c r="I21" s="328"/>
      <c r="J21" s="328"/>
      <c r="K21" s="328"/>
      <c r="L21" s="329"/>
    </row>
    <row r="22" spans="1:12" ht="63" customHeight="1">
      <c r="A22" s="326"/>
      <c r="B22" s="326"/>
      <c r="C22" s="285" t="s">
        <v>10</v>
      </c>
      <c r="D22" s="285" t="s">
        <v>91</v>
      </c>
      <c r="E22" s="283" t="s">
        <v>92</v>
      </c>
      <c r="F22" s="283"/>
      <c r="G22" s="285" t="s">
        <v>101</v>
      </c>
      <c r="H22" s="285" t="s">
        <v>11</v>
      </c>
      <c r="I22" s="285" t="s">
        <v>93</v>
      </c>
      <c r="J22" s="283" t="s">
        <v>92</v>
      </c>
      <c r="K22" s="283"/>
      <c r="L22" s="283" t="s">
        <v>102</v>
      </c>
    </row>
    <row r="23" spans="1:12" ht="60" customHeight="1">
      <c r="A23" s="286"/>
      <c r="B23" s="286"/>
      <c r="C23" s="286"/>
      <c r="D23" s="286"/>
      <c r="E23" s="8" t="s">
        <v>31</v>
      </c>
      <c r="F23" s="8" t="s">
        <v>32</v>
      </c>
      <c r="G23" s="286"/>
      <c r="H23" s="286"/>
      <c r="I23" s="286"/>
      <c r="J23" s="8" t="s">
        <v>31</v>
      </c>
      <c r="K23" s="8" t="s">
        <v>32</v>
      </c>
      <c r="L23" s="283"/>
    </row>
    <row r="24" spans="1:16" ht="12.75">
      <c r="A24" s="31">
        <v>1</v>
      </c>
      <c r="B24" s="76">
        <v>2</v>
      </c>
      <c r="C24" s="31">
        <v>3</v>
      </c>
      <c r="D24" s="76">
        <v>4</v>
      </c>
      <c r="E24" s="31">
        <v>5</v>
      </c>
      <c r="F24" s="76">
        <v>6</v>
      </c>
      <c r="G24" s="31">
        <v>7</v>
      </c>
      <c r="H24" s="76">
        <v>8</v>
      </c>
      <c r="I24" s="31">
        <v>9</v>
      </c>
      <c r="J24" s="76">
        <v>10</v>
      </c>
      <c r="K24" s="31">
        <v>11</v>
      </c>
      <c r="L24" s="31">
        <v>12</v>
      </c>
      <c r="M24" s="76"/>
      <c r="N24" s="76"/>
      <c r="O24" s="76"/>
      <c r="P24" s="76"/>
    </row>
    <row r="25" spans="1:16" ht="28.5">
      <c r="A25" s="162">
        <v>2210</v>
      </c>
      <c r="B25" s="163" t="s">
        <v>188</v>
      </c>
      <c r="C25" s="22">
        <v>527491</v>
      </c>
      <c r="D25" s="223">
        <v>81089</v>
      </c>
      <c r="E25" s="223">
        <v>81089</v>
      </c>
      <c r="F25" s="223"/>
      <c r="G25" s="223">
        <f>C25-E25</f>
        <v>446402</v>
      </c>
      <c r="H25" s="22">
        <v>561500</v>
      </c>
      <c r="I25" s="31">
        <v>0</v>
      </c>
      <c r="J25" s="31">
        <v>0</v>
      </c>
      <c r="K25" s="31">
        <v>0</v>
      </c>
      <c r="L25" s="31">
        <f>H25-J25</f>
        <v>561500</v>
      </c>
      <c r="M25" s="76"/>
      <c r="N25" s="76"/>
      <c r="O25" s="76"/>
      <c r="P25" s="76"/>
    </row>
    <row r="26" spans="1:16" ht="28.5">
      <c r="A26" s="162">
        <v>2240</v>
      </c>
      <c r="B26" s="163" t="s">
        <v>189</v>
      </c>
      <c r="C26" s="22">
        <v>695860</v>
      </c>
      <c r="D26" s="223">
        <v>78680</v>
      </c>
      <c r="E26" s="223">
        <v>78680</v>
      </c>
      <c r="F26" s="223"/>
      <c r="G26" s="223">
        <f>C26-E26</f>
        <v>617180</v>
      </c>
      <c r="H26" s="22">
        <v>649000</v>
      </c>
      <c r="I26" s="31">
        <v>0</v>
      </c>
      <c r="J26" s="31">
        <v>0</v>
      </c>
      <c r="K26" s="31">
        <v>0</v>
      </c>
      <c r="L26" s="31">
        <f>H26-J26</f>
        <v>649000</v>
      </c>
      <c r="M26" s="76"/>
      <c r="N26" s="76"/>
      <c r="O26" s="76"/>
      <c r="P26" s="76"/>
    </row>
    <row r="27" spans="1:16" ht="14.25">
      <c r="A27" s="162">
        <v>2250</v>
      </c>
      <c r="B27" s="163" t="s">
        <v>236</v>
      </c>
      <c r="C27" s="22">
        <v>244872</v>
      </c>
      <c r="D27" s="223">
        <v>0</v>
      </c>
      <c r="E27" s="223"/>
      <c r="F27" s="223"/>
      <c r="G27" s="223">
        <f>C27-E27</f>
        <v>244872</v>
      </c>
      <c r="H27" s="22">
        <v>260000</v>
      </c>
      <c r="I27" s="31"/>
      <c r="J27" s="31"/>
      <c r="K27" s="31"/>
      <c r="L27" s="31">
        <f>H27-J27</f>
        <v>260000</v>
      </c>
      <c r="M27" s="76"/>
      <c r="N27" s="76"/>
      <c r="O27" s="76"/>
      <c r="P27" s="76"/>
    </row>
    <row r="28" spans="1:16" ht="14.25">
      <c r="A28" s="162">
        <v>2730</v>
      </c>
      <c r="B28" s="163" t="s">
        <v>233</v>
      </c>
      <c r="C28" s="22">
        <v>243369</v>
      </c>
      <c r="D28" s="223">
        <v>0</v>
      </c>
      <c r="E28" s="223"/>
      <c r="F28" s="223"/>
      <c r="G28" s="223">
        <f>C28-E28</f>
        <v>243369</v>
      </c>
      <c r="H28" s="22">
        <v>175000</v>
      </c>
      <c r="I28" s="31"/>
      <c r="J28" s="31"/>
      <c r="K28" s="31"/>
      <c r="L28" s="31">
        <f>H28-J28</f>
        <v>175000</v>
      </c>
      <c r="M28" s="76"/>
      <c r="N28" s="76"/>
      <c r="O28" s="76"/>
      <c r="P28" s="76"/>
    </row>
    <row r="29" spans="1:12" ht="32.25" customHeight="1">
      <c r="A29" s="31"/>
      <c r="B29" s="21" t="s">
        <v>56</v>
      </c>
      <c r="C29" s="31">
        <f>C25+C26+C27+C28</f>
        <v>1711592</v>
      </c>
      <c r="D29" s="223">
        <f>D25+D26+D27+D28</f>
        <v>159769</v>
      </c>
      <c r="E29" s="223">
        <f>E25+E26</f>
        <v>159769</v>
      </c>
      <c r="F29" s="225"/>
      <c r="G29" s="223">
        <f>C29-E29</f>
        <v>1551823</v>
      </c>
      <c r="H29" s="29">
        <f>H25+H26+H27+H28</f>
        <v>1645500</v>
      </c>
      <c r="I29" s="164">
        <f>SUM(I25+I26)</f>
        <v>0</v>
      </c>
      <c r="J29" s="164">
        <f>SUM(J25+J26)</f>
        <v>0</v>
      </c>
      <c r="K29" s="164">
        <f>SUM(K25+K26)</f>
        <v>0</v>
      </c>
      <c r="L29" s="31">
        <f>H29-J29</f>
        <v>1645500</v>
      </c>
    </row>
    <row r="31" spans="1:16" ht="15.75" customHeight="1">
      <c r="A31" s="325" t="s">
        <v>225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</row>
    <row r="32" ht="12.75">
      <c r="I32" s="75" t="s">
        <v>73</v>
      </c>
    </row>
    <row r="33" spans="1:9" ht="39" customHeight="1">
      <c r="A33" s="285" t="s">
        <v>88</v>
      </c>
      <c r="B33" s="285" t="s">
        <v>12</v>
      </c>
      <c r="C33" s="283" t="s">
        <v>30</v>
      </c>
      <c r="D33" s="283" t="s">
        <v>100</v>
      </c>
      <c r="E33" s="285" t="s">
        <v>226</v>
      </c>
      <c r="F33" s="285" t="s">
        <v>227</v>
      </c>
      <c r="G33" s="285" t="s">
        <v>228</v>
      </c>
      <c r="H33" s="285" t="s">
        <v>33</v>
      </c>
      <c r="I33" s="285" t="s">
        <v>46</v>
      </c>
    </row>
    <row r="34" spans="1:9" ht="48" customHeight="1">
      <c r="A34" s="286"/>
      <c r="B34" s="286"/>
      <c r="C34" s="283"/>
      <c r="D34" s="283"/>
      <c r="E34" s="286"/>
      <c r="F34" s="286"/>
      <c r="G34" s="286"/>
      <c r="H34" s="286"/>
      <c r="I34" s="286"/>
    </row>
    <row r="35" spans="1:9" ht="12.75">
      <c r="A35" s="31">
        <v>1</v>
      </c>
      <c r="B35" s="8">
        <v>2</v>
      </c>
      <c r="C35" s="31">
        <v>3</v>
      </c>
      <c r="D35" s="8">
        <v>4</v>
      </c>
      <c r="E35" s="31">
        <v>5</v>
      </c>
      <c r="F35" s="8">
        <v>6</v>
      </c>
      <c r="G35" s="31">
        <v>7</v>
      </c>
      <c r="H35" s="8">
        <v>8</v>
      </c>
      <c r="I35" s="31">
        <v>9</v>
      </c>
    </row>
    <row r="36" spans="1:9" ht="28.5">
      <c r="A36" s="162">
        <v>2210</v>
      </c>
      <c r="B36" s="163" t="s">
        <v>188</v>
      </c>
      <c r="C36" s="22">
        <v>469400</v>
      </c>
      <c r="D36" s="222">
        <v>281585</v>
      </c>
      <c r="E36" s="31">
        <v>0</v>
      </c>
      <c r="F36" s="31">
        <v>0</v>
      </c>
      <c r="G36" s="31">
        <v>0</v>
      </c>
      <c r="H36" s="31"/>
      <c r="I36" s="31"/>
    </row>
    <row r="37" spans="1:9" ht="28.5">
      <c r="A37" s="162">
        <v>2240</v>
      </c>
      <c r="B37" s="163" t="s">
        <v>189</v>
      </c>
      <c r="C37" s="22">
        <v>572930</v>
      </c>
      <c r="D37" s="222">
        <v>481179</v>
      </c>
      <c r="E37" s="31">
        <v>0</v>
      </c>
      <c r="F37" s="31">
        <v>0</v>
      </c>
      <c r="G37" s="31">
        <v>0</v>
      </c>
      <c r="H37" s="31"/>
      <c r="I37" s="31"/>
    </row>
    <row r="38" spans="1:9" ht="14.25">
      <c r="A38" s="162">
        <v>2250</v>
      </c>
      <c r="B38" s="163" t="s">
        <v>236</v>
      </c>
      <c r="C38" s="22">
        <v>218000</v>
      </c>
      <c r="D38" s="222">
        <v>177470</v>
      </c>
      <c r="E38" s="31"/>
      <c r="F38" s="31"/>
      <c r="G38" s="31"/>
      <c r="H38" s="31"/>
      <c r="I38" s="31"/>
    </row>
    <row r="39" spans="1:9" ht="42.75">
      <c r="A39" s="162">
        <v>2610</v>
      </c>
      <c r="B39" s="163" t="s">
        <v>294</v>
      </c>
      <c r="C39" s="22">
        <v>10000</v>
      </c>
      <c r="D39" s="222">
        <v>0</v>
      </c>
      <c r="E39" s="31"/>
      <c r="F39" s="31"/>
      <c r="G39" s="31"/>
      <c r="H39" s="31"/>
      <c r="I39" s="31"/>
    </row>
    <row r="40" spans="1:9" ht="14.25">
      <c r="A40" s="162">
        <v>2730</v>
      </c>
      <c r="B40" s="163" t="s">
        <v>233</v>
      </c>
      <c r="C40" s="22">
        <v>184570</v>
      </c>
      <c r="D40" s="222">
        <v>184568</v>
      </c>
      <c r="E40" s="31"/>
      <c r="F40" s="31"/>
      <c r="G40" s="31"/>
      <c r="H40" s="31"/>
      <c r="I40" s="31"/>
    </row>
    <row r="41" spans="1:9" ht="24.75" customHeight="1">
      <c r="A41" s="21"/>
      <c r="B41" s="21" t="s">
        <v>56</v>
      </c>
      <c r="C41" s="8">
        <f>C36+C37+C38+C39+C40</f>
        <v>1454900</v>
      </c>
      <c r="D41" s="8">
        <f>D36+D37+D38+D39+D40</f>
        <v>1124802</v>
      </c>
      <c r="E41" s="31">
        <v>0</v>
      </c>
      <c r="F41" s="31">
        <v>0</v>
      </c>
      <c r="G41" s="31">
        <v>0</v>
      </c>
      <c r="H41" s="33"/>
      <c r="I41" s="70"/>
    </row>
    <row r="45" spans="1:9" ht="46.5" customHeight="1">
      <c r="A45" s="324" t="s">
        <v>229</v>
      </c>
      <c r="B45" s="324"/>
      <c r="C45" s="324"/>
      <c r="D45" s="324"/>
      <c r="E45" s="324"/>
      <c r="F45" s="324"/>
      <c r="G45" s="324"/>
      <c r="H45" s="324"/>
      <c r="I45" s="324"/>
    </row>
    <row r="46" spans="1:10" ht="18">
      <c r="A46" s="324"/>
      <c r="B46" s="324"/>
      <c r="C46" s="324"/>
      <c r="D46" s="324"/>
      <c r="E46" s="324"/>
      <c r="F46" s="324"/>
      <c r="G46" s="324"/>
      <c r="H46" s="324"/>
      <c r="I46" s="324"/>
      <c r="J46" s="324"/>
    </row>
    <row r="47" spans="1:11" ht="40.5" customHeight="1">
      <c r="A47" s="324" t="s">
        <v>230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</row>
    <row r="48" spans="1:11" ht="18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9" ht="44.25" customHeight="1">
      <c r="A49" s="112"/>
      <c r="B49" s="112"/>
      <c r="C49" s="112"/>
      <c r="D49" s="112"/>
      <c r="E49" s="112"/>
      <c r="F49" s="112"/>
      <c r="G49" s="112"/>
      <c r="H49" s="112"/>
      <c r="I49" s="112"/>
    </row>
    <row r="50" spans="1:7" ht="15.75">
      <c r="A50" s="332" t="s">
        <v>39</v>
      </c>
      <c r="B50" s="332"/>
      <c r="C50" s="332"/>
      <c r="D50" s="79"/>
      <c r="F50" s="334" t="s">
        <v>231</v>
      </c>
      <c r="G50" s="334"/>
    </row>
    <row r="51" spans="1:7" ht="18.75" customHeight="1">
      <c r="A51" s="332"/>
      <c r="B51" s="333"/>
      <c r="C51" s="333"/>
      <c r="D51" s="81" t="s">
        <v>34</v>
      </c>
      <c r="F51" s="330" t="s">
        <v>130</v>
      </c>
      <c r="G51" s="331"/>
    </row>
    <row r="52" spans="1:4" ht="18.75" customHeight="1">
      <c r="A52" s="332"/>
      <c r="B52" s="333"/>
      <c r="C52" s="333"/>
      <c r="D52" s="71"/>
    </row>
    <row r="53" spans="1:7" ht="15.75">
      <c r="A53" s="332" t="s">
        <v>8</v>
      </c>
      <c r="B53" s="332"/>
      <c r="C53" s="332"/>
      <c r="D53" s="82"/>
      <c r="F53" s="334" t="s">
        <v>232</v>
      </c>
      <c r="G53" s="334"/>
    </row>
    <row r="54" spans="1:7" ht="15.75" customHeight="1">
      <c r="A54" s="78"/>
      <c r="B54" s="80"/>
      <c r="C54" s="80"/>
      <c r="D54" s="81" t="s">
        <v>34</v>
      </c>
      <c r="F54" s="330" t="s">
        <v>130</v>
      </c>
      <c r="G54" s="331"/>
    </row>
    <row r="55" ht="15.75">
      <c r="A55" s="77"/>
    </row>
  </sheetData>
  <sheetProtection/>
  <mergeCells count="46">
    <mergeCell ref="F54:G54"/>
    <mergeCell ref="A50:C50"/>
    <mergeCell ref="A51:A52"/>
    <mergeCell ref="B51:B52"/>
    <mergeCell ref="C51:C52"/>
    <mergeCell ref="F51:G51"/>
    <mergeCell ref="A53:C53"/>
    <mergeCell ref="F50:G50"/>
    <mergeCell ref="F53:G53"/>
    <mergeCell ref="A21:A23"/>
    <mergeCell ref="A19:P19"/>
    <mergeCell ref="B21:B23"/>
    <mergeCell ref="C21:G21"/>
    <mergeCell ref="H21:L21"/>
    <mergeCell ref="C22:C23"/>
    <mergeCell ref="D22:D23"/>
    <mergeCell ref="L22:L23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33:H34"/>
    <mergeCell ref="E22:F22"/>
    <mergeCell ref="G22:G23"/>
    <mergeCell ref="H22:H23"/>
    <mergeCell ref="I33:I34"/>
    <mergeCell ref="G33:G34"/>
    <mergeCell ref="I22:I23"/>
    <mergeCell ref="E33:E34"/>
    <mergeCell ref="F33:F34"/>
    <mergeCell ref="A47:K47"/>
    <mergeCell ref="A2:J2"/>
    <mergeCell ref="A46:J46"/>
    <mergeCell ref="A45:I45"/>
    <mergeCell ref="J22:K22"/>
    <mergeCell ref="A31:P31"/>
    <mergeCell ref="A33:A34"/>
    <mergeCell ref="B33:B34"/>
    <mergeCell ref="C33:C34"/>
    <mergeCell ref="D33:D34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45" r:id="rId1"/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2019-12-12T12:45:46Z</cp:lastPrinted>
  <dcterms:created xsi:type="dcterms:W3CDTF">2010-12-08T09:07:17Z</dcterms:created>
  <dcterms:modified xsi:type="dcterms:W3CDTF">2019-12-12T12:48:15Z</dcterms:modified>
  <cp:category/>
  <cp:version/>
  <cp:contentType/>
  <cp:contentStatus/>
</cp:coreProperties>
</file>