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8"/>
  </bookViews>
  <sheets>
    <sheet name="ДОДАТОК 1 Форма - 1" sheetId="1" r:id="rId1"/>
    <sheet name="ДОДАТОК 2 Форма 2 п.1-5" sheetId="2" r:id="rId2"/>
    <sheet name="ДОДАТОК 2 Ф-2 п.6" sheetId="3" r:id="rId3"/>
    <sheet name="ДОДАТОК 2 Ф-2 п.7" sheetId="4" r:id="rId4"/>
    <sheet name="ДОДАТОК 2 Ф-2 п.8" sheetId="5" r:id="rId5"/>
    <sheet name="ДОДАТОК 2 Ф-2 п. 9" sheetId="6" r:id="rId6"/>
    <sheet name="ДОДАТОК 2 Ф-2 п.10" sheetId="7" r:id="rId7"/>
    <sheet name="ДОДАТОК 2 Ф-2 п.11-12" sheetId="8" r:id="rId8"/>
    <sheet name="ДОДАТОК 2 Ф-2 п.13-15" sheetId="9" r:id="rId9"/>
    <sheet name="ДОДАТОК 3 Форма 3 (потреба) " sheetId="10" r:id="rId10"/>
    <sheet name="ДОДАТОК 3-1 Форма 3-1 (потреба)" sheetId="11" r:id="rId11"/>
  </sheets>
  <definedNames>
    <definedName name="_xlnm.Print_Area" localSheetId="0">'ДОДАТОК 1 Форма - 1'!$A$1:$J$42</definedName>
    <definedName name="_xlnm.Print_Area" localSheetId="5">'ДОДАТОК 2 Ф-2 п. 9'!$A$1:$L$38</definedName>
    <definedName name="_xlnm.Print_Area" localSheetId="6">'ДОДАТОК 2 Ф-2 п.10'!$A$1:$P$11</definedName>
    <definedName name="_xlnm.Print_Area" localSheetId="7">'ДОДАТОК 2 Ф-2 п.11-12'!$A$1:$N$44</definedName>
    <definedName name="_xlnm.Print_Area" localSheetId="8">'ДОДАТОК 2 Ф-2 п.13-15'!$A$1:$L$47</definedName>
    <definedName name="_xlnm.Print_Area" localSheetId="2">'ДОДАТОК 2 Ф-2 п.6'!$A$1:$N$44</definedName>
    <definedName name="_xlnm.Print_Area" localSheetId="3">'ДОДАТОК 2 Ф-2 п.7'!$A$1:$N$29</definedName>
    <definedName name="_xlnm.Print_Area" localSheetId="4">'ДОДАТОК 2 Ф-2 п.8'!$A$1:$M$65</definedName>
    <definedName name="_xlnm.Print_Area" localSheetId="1">'ДОДАТОК 2 Форма 2 п.1-5'!$A$1:$N$44</definedName>
    <definedName name="_xlnm.Print_Area" localSheetId="9">'ДОДАТОК 3 Форма 3 (потреба) '!$A$1:$H$77</definedName>
    <definedName name="_xlnm.Print_Area" localSheetId="10">'ДОДАТОК 3-1 Форма 3-1 (потреба)'!$A$1:$H$47</definedName>
  </definedNames>
  <calcPr fullCalcOnLoad="1"/>
</workbook>
</file>

<file path=xl/sharedStrings.xml><?xml version="1.0" encoding="utf-8"?>
<sst xmlns="http://schemas.openxmlformats.org/spreadsheetml/2006/main" count="688" uniqueCount="263">
  <si>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</si>
  <si>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</si>
  <si>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</si>
  <si>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</si>
  <si>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</si>
  <si>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</si>
  <si>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</si>
  <si>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</si>
  <si>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</si>
  <si>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</si>
  <si>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</si>
  <si>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</si>
  <si>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</si>
  <si>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</si>
  <si>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</si>
  <si>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</si>
  <si>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</si>
  <si>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</si>
  <si>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</si>
  <si>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…..</t>
  </si>
  <si>
    <t>Загальний фонд</t>
  </si>
  <si>
    <t>Спеціальний фонд</t>
  </si>
  <si>
    <t>Одиниця виміру</t>
  </si>
  <si>
    <t xml:space="preserve">Керівник установи                                                                                                                                                                               </t>
  </si>
  <si>
    <t>______________________________________</t>
  </si>
  <si>
    <t xml:space="preserve">Керівник фінансової служби                                                                                            </t>
  </si>
  <si>
    <t>_________________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</si>
  <si>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</si>
  <si>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</si>
  <si>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</si>
  <si>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</si>
  <si>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</si>
  <si>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</si>
  <si>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</si>
  <si>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</si>
  <si>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</si>
  <si>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</si>
  <si>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</si>
  <si>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</si>
  <si>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</si>
  <si>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</si>
  <si>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</si>
  <si>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</si>
  <si>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</si>
  <si>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</si>
  <si>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</si>
  <si>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</si>
  <si>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</si>
  <si>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</si>
  <si>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</si>
  <si>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>20__ рік (звіт)</t>
  </si>
  <si>
    <t>20__ рік (прогноз)</t>
  </si>
  <si>
    <t>20__рік (звіт)</t>
  </si>
  <si>
    <t>20__рік (затверджено)</t>
  </si>
  <si>
    <t xml:space="preserve">спеціальний фонд </t>
  </si>
  <si>
    <t>20__ рік (затверджено)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</si>
  <si>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</si>
  <si>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</si>
  <si>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</si>
  <si>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</si>
  <si>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</si>
  <si>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</si>
  <si>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</si>
  <si>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</si>
  <si>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</si>
  <si>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</si>
  <si>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</si>
  <si>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</si>
  <si>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</si>
  <si>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</si>
  <si>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</si>
  <si>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 рік (прогноз) зміни у разі передбачення додаткових коштів</t>
  </si>
  <si>
    <t xml:space="preserve">Код Програмної класифікації видатків та кредитування місцевих бюджетів </t>
  </si>
  <si>
    <t>(грн)</t>
  </si>
  <si>
    <t>Код Функціональної класифікації видатків та кредитування бюджету</t>
  </si>
  <si>
    <t xml:space="preserve">              (найменування відповідального виконавця)             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</si>
  <si>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</si>
  <si>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</si>
  <si>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</si>
  <si>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</si>
  <si>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</si>
  <si>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</si>
  <si>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</si>
  <si>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</si>
  <si>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</si>
  <si>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</si>
  <si>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</si>
  <si>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</si>
  <si>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</si>
  <si>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</si>
  <si>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</si>
  <si>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</si>
  <si>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</si>
  <si>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</si>
  <si>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r>
      <t>БЮДЖЕТНИЙ ЗАПИТ НА 2</t>
    </r>
    <r>
      <rPr>
        <b/>
        <sz val="14"/>
        <rFont val="Arial Cyr"/>
        <family val="0"/>
      </rPr>
      <t>0__-20__ РОКИ</t>
    </r>
    <r>
      <rPr>
        <b/>
        <sz val="14"/>
        <rFont val="Arial Cyr"/>
        <family val="2"/>
      </rPr>
      <t xml:space="preserve"> загальний (Форма 20 __ -</t>
    </r>
    <r>
      <rPr>
        <b/>
        <sz val="14"/>
        <rFont val="Arial Cyr"/>
        <family val="0"/>
      </rPr>
      <t>1)</t>
    </r>
  </si>
  <si>
    <t>БЮДЖЕТНИЙ ЗАПИТ НА 20__-20__ РОКИ додатковий (Форма 20___-3)</t>
  </si>
  <si>
    <t>20__ рік (прогноз) у межах доведених індикативних прогнозних показників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</si>
  <si>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</si>
  <si>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</si>
  <si>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</si>
  <si>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</si>
  <si>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</si>
  <si>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</si>
  <si>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0"/>
      </rPr>
      <t xml:space="preserve"> </t>
    </r>
  </si>
  <si>
    <t>……..</t>
  </si>
  <si>
    <r>
      <t>Обґрунтування необхідності додаткових коштів на 20__рік</t>
    </r>
    <r>
      <rPr>
        <b/>
        <sz val="10"/>
        <color indexed="10"/>
        <rFont val="Arial Cyr"/>
        <family val="0"/>
      </rPr>
      <t xml:space="preserve"> </t>
    </r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</si>
  <si>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</si>
  <si>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</si>
  <si>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</si>
  <si>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</si>
  <si>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>Найменування місцевої/регіональної програми</t>
  </si>
  <si>
    <t>(Код Типової відомчої класифікації видатків та кредитування місцевих бюджетів)</t>
  </si>
  <si>
    <t xml:space="preserve">              (найменування головного розпорядника коштів місцевого бюджету )             </t>
  </si>
  <si>
    <t>(код за ЄДРПОУ)</t>
  </si>
  <si>
    <t>(код бюджету)</t>
  </si>
  <si>
    <t>2. Мета діяльності головного розпорядника коштів місцевого бюджету</t>
  </si>
  <si>
    <t>3. Цілі державної політики у відповідній сфері діяльності, формування та/або реалізацію якої забезпечує головний розплорядник коштів місцевого бюджету, і показники їх досягнення</t>
  </si>
  <si>
    <t>Найменування показника результату</t>
  </si>
  <si>
    <t>20___ рік (звіт)</t>
  </si>
  <si>
    <t>20___ рік (затверджено)</t>
  </si>
  <si>
    <t>20___ рік (проєкт)</t>
  </si>
  <si>
    <t>20___ рік (прогноз)</t>
  </si>
  <si>
    <t>Ціль державної політики 1</t>
  </si>
  <si>
    <t>Ціль державної політики 2</t>
  </si>
  <si>
    <t>20__ рік (проєкт)</t>
  </si>
  <si>
    <t>4. Розподіл граничних показників видатків бюджету та надання кредитів з бюджету загального фонду місцевого бюджету  на 20__ і 20__ роки за бюджетними програмами: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</si>
  <si>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</si>
  <si>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програмної класифікацією видатків та кредитування місцевого бюджету</t>
  </si>
  <si>
    <t>Номер цілі державної політики</t>
  </si>
  <si>
    <t>5. Розподіл граничних показників видатків бюджету та надання кредитів з бюджету спеціального фонду місцевого бюджету  на 20__ і 20__ роки за бюджетними програмами:</t>
  </si>
  <si>
    <t>(ініціали та прізвище)</t>
  </si>
  <si>
    <t>1. ____________________________________________________________________                               (___)(___)           ______________________                     __________________</t>
  </si>
  <si>
    <t>______________</t>
  </si>
  <si>
    <t xml:space="preserve"> </t>
  </si>
  <si>
    <t xml:space="preserve">              (найменування головного розпорядника коштів місцевого бюджету)             </t>
  </si>
  <si>
    <t>____________</t>
  </si>
  <si>
    <t>(код Типової відомчої класифікації видатків та кредитування місцевих бюджетів)</t>
  </si>
  <si>
    <t>_________________________</t>
  </si>
  <si>
    <t>(код Типової відомчої класифікації видатків та кредитування місцевих бюджетів та номер в системі головного розпорядника коштів місцевих бююджетів)</t>
  </si>
  <si>
    <t>________________</t>
  </si>
  <si>
    <t xml:space="preserve">3. </t>
  </si>
  <si>
    <t>(код Програмної класифікації видатків та кредитування місцевого бюджету)</t>
  </si>
  <si>
    <t>______________________</t>
  </si>
  <si>
    <t>(код Типової програмної класифікації видатків та кредитування місцевого бюджету)</t>
  </si>
  <si>
    <t>_______________________</t>
  </si>
  <si>
    <t>(код Функціональної класифікації видатків та кредитування бюджету)</t>
  </si>
  <si>
    <t>____________________________</t>
  </si>
  <si>
    <t>(найменування бюджетної програми згідно з Типовою програмною класифікацієювидатків та кредитування місцевого бюджету)</t>
  </si>
  <si>
    <t xml:space="preserve">1) мета бюджетної програми, строки її реалізації;     </t>
  </si>
  <si>
    <t>2) завдання бюджетної програми;</t>
  </si>
  <si>
    <t>3) підстави для реалізації бюджетної програми.</t>
  </si>
  <si>
    <t>5. Надходження для виконання бюджетної програми:</t>
  </si>
  <si>
    <t>11. Місцеві/регіональні програми, які виконуються в межах бюджетної програми:</t>
  </si>
  <si>
    <t>4. Додаткові витрати місцевого бюджету:</t>
  </si>
  <si>
    <t>1) додаткові витрати на 20__ рік за бюджетними програмами:</t>
  </si>
  <si>
    <t>__________________________________</t>
  </si>
  <si>
    <r>
      <rPr>
        <b/>
        <sz val="12"/>
        <rFont val="Arial Cyr"/>
        <family val="0"/>
      </rPr>
      <t>1.</t>
    </r>
    <r>
      <rPr>
        <sz val="12"/>
        <rFont val="Arial Cyr"/>
        <family val="0"/>
      </rPr>
      <t>_________________________________________________________</t>
    </r>
  </si>
  <si>
    <r>
      <t xml:space="preserve">2. </t>
    </r>
    <r>
      <rPr>
        <sz val="12"/>
        <rFont val="Arial Cyr"/>
        <family val="0"/>
      </rPr>
      <t>_________________________________________________________</t>
    </r>
  </si>
  <si>
    <t>20__рік (проєкт)</t>
  </si>
  <si>
    <t>20__ (проєкт) у межах доведених граничних обсягів</t>
  </si>
  <si>
    <t>20__рік (проєкт) зміни у разі передбачення додаткових коштів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</si>
  <si>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</si>
  <si>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</si>
  <si>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r>
      <t>2) д</t>
    </r>
    <r>
      <rPr>
        <b/>
        <sz val="10"/>
        <rFont val="Arial Cyr"/>
        <family val="0"/>
      </rPr>
      <t>одаткові витрати</t>
    </r>
    <r>
      <rPr>
        <b/>
        <sz val="10"/>
        <rFont val="Arial Cyr"/>
        <family val="2"/>
      </rPr>
      <t xml:space="preserve"> на 20___ і 20___ роки за бюджетними програмами:</t>
    </r>
  </si>
  <si>
    <t>Зміна результативних показників бюджетної порграми у разі передбачення додаткових коштів:</t>
  </si>
  <si>
    <t>БЮДЖЕТНИЙ ЗАПИТ НА 20__ РІК додатковий (Форма 20___-3/1)</t>
  </si>
  <si>
    <t>4. Додаткові витрати бюджету :</t>
  </si>
  <si>
    <t>Додаткові витрати на 20__ рік за бюджетними програмами:</t>
  </si>
  <si>
    <t xml:space="preserve">20__рік </t>
  </si>
  <si>
    <t>затверджено             (з урахуванням змін)</t>
  </si>
  <si>
    <t>додаткова потреба (+)</t>
  </si>
  <si>
    <t>20__рік (проєкт) зміни (+) у разі передбачення додаткових коштів</t>
  </si>
  <si>
    <r>
      <rPr>
        <b/>
        <sz val="10"/>
        <rFont val="Arial Cyr"/>
        <family val="0"/>
      </rPr>
      <t>1.</t>
    </r>
    <r>
      <rPr>
        <sz val="12"/>
        <rFont val="Arial Cyr"/>
        <family val="0"/>
      </rPr>
      <t>_________________________________________________________</t>
    </r>
  </si>
  <si>
    <r>
      <rPr>
        <b/>
        <sz val="10"/>
        <rFont val="Arial Cyr"/>
        <family val="0"/>
      </rPr>
      <t>2.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0"/>
      </rPr>
      <t>_________________________________________________________</t>
    </r>
  </si>
  <si>
    <t xml:space="preserve">1. Управління у справах сім'ї, молоді та спорту Житомирської міської ради     </t>
  </si>
  <si>
    <t>( 1 )( 1 )</t>
  </si>
  <si>
    <r>
      <t xml:space="preserve">2. </t>
    </r>
    <r>
      <rPr>
        <b/>
        <u val="single"/>
        <sz val="12"/>
        <rFont val="Arial Cyr"/>
        <family val="0"/>
      </rPr>
      <t xml:space="preserve"> Управління у справах сім'ї, молоді та спорту Житомирської міської ради   </t>
    </r>
    <r>
      <rPr>
        <b/>
        <sz val="12"/>
        <rFont val="Arial Cyr"/>
        <family val="2"/>
      </rPr>
      <t xml:space="preserve">     </t>
    </r>
  </si>
  <si>
    <t>( 1 )( 1 )( 1 )</t>
  </si>
  <si>
    <t>4. Мета та завдання бюджетної програми на 2020 - 2022 роки:</t>
  </si>
  <si>
    <t xml:space="preserve">2018 рік (звіт) </t>
  </si>
  <si>
    <t xml:space="preserve">2019 рік (затверджено) </t>
  </si>
  <si>
    <t xml:space="preserve">2020 рік (проєкт) </t>
  </si>
  <si>
    <t>1) надходження для виконання бюджетної програми у 2018 - 2020 роках:</t>
  </si>
  <si>
    <t xml:space="preserve">2021 рік (прогноз) </t>
  </si>
  <si>
    <t xml:space="preserve">2022 рік (прогноз) </t>
  </si>
  <si>
    <t>2) надходження для виконання бюджетної програми у 2021- 2022 роках:</t>
  </si>
  <si>
    <t>1) видатки за кодами Економічної класифікації видатків бюджету у 2018 - 2020 роках:</t>
  </si>
  <si>
    <t>2019 (затверджено)</t>
  </si>
  <si>
    <t>Предмети, матеріали, обладнання та інвентар</t>
  </si>
  <si>
    <t>Оплата послуг (крім комунальних)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</si>
  <si>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</si>
  <si>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</si>
  <si>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</si>
  <si>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</si>
  <si>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</si>
  <si>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</si>
  <si>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>1) результативні показники бюджетної програми  у 2018 - 2020 роках:</t>
  </si>
  <si>
    <t>2018 рік (звіт)</t>
  </si>
  <si>
    <t>2019 рік (затверджено)</t>
  </si>
  <si>
    <t>2020 рік (проєкт)</t>
  </si>
  <si>
    <t>2021 рік (прогноз)</t>
  </si>
  <si>
    <t>2022 рік (прогноз)</t>
  </si>
  <si>
    <t>1.1.</t>
  </si>
  <si>
    <t>2.1.</t>
  </si>
  <si>
    <t>3.1.</t>
  </si>
  <si>
    <t>4.1.</t>
  </si>
  <si>
    <t>грн.</t>
  </si>
  <si>
    <t>%</t>
  </si>
  <si>
    <t>2022рік (прогноз)</t>
  </si>
  <si>
    <t>2019 рік (план)</t>
  </si>
  <si>
    <t>2020 рік</t>
  </si>
  <si>
    <t>2021 рік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</si>
  <si>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</si>
  <si>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</si>
  <si>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 у 2021  - 2022  роках:</t>
  </si>
  <si>
    <t>12. Об`єкти, які виконуються в межах бюджетної програми за рахунок коштів бюджету розвитку у 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</si>
  <si>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обгрунтування необхідності  передбачення витрат на 2020 -2021 роки.</t>
  </si>
  <si>
    <t>14 . Бюджетні зобов’язання у 2018 -2020  роках:</t>
  </si>
  <si>
    <t>1) кредиторська заборгованість  місцевого бюджету  у 2018 році:</t>
  </si>
  <si>
    <t>Зміна кредитоської заборгованості (6-5)</t>
  </si>
  <si>
    <t>2) кредиторська заборгованість місцевого  бюджетум  у 2019 - 2020 роках:</t>
  </si>
  <si>
    <t>2019 рік</t>
  </si>
  <si>
    <t>3) дебіторська заборгованість в 2018-2020 роках: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</si>
  <si>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</si>
  <si>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</si>
  <si>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</si>
  <si>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зобов’язаннями та пропозиції щодо упорядкування бюджетних зобов’язань у 2021 році.</t>
  </si>
  <si>
    <t>15. Підстави та обґрунтування видатків спеціального фонду на 2018 рік та на 2019 - 2020 роки за рахунок надходжень до спеціального фонду, аналіз результатів, досягнутих внаслідок використання коштів спеціального фонду бюджету у 2021 році, та очікувані результати у 2022 році.</t>
  </si>
  <si>
    <t>Ковальчук І.А.</t>
  </si>
  <si>
    <t>Васильєва О.І.</t>
  </si>
  <si>
    <t>Інші виплати населенню</t>
  </si>
  <si>
    <t>(0)( 8 )(1 )( 0 )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</si>
  <si>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</si>
  <si>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Видатки на відрядження</t>
  </si>
  <si>
    <t>Рішення сесії Житомирської міської ради від 18.12.2017 №881 "Про міський бюджет на 2018 рік" (зі змінами)</t>
  </si>
  <si>
    <t>1.2.</t>
  </si>
  <si>
    <t> од.</t>
  </si>
  <si>
    <t>Положення та календарі про проведення регіональних змагань (план по мережі)</t>
  </si>
  <si>
    <t>люд./дні</t>
  </si>
  <si>
    <t>Журнал та табель проведення навчально-тренувальних зборів (план по мережі)</t>
  </si>
  <si>
    <t>Розрахунок відношення видатків до кількості НТЗ з олімпійських видів спорту з підготовки до регіональних змагань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</si>
  <si>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</si>
  <si>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Розрахунок відношення 2019 року до 2018 року</t>
  </si>
  <si>
    <t>Цільова програма розвитку галузі фізичної культури і спорту Житомирської міської об'єднаної територіальної громади на 2016-2020 роки (зі змінами та доповненнями)</t>
  </si>
  <si>
    <t>Рішення сесії Житомирської міської ради від 28.12.2015 №31</t>
  </si>
  <si>
    <t>БЮДЖЕТНИЙ ЗАПИТ НА 2020-2022 РОКИ індивідуальний (Форма 2020 -2)</t>
  </si>
  <si>
    <t>( 1 )( 1 )( 1 )( 5 )( 0 )( 6 )(1 )</t>
  </si>
  <si>
    <t>( 5 )( 0 )(6 )( 1 )</t>
  </si>
  <si>
    <t>Забезпечення діяльності місцевих центрів фізичного здоров’я населення "Спорт для всіх" та проведення фізкультурно-масових заходів серед населення регіону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</si>
  <si>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спорту, 2020-2022 роки</t>
  </si>
  <si>
    <t>Організація фізкультурно-оздоровчої діяльності, проведення масових фізкультурно-оздоровчих і спортивних заходів</t>
  </si>
  <si>
    <t>Завдання 1. Організація фізкультурно-оздоровчої діяльності, проведення масових фізкультурно-оздоровчих і спортивних заходів</t>
  </si>
  <si>
    <t>Витрати на проведення фізкультурно масових заходів, що проводяться місцевими організаціями всеукраїнських фізкультурно-спортивних товариств</t>
  </si>
  <si>
    <t xml:space="preserve">Кількість фізкультурно масових заходів (у розрізі іх видів), що проводяться місцевими організаціями всеукраїнських фізкультурно-спортивних товариств </t>
  </si>
  <si>
    <t xml:space="preserve">Положення та календарі про проведення регіональних змагань (план по мережі) </t>
  </si>
  <si>
    <t xml:space="preserve">Кількість людино - днів проведення фізкультурно масових заходів (у розрізі іх видів ), що проводяться місцевими організаціями всеукраїнських фізкультурно-спортивних товариств </t>
  </si>
  <si>
    <t>Середні витрати на один людино-день проведення фізкультурно масових заходів (у розрізі іх видів),які проводяться місцевими організаціями всеукраїнських фізкультурно-спортивних товариств</t>
  </si>
  <si>
    <t>4.2.</t>
  </si>
  <si>
    <t xml:space="preserve">Динміка кількості фізкультурно-масових заходів серед населення, проведених місцевими організаціями всеукраїнських фізкультурно-спортивних товариств, порівняно з минулим роком </t>
  </si>
  <si>
    <t xml:space="preserve">Розрахунок відношення 2018 року до 2017 року </t>
  </si>
  <si>
    <t xml:space="preserve">Розрахунок відношення видатків до кількості людино-днів проведення фізкультурно масових заходів </t>
  </si>
  <si>
    <t xml:space="preserve">  </t>
  </si>
  <si>
    <t>Кредиторська заборгованість на 01.01.2019 р.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</si>
</sst>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0.00000000"/>
    <numFmt numFmtId="189" formatCode="0.00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[$-422]d\ mmmm\ yyyy&quot; р.&quot;"/>
  </numFmts>
  <fonts count="66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i/>
      <sz val="10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b/>
      <sz val="10"/>
      <color indexed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b/>
      <u val="single"/>
      <sz val="12"/>
      <name val="Arial Cyr"/>
      <family val="0"/>
    </font>
    <font>
      <b/>
      <sz val="11"/>
      <name val="Arial Cyr"/>
      <family val="0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1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11" fillId="0" borderId="1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3" fontId="25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/>
    </xf>
    <xf numFmtId="1" fontId="7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wrapText="1"/>
    </xf>
    <xf numFmtId="0" fontId="7" fillId="33" borderId="15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0" fontId="10" fillId="0" borderId="0" xfId="0" applyFont="1" applyFill="1" applyAlignment="1">
      <alignment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4" fillId="3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6" fillId="32" borderId="16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showGridLines="0" view="pageBreakPreview" zoomScale="7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13.75390625" style="34" customWidth="1"/>
    <col min="2" max="2" width="25.25390625" style="34" customWidth="1"/>
    <col min="3" max="3" width="20.625" style="34" customWidth="1"/>
    <col min="4" max="4" width="32.125" style="34" customWidth="1"/>
    <col min="5" max="5" width="17.125" style="34" customWidth="1"/>
    <col min="6" max="6" width="13.875" style="34" customWidth="1"/>
    <col min="7" max="7" width="15.625" style="34" customWidth="1"/>
    <col min="8" max="8" width="12.625" style="34" customWidth="1"/>
    <col min="9" max="9" width="13.25390625" style="34" customWidth="1"/>
    <col min="10" max="11" width="12.625" style="34" customWidth="1"/>
    <col min="12" max="12" width="12.375" style="34" customWidth="1"/>
    <col min="13" max="13" width="13.00390625" style="34" customWidth="1"/>
    <col min="14" max="14" width="11.875" style="34" customWidth="1"/>
    <col min="15" max="15" width="11.625" style="34" customWidth="1"/>
    <col min="16" max="16384" width="9.125" style="34" customWidth="1"/>
  </cols>
  <sheetData>
    <row r="1" spans="1:6" ht="18">
      <c r="A1" s="1" t="s">
        <v>94</v>
      </c>
      <c r="B1" s="2"/>
      <c r="C1" s="2"/>
      <c r="D1" s="2"/>
      <c r="E1" s="2"/>
      <c r="F1" s="2"/>
    </row>
    <row r="2" spans="1:4" ht="12.75">
      <c r="A2" s="3"/>
      <c r="B2" s="3"/>
      <c r="C2" s="3"/>
      <c r="D2" s="3"/>
    </row>
    <row r="3" spans="1:6" s="15" customFormat="1" ht="15">
      <c r="A3" s="14" t="s">
        <v>131</v>
      </c>
      <c r="B3" s="14"/>
      <c r="C3" s="14"/>
      <c r="D3" s="14"/>
      <c r="E3" s="14"/>
      <c r="F3" s="14"/>
    </row>
    <row r="4" spans="1:10" s="15" customFormat="1" ht="99.75" customHeight="1">
      <c r="A4" s="150" t="s">
        <v>112</v>
      </c>
      <c r="B4" s="149"/>
      <c r="C4" s="149"/>
      <c r="D4" s="155"/>
      <c r="E4" s="156" t="s">
        <v>111</v>
      </c>
      <c r="F4" s="213" t="s">
        <v>113</v>
      </c>
      <c r="G4" s="213"/>
      <c r="H4" s="213" t="s">
        <v>114</v>
      </c>
      <c r="I4" s="213"/>
      <c r="J4" s="213"/>
    </row>
    <row r="5" s="15" customFormat="1" ht="14.25"/>
    <row r="6" spans="1:10" s="15" customFormat="1" ht="15">
      <c r="A6" s="214" t="s">
        <v>115</v>
      </c>
      <c r="B6" s="214"/>
      <c r="C6" s="214"/>
      <c r="D6" s="214"/>
      <c r="E6" s="214"/>
      <c r="F6" s="214"/>
      <c r="G6" s="14"/>
      <c r="H6" s="14"/>
      <c r="I6" s="14"/>
      <c r="J6" s="14"/>
    </row>
    <row r="7" s="15" customFormat="1" ht="14.25"/>
    <row r="8" spans="1:10" s="15" customFormat="1" ht="30" customHeight="1">
      <c r="A8" s="212" t="s">
        <v>116</v>
      </c>
      <c r="B8" s="212"/>
      <c r="C8" s="212"/>
      <c r="D8" s="212"/>
      <c r="E8" s="212"/>
      <c r="F8" s="212"/>
      <c r="G8" s="212"/>
      <c r="H8" s="212"/>
      <c r="I8" s="212"/>
      <c r="J8" s="212"/>
    </row>
    <row r="9" s="15" customFormat="1" ht="14.25"/>
    <row r="10" spans="1:10" s="15" customFormat="1" ht="29.25" customHeight="1">
      <c r="A10" s="215" t="s">
        <v>117</v>
      </c>
      <c r="B10" s="217"/>
      <c r="C10" s="215" t="s">
        <v>22</v>
      </c>
      <c r="D10" s="216"/>
      <c r="E10" s="217"/>
      <c r="F10" s="154" t="s">
        <v>118</v>
      </c>
      <c r="G10" s="154" t="s">
        <v>119</v>
      </c>
      <c r="H10" s="154" t="s">
        <v>120</v>
      </c>
      <c r="I10" s="154" t="s">
        <v>121</v>
      </c>
      <c r="J10" s="154" t="s">
        <v>121</v>
      </c>
    </row>
    <row r="11" spans="1:10" s="15" customFormat="1" ht="14.25">
      <c r="A11" s="218">
        <v>1</v>
      </c>
      <c r="B11" s="220"/>
      <c r="C11" s="218">
        <v>2</v>
      </c>
      <c r="D11" s="219"/>
      <c r="E11" s="220"/>
      <c r="F11" s="57">
        <v>3</v>
      </c>
      <c r="G11" s="57">
        <v>4</v>
      </c>
      <c r="H11" s="57">
        <v>5</v>
      </c>
      <c r="I11" s="57">
        <v>6</v>
      </c>
      <c r="J11" s="57">
        <v>7</v>
      </c>
    </row>
    <row r="12" spans="1:10" s="15" customFormat="1" ht="14.25">
      <c r="A12" s="218" t="s">
        <v>122</v>
      </c>
      <c r="B12" s="219"/>
      <c r="C12" s="219"/>
      <c r="D12" s="219"/>
      <c r="E12" s="219"/>
      <c r="F12" s="219"/>
      <c r="G12" s="219"/>
      <c r="H12" s="219"/>
      <c r="I12" s="219"/>
      <c r="J12" s="220"/>
    </row>
    <row r="13" spans="1:10" s="15" customFormat="1" ht="14.25">
      <c r="A13" s="151"/>
      <c r="B13" s="153"/>
      <c r="C13" s="153"/>
      <c r="D13" s="153"/>
      <c r="E13" s="153"/>
      <c r="F13" s="153"/>
      <c r="G13" s="153"/>
      <c r="H13" s="153"/>
      <c r="I13" s="153"/>
      <c r="J13" s="152"/>
    </row>
    <row r="14" spans="1:10" s="15" customFormat="1" ht="14.25">
      <c r="A14" s="151"/>
      <c r="B14" s="153"/>
      <c r="C14" s="153"/>
      <c r="D14" s="153"/>
      <c r="E14" s="153"/>
      <c r="F14" s="153"/>
      <c r="G14" s="153"/>
      <c r="H14" s="153"/>
      <c r="I14" s="153"/>
      <c r="J14" s="152"/>
    </row>
    <row r="15" spans="1:10" s="15" customFormat="1" ht="14.25">
      <c r="A15" s="218" t="s">
        <v>123</v>
      </c>
      <c r="B15" s="219"/>
      <c r="C15" s="219"/>
      <c r="D15" s="219"/>
      <c r="E15" s="219"/>
      <c r="F15" s="219"/>
      <c r="G15" s="219"/>
      <c r="H15" s="219"/>
      <c r="I15" s="219"/>
      <c r="J15" s="220"/>
    </row>
    <row r="16" spans="1:10" s="15" customFormat="1" ht="14.25">
      <c r="A16" s="218"/>
      <c r="B16" s="220"/>
      <c r="C16" s="218"/>
      <c r="D16" s="219"/>
      <c r="E16" s="220"/>
      <c r="F16" s="63"/>
      <c r="G16" s="63"/>
      <c r="H16" s="63"/>
      <c r="I16" s="63"/>
      <c r="J16" s="63"/>
    </row>
    <row r="17" spans="1:10" s="15" customFormat="1" ht="14.25">
      <c r="A17" s="218"/>
      <c r="B17" s="220"/>
      <c r="C17" s="218"/>
      <c r="D17" s="219"/>
      <c r="E17" s="220"/>
      <c r="F17" s="63"/>
      <c r="G17" s="63"/>
      <c r="H17" s="63"/>
      <c r="I17" s="63"/>
      <c r="J17" s="63"/>
    </row>
    <row r="18" s="15" customFormat="1" ht="14.25"/>
    <row r="19" spans="1:10" s="15" customFormat="1" ht="38.25" customHeight="1">
      <c r="A19" s="212" t="s">
        <v>125</v>
      </c>
      <c r="B19" s="212"/>
      <c r="C19" s="212"/>
      <c r="D19" s="212"/>
      <c r="E19" s="212"/>
      <c r="F19" s="212"/>
      <c r="G19" s="212"/>
      <c r="H19" s="212"/>
      <c r="I19" s="212"/>
      <c r="J19" s="212"/>
    </row>
    <row r="20" spans="6:10" s="15" customFormat="1" ht="14.25">
      <c r="F20" s="106"/>
      <c r="G20" s="106"/>
      <c r="H20" s="106"/>
      <c r="I20" s="105"/>
      <c r="J20" s="105" t="s">
        <v>73</v>
      </c>
    </row>
    <row r="21" spans="1:10" s="15" customFormat="1" ht="107.25" customHeight="1">
      <c r="A21" s="22" t="s">
        <v>72</v>
      </c>
      <c r="B21" s="22" t="s">
        <v>126</v>
      </c>
      <c r="C21" s="22" t="s">
        <v>74</v>
      </c>
      <c r="D21" s="22" t="s">
        <v>127</v>
      </c>
      <c r="E21" s="22" t="s">
        <v>50</v>
      </c>
      <c r="F21" s="22" t="s">
        <v>55</v>
      </c>
      <c r="G21" s="22" t="s">
        <v>124</v>
      </c>
      <c r="H21" s="22" t="s">
        <v>51</v>
      </c>
      <c r="I21" s="22" t="s">
        <v>51</v>
      </c>
      <c r="J21" s="22" t="s">
        <v>128</v>
      </c>
    </row>
    <row r="22" spans="1:10" s="15" customFormat="1" ht="14.25">
      <c r="A22" s="57">
        <v>1</v>
      </c>
      <c r="B22" s="57">
        <v>2</v>
      </c>
      <c r="C22" s="57">
        <v>3</v>
      </c>
      <c r="D22" s="57">
        <v>4</v>
      </c>
      <c r="E22" s="57">
        <v>5</v>
      </c>
      <c r="F22" s="57">
        <v>6</v>
      </c>
      <c r="G22" s="57">
        <v>7</v>
      </c>
      <c r="H22" s="57">
        <v>8</v>
      </c>
      <c r="I22" s="57">
        <v>9</v>
      </c>
      <c r="J22" s="57">
        <v>10</v>
      </c>
    </row>
    <row r="23" spans="1:10" s="15" customFormat="1" ht="15">
      <c r="A23" s="58"/>
      <c r="B23" s="59"/>
      <c r="C23" s="60"/>
      <c r="D23" s="60"/>
      <c r="E23" s="60"/>
      <c r="F23" s="60"/>
      <c r="G23" s="60"/>
      <c r="H23" s="60"/>
      <c r="I23" s="60"/>
      <c r="J23" s="63"/>
    </row>
    <row r="24" spans="1:10" s="15" customFormat="1" ht="15.75" customHeight="1">
      <c r="A24" s="61"/>
      <c r="B24" s="62"/>
      <c r="C24" s="57"/>
      <c r="D24" s="57"/>
      <c r="E24" s="57"/>
      <c r="F24" s="57"/>
      <c r="G24" s="57"/>
      <c r="H24" s="57"/>
      <c r="I24" s="57"/>
      <c r="J24" s="63"/>
    </row>
    <row r="25" spans="1:10" s="15" customFormat="1" ht="14.25">
      <c r="A25" s="61"/>
      <c r="B25" s="62"/>
      <c r="C25" s="57"/>
      <c r="D25" s="57"/>
      <c r="E25" s="57"/>
      <c r="F25" s="57"/>
      <c r="G25" s="57"/>
      <c r="H25" s="57"/>
      <c r="I25" s="57"/>
      <c r="J25" s="63"/>
    </row>
    <row r="26" spans="1:10" s="15" customFormat="1" ht="15">
      <c r="A26" s="63"/>
      <c r="B26" s="58" t="s">
        <v>56</v>
      </c>
      <c r="C26" s="63"/>
      <c r="D26" s="63"/>
      <c r="E26" s="63"/>
      <c r="F26" s="63"/>
      <c r="G26" s="63"/>
      <c r="H26" s="63"/>
      <c r="I26" s="63"/>
      <c r="J26" s="63"/>
    </row>
    <row r="27" s="15" customFormat="1" ht="14.25"/>
    <row r="28" spans="1:10" s="15" customFormat="1" ht="37.5" customHeight="1">
      <c r="A28" s="212" t="s">
        <v>129</v>
      </c>
      <c r="B28" s="212"/>
      <c r="C28" s="212"/>
      <c r="D28" s="212"/>
      <c r="E28" s="212"/>
      <c r="F28" s="212"/>
      <c r="G28" s="212"/>
      <c r="H28" s="212"/>
      <c r="I28" s="212"/>
      <c r="J28" s="212"/>
    </row>
    <row r="29" spans="6:10" s="15" customFormat="1" ht="15" customHeight="1">
      <c r="F29" s="106"/>
      <c r="G29" s="106"/>
      <c r="H29" s="106"/>
      <c r="I29" s="105"/>
      <c r="J29" s="105" t="s">
        <v>73</v>
      </c>
    </row>
    <row r="30" spans="1:10" s="15" customFormat="1" ht="99.75">
      <c r="A30" s="22" t="s">
        <v>72</v>
      </c>
      <c r="B30" s="22" t="s">
        <v>126</v>
      </c>
      <c r="C30" s="22" t="s">
        <v>74</v>
      </c>
      <c r="D30" s="22" t="s">
        <v>127</v>
      </c>
      <c r="E30" s="22" t="s">
        <v>50</v>
      </c>
      <c r="F30" s="22" t="s">
        <v>55</v>
      </c>
      <c r="G30" s="22" t="s">
        <v>124</v>
      </c>
      <c r="H30" s="22" t="s">
        <v>51</v>
      </c>
      <c r="I30" s="22" t="s">
        <v>51</v>
      </c>
      <c r="J30" s="22" t="s">
        <v>128</v>
      </c>
    </row>
    <row r="31" spans="1:10" s="15" customFormat="1" ht="14.25">
      <c r="A31" s="57">
        <v>1</v>
      </c>
      <c r="B31" s="57">
        <v>2</v>
      </c>
      <c r="C31" s="57">
        <v>3</v>
      </c>
      <c r="D31" s="57">
        <v>4</v>
      </c>
      <c r="E31" s="57">
        <v>5</v>
      </c>
      <c r="F31" s="57">
        <v>6</v>
      </c>
      <c r="G31" s="57">
        <v>7</v>
      </c>
      <c r="H31" s="57">
        <v>8</v>
      </c>
      <c r="I31" s="57">
        <v>9</v>
      </c>
      <c r="J31" s="57">
        <v>10</v>
      </c>
    </row>
    <row r="32" spans="1:10" s="15" customFormat="1" ht="15" customHeight="1">
      <c r="A32" s="58"/>
      <c r="B32" s="59"/>
      <c r="C32" s="60"/>
      <c r="D32" s="60"/>
      <c r="E32" s="60"/>
      <c r="F32" s="60"/>
      <c r="G32" s="60"/>
      <c r="H32" s="60"/>
      <c r="I32" s="60"/>
      <c r="J32" s="63"/>
    </row>
    <row r="33" spans="1:10" s="15" customFormat="1" ht="15" customHeight="1">
      <c r="A33" s="61"/>
      <c r="B33" s="62"/>
      <c r="C33" s="57"/>
      <c r="D33" s="57"/>
      <c r="E33" s="57"/>
      <c r="F33" s="57"/>
      <c r="G33" s="57"/>
      <c r="H33" s="57"/>
      <c r="I33" s="57"/>
      <c r="J33" s="63"/>
    </row>
    <row r="34" spans="1:10" s="15" customFormat="1" ht="15" customHeight="1">
      <c r="A34" s="61"/>
      <c r="B34" s="62"/>
      <c r="C34" s="57"/>
      <c r="D34" s="57"/>
      <c r="E34" s="57"/>
      <c r="F34" s="57"/>
      <c r="G34" s="57"/>
      <c r="H34" s="57"/>
      <c r="I34" s="57"/>
      <c r="J34" s="63"/>
    </row>
    <row r="35" spans="1:10" s="15" customFormat="1" ht="15" customHeight="1">
      <c r="A35" s="63"/>
      <c r="B35" s="58" t="s">
        <v>56</v>
      </c>
      <c r="C35" s="63"/>
      <c r="D35" s="63"/>
      <c r="E35" s="63"/>
      <c r="F35" s="63"/>
      <c r="G35" s="63"/>
      <c r="H35" s="63"/>
      <c r="I35" s="63"/>
      <c r="J35" s="63"/>
    </row>
    <row r="36" s="15" customFormat="1" ht="15" customHeight="1"/>
    <row r="37" s="15" customFormat="1" ht="15" customHeight="1"/>
    <row r="38" spans="1:10" s="15" customFormat="1" ht="39" customHeight="1">
      <c r="A38" s="14"/>
      <c r="B38" s="14" t="s">
        <v>23</v>
      </c>
      <c r="C38" s="14"/>
      <c r="D38" s="14"/>
      <c r="E38" s="210" t="s">
        <v>26</v>
      </c>
      <c r="F38" s="210"/>
      <c r="G38" s="211" t="s">
        <v>24</v>
      </c>
      <c r="H38" s="211"/>
      <c r="I38" s="211"/>
      <c r="J38" s="53"/>
    </row>
    <row r="39" spans="1:8" s="15" customFormat="1" ht="15">
      <c r="A39" s="14"/>
      <c r="B39" s="64"/>
      <c r="C39" s="14"/>
      <c r="D39" s="14"/>
      <c r="E39" s="210" t="s">
        <v>34</v>
      </c>
      <c r="F39" s="210"/>
      <c r="H39" s="16" t="s">
        <v>130</v>
      </c>
    </row>
    <row r="40" spans="1:4" s="15" customFormat="1" ht="19.5" customHeight="1">
      <c r="A40" s="14"/>
      <c r="B40" s="64"/>
      <c r="C40" s="14"/>
      <c r="D40" s="14"/>
    </row>
    <row r="41" spans="1:9" s="15" customFormat="1" ht="15">
      <c r="A41" s="14"/>
      <c r="B41" s="14" t="s">
        <v>25</v>
      </c>
      <c r="C41" s="14"/>
      <c r="D41" s="14"/>
      <c r="E41" s="210" t="s">
        <v>26</v>
      </c>
      <c r="F41" s="210"/>
      <c r="G41" s="211" t="s">
        <v>24</v>
      </c>
      <c r="H41" s="211"/>
      <c r="I41" s="211"/>
    </row>
    <row r="42" spans="1:9" s="15" customFormat="1" ht="15" customHeight="1">
      <c r="A42" s="14"/>
      <c r="B42" s="64"/>
      <c r="C42" s="14"/>
      <c r="D42" s="14"/>
      <c r="E42" s="210" t="s">
        <v>34</v>
      </c>
      <c r="F42" s="210"/>
      <c r="G42" s="210" t="s">
        <v>130</v>
      </c>
      <c r="H42" s="210"/>
      <c r="I42" s="210"/>
    </row>
    <row r="43" spans="1:4" s="15" customFormat="1" ht="15">
      <c r="A43" s="14"/>
      <c r="B43" s="14"/>
      <c r="C43" s="14"/>
      <c r="D43" s="14"/>
    </row>
    <row r="44" spans="1:4" s="15" customFormat="1" ht="15">
      <c r="A44" s="14"/>
      <c r="B44" s="14"/>
      <c r="C44" s="14"/>
      <c r="D44" s="14"/>
    </row>
    <row r="45" spans="1:4" s="15" customFormat="1" ht="15">
      <c r="A45" s="14"/>
      <c r="B45" s="14"/>
      <c r="C45" s="14"/>
      <c r="D45" s="14"/>
    </row>
    <row r="46" s="15" customFormat="1" ht="14.25"/>
    <row r="47" s="15" customFormat="1" ht="14.25"/>
    <row r="48" s="15" customFormat="1" ht="14.25"/>
    <row r="49" s="15" customFormat="1" ht="14.25"/>
    <row r="50" s="15" customFormat="1" ht="14.25"/>
    <row r="51" s="15" customFormat="1" ht="14.25"/>
    <row r="52" s="15" customFormat="1" ht="14.25"/>
    <row r="53" s="15" customFormat="1" ht="14.25"/>
    <row r="54" s="15" customFormat="1" ht="14.25"/>
    <row r="55" s="15" customFormat="1" ht="14.25"/>
    <row r="56" s="15" customFormat="1" ht="14.25"/>
    <row r="57" s="15" customFormat="1" ht="14.25"/>
    <row r="58" s="15" customFormat="1" ht="14.25"/>
    <row r="59" s="15" customFormat="1" ht="14.25"/>
    <row r="60" s="15" customFormat="1" ht="14.25"/>
    <row r="61" s="15" customFormat="1" ht="14.25"/>
    <row r="62" s="15" customFormat="1" ht="14.25"/>
    <row r="63" s="15" customFormat="1" ht="14.25"/>
    <row r="64" s="15" customFormat="1" ht="14.25"/>
    <row r="65" s="15" customFormat="1" ht="14.25"/>
    <row r="66" s="15" customFormat="1" ht="14.25"/>
    <row r="67" s="15" customFormat="1" ht="14.25"/>
    <row r="68" s="15" customFormat="1" ht="14.25"/>
    <row r="69" s="15" customFormat="1" ht="14.25"/>
    <row r="70" s="15" customFormat="1" ht="14.25"/>
    <row r="71" s="15" customFormat="1" ht="14.25"/>
    <row r="72" s="15" customFormat="1" ht="14.25"/>
    <row r="73" s="15" customFormat="1" ht="14.25"/>
    <row r="74" s="15" customFormat="1" ht="14.25"/>
    <row r="75" s="15" customFormat="1" ht="14.25"/>
    <row r="76" s="15" customFormat="1" ht="14.25"/>
    <row r="77" s="15" customFormat="1" ht="14.25"/>
    <row r="78" s="15" customFormat="1" ht="14.25"/>
    <row r="79" s="15" customFormat="1" ht="14.25"/>
    <row r="80" s="15" customFormat="1" ht="14.25"/>
    <row r="81" s="15" customFormat="1" ht="14.25"/>
    <row r="82" s="15" customFormat="1" ht="14.25"/>
    <row r="83" s="15" customFormat="1" ht="14.25"/>
    <row r="84" s="15" customFormat="1" ht="14.25"/>
    <row r="85" s="15" customFormat="1" ht="14.25"/>
    <row r="86" s="15" customFormat="1" ht="14.25"/>
    <row r="87" s="15" customFormat="1" ht="14.25"/>
    <row r="88" s="15" customFormat="1" ht="14.25"/>
    <row r="89" s="15" customFormat="1" ht="14.25"/>
    <row r="90" s="15" customFormat="1" ht="14.25"/>
    <row r="91" s="15" customFormat="1" ht="14.25"/>
    <row r="92" s="15" customFormat="1" ht="14.25"/>
    <row r="93" s="15" customFormat="1" ht="14.25"/>
    <row r="94" s="15" customFormat="1" ht="14.25"/>
    <row r="95" s="15" customFormat="1" ht="14.25"/>
    <row r="96" s="15" customFormat="1" ht="14.25"/>
    <row r="97" s="15" customFormat="1" ht="14.25"/>
    <row r="98" s="15" customFormat="1" ht="14.25"/>
    <row r="99" s="15" customFormat="1" ht="14.25"/>
    <row r="100" s="15" customFormat="1" ht="14.25"/>
    <row r="101" s="15" customFormat="1" ht="14.25"/>
    <row r="102" s="15" customFormat="1" ht="14.25"/>
    <row r="103" s="15" customFormat="1" ht="14.25"/>
    <row r="104" s="15" customFormat="1" ht="14.25"/>
    <row r="105" s="15" customFormat="1" ht="14.25"/>
    <row r="106" s="15" customFormat="1" ht="14.25"/>
    <row r="107" s="15" customFormat="1" ht="14.25"/>
    <row r="108" s="15" customFormat="1" ht="14.25"/>
    <row r="109" s="15" customFormat="1" ht="14.25"/>
    <row r="110" s="15" customFormat="1" ht="14.25"/>
    <row r="111" s="15" customFormat="1" ht="14.25"/>
    <row r="112" s="15" customFormat="1" ht="14.25"/>
    <row r="113" s="15" customFormat="1" ht="14.25"/>
    <row r="114" s="15" customFormat="1" ht="14.25"/>
    <row r="115" s="15" customFormat="1" ht="14.25"/>
    <row r="116" s="15" customFormat="1" ht="14.25"/>
    <row r="117" s="15" customFormat="1" ht="14.25"/>
    <row r="118" s="15" customFormat="1" ht="14.25"/>
    <row r="119" s="15" customFormat="1" ht="14.25"/>
    <row r="120" s="15" customFormat="1" ht="14.25"/>
    <row r="121" s="15" customFormat="1" ht="14.25"/>
    <row r="122" s="15" customFormat="1" ht="14.25"/>
    <row r="123" s="15" customFormat="1" ht="14.25"/>
    <row r="124" s="15" customFormat="1" ht="14.25"/>
    <row r="125" s="15" customFormat="1" ht="14.25"/>
    <row r="126" s="15" customFormat="1" ht="14.25"/>
    <row r="127" s="15" customFormat="1" ht="14.25"/>
    <row r="128" s="15" customFormat="1" ht="14.25"/>
    <row r="129" s="15" customFormat="1" ht="14.25"/>
    <row r="130" s="15" customFormat="1" ht="14.25"/>
    <row r="131" s="15" customFormat="1" ht="14.25"/>
    <row r="132" s="15" customFormat="1" ht="14.25"/>
    <row r="133" s="15" customFormat="1" ht="14.25"/>
    <row r="134" s="15" customFormat="1" ht="14.25"/>
    <row r="135" s="15" customFormat="1" ht="14.25"/>
    <row r="136" s="15" customFormat="1" ht="14.25"/>
    <row r="137" s="15" customFormat="1" ht="14.25"/>
    <row r="138" s="15" customFormat="1" ht="14.25"/>
  </sheetData>
  <sheetProtection/>
  <mergeCells count="23">
    <mergeCell ref="A12:J12"/>
    <mergeCell ref="A15:J15"/>
    <mergeCell ref="A11:B11"/>
    <mergeCell ref="A10:B10"/>
    <mergeCell ref="A16:B16"/>
    <mergeCell ref="A17:B17"/>
    <mergeCell ref="A19:J19"/>
    <mergeCell ref="A28:J28"/>
    <mergeCell ref="F4:G4"/>
    <mergeCell ref="A8:J8"/>
    <mergeCell ref="H4:J4"/>
    <mergeCell ref="A6:F6"/>
    <mergeCell ref="C10:E10"/>
    <mergeCell ref="C11:E11"/>
    <mergeCell ref="C16:E16"/>
    <mergeCell ref="C17:E17"/>
    <mergeCell ref="E39:F39"/>
    <mergeCell ref="E42:F42"/>
    <mergeCell ref="G42:I42"/>
    <mergeCell ref="G38:I38"/>
    <mergeCell ref="G41:I41"/>
    <mergeCell ref="E38:F38"/>
    <mergeCell ref="E41:F41"/>
  </mergeCells>
  <printOptions/>
  <pageMargins left="0.96" right="0.1968503937007874" top="0.62" bottom="0.4724409448818898" header="0.1968503937007874" footer="0.2755905511811024"/>
  <pageSetup fitToHeight="2" horizontalDpi="600" verticalDpi="600" orientation="landscape" paperSize="9" scale="75" r:id="rId1"/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77"/>
  <sheetViews>
    <sheetView showGridLines="0" view="pageBreakPreview" zoomScaleSheetLayoutView="100" zoomScalePageLayoutView="0" workbookViewId="0" topLeftCell="A58">
      <selection activeCell="M98" sqref="M98"/>
    </sheetView>
  </sheetViews>
  <sheetFormatPr defaultColWidth="9.00390625" defaultRowHeight="12.75"/>
  <cols>
    <col min="1" max="1" width="10.75390625" style="34" customWidth="1"/>
    <col min="2" max="2" width="32.25390625" style="34" customWidth="1"/>
    <col min="3" max="3" width="17.25390625" style="34" customWidth="1"/>
    <col min="4" max="4" width="16.75390625" style="34" customWidth="1"/>
    <col min="5" max="5" width="17.375" style="34" customWidth="1"/>
    <col min="6" max="6" width="19.75390625" style="34" customWidth="1"/>
    <col min="7" max="7" width="22.875" style="34" customWidth="1"/>
    <col min="8" max="8" width="24.375" style="34" customWidth="1"/>
    <col min="9" max="16384" width="9.125" style="34" customWidth="1"/>
  </cols>
  <sheetData>
    <row r="1" spans="1:8" ht="15.75">
      <c r="A1" s="327" t="s">
        <v>95</v>
      </c>
      <c r="B1" s="327"/>
      <c r="C1" s="327"/>
      <c r="D1" s="327"/>
      <c r="E1" s="327"/>
      <c r="F1" s="327"/>
      <c r="G1" s="327"/>
      <c r="H1" s="327"/>
    </row>
    <row r="3" spans="1:14" ht="21.75" customHeight="1">
      <c r="A3" s="243" t="s">
        <v>172</v>
      </c>
      <c r="B3" s="243"/>
      <c r="C3" s="243"/>
      <c r="D3" s="243"/>
      <c r="E3" s="85"/>
      <c r="F3" s="236" t="s">
        <v>155</v>
      </c>
      <c r="G3" s="236"/>
      <c r="J3" s="86"/>
      <c r="K3" s="86"/>
      <c r="L3" s="86"/>
      <c r="M3" s="319" t="s">
        <v>132</v>
      </c>
      <c r="N3" s="319"/>
    </row>
    <row r="4" spans="1:14" ht="12.75">
      <c r="A4" s="234" t="s">
        <v>134</v>
      </c>
      <c r="B4" s="234"/>
      <c r="C4" s="234"/>
      <c r="D4" s="234"/>
      <c r="E4" s="234"/>
      <c r="F4" s="240" t="s">
        <v>136</v>
      </c>
      <c r="G4" s="240"/>
      <c r="J4" s="69"/>
      <c r="K4" s="69"/>
      <c r="L4" s="69"/>
      <c r="M4" s="238" t="s">
        <v>113</v>
      </c>
      <c r="N4" s="238"/>
    </row>
    <row r="5" spans="1:14" ht="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71"/>
      <c r="N5" s="71"/>
    </row>
    <row r="6" spans="1:14" ht="15.75" customHeight="1">
      <c r="A6" s="264" t="s">
        <v>173</v>
      </c>
      <c r="B6" s="233"/>
      <c r="C6" s="233"/>
      <c r="D6" s="233"/>
      <c r="E6" s="85"/>
      <c r="F6" s="236" t="s">
        <v>137</v>
      </c>
      <c r="G6" s="236"/>
      <c r="H6" s="86"/>
      <c r="I6" s="86"/>
      <c r="J6" s="86"/>
      <c r="K6" s="86"/>
      <c r="L6" s="86"/>
      <c r="M6" s="320" t="s">
        <v>139</v>
      </c>
      <c r="N6" s="321"/>
    </row>
    <row r="7" spans="1:14" ht="12.75">
      <c r="A7" s="234" t="s">
        <v>75</v>
      </c>
      <c r="B7" s="234"/>
      <c r="C7" s="234"/>
      <c r="D7" s="234"/>
      <c r="E7" s="234"/>
      <c r="F7" s="240" t="s">
        <v>138</v>
      </c>
      <c r="G7" s="240"/>
      <c r="H7" s="69"/>
      <c r="I7" s="69"/>
      <c r="J7" s="69"/>
      <c r="K7" s="69"/>
      <c r="L7" s="69"/>
      <c r="M7" s="238" t="s">
        <v>113</v>
      </c>
      <c r="N7" s="238"/>
    </row>
    <row r="8" spans="1:14" ht="15">
      <c r="A8" s="117"/>
      <c r="B8" s="117"/>
      <c r="C8" s="117"/>
      <c r="D8" s="117"/>
      <c r="E8" s="117"/>
      <c r="F8" s="87"/>
      <c r="G8" s="87"/>
      <c r="H8" s="87"/>
      <c r="I8" s="87"/>
      <c r="J8" s="87"/>
      <c r="K8" s="87"/>
      <c r="L8" s="86"/>
      <c r="M8" s="71"/>
      <c r="N8" s="71"/>
    </row>
    <row r="9" spans="1:14" ht="15.75" customHeight="1">
      <c r="A9" s="159" t="s">
        <v>140</v>
      </c>
      <c r="B9" s="157" t="s">
        <v>142</v>
      </c>
      <c r="C9" s="319" t="s">
        <v>144</v>
      </c>
      <c r="D9" s="319"/>
      <c r="E9" s="319" t="s">
        <v>137</v>
      </c>
      <c r="F9" s="319"/>
      <c r="G9" s="236" t="s">
        <v>146</v>
      </c>
      <c r="H9" s="236"/>
      <c r="I9" s="87"/>
      <c r="L9" s="86"/>
      <c r="M9" s="318" t="s">
        <v>135</v>
      </c>
      <c r="N9" s="318"/>
    </row>
    <row r="10" spans="2:14" s="69" customFormat="1" ht="38.25">
      <c r="B10" s="147" t="s">
        <v>141</v>
      </c>
      <c r="C10" s="238" t="s">
        <v>143</v>
      </c>
      <c r="D10" s="238"/>
      <c r="E10" s="238" t="s">
        <v>145</v>
      </c>
      <c r="F10" s="238"/>
      <c r="G10" s="238" t="s">
        <v>147</v>
      </c>
      <c r="H10" s="238"/>
      <c r="I10" s="147"/>
      <c r="M10" s="238" t="s">
        <v>114</v>
      </c>
      <c r="N10" s="238"/>
    </row>
    <row r="12" spans="1:8" s="115" customFormat="1" ht="12.75" customHeight="1">
      <c r="A12" s="330" t="s">
        <v>153</v>
      </c>
      <c r="B12" s="330"/>
      <c r="C12" s="330"/>
      <c r="D12" s="330"/>
      <c r="E12" s="330"/>
      <c r="F12" s="330"/>
      <c r="G12" s="330"/>
      <c r="H12" s="330"/>
    </row>
    <row r="13" spans="1:8" s="115" customFormat="1" ht="12.75">
      <c r="A13" s="328"/>
      <c r="B13" s="328"/>
      <c r="C13" s="328"/>
      <c r="D13" s="328"/>
      <c r="E13" s="328"/>
      <c r="F13" s="329"/>
      <c r="G13" s="329"/>
      <c r="H13" s="329"/>
    </row>
    <row r="14" spans="1:8" s="115" customFormat="1" ht="27.75" customHeight="1">
      <c r="A14" s="330" t="s">
        <v>154</v>
      </c>
      <c r="B14" s="330"/>
      <c r="C14" s="330"/>
      <c r="D14" s="330"/>
      <c r="E14" s="330"/>
      <c r="F14" s="330"/>
      <c r="G14" s="330"/>
      <c r="H14" s="114"/>
    </row>
    <row r="15" spans="6:8" ht="12.75">
      <c r="F15" s="35"/>
      <c r="G15" s="36"/>
      <c r="H15" s="36" t="s">
        <v>73</v>
      </c>
    </row>
    <row r="16" spans="2:8" ht="21" customHeight="1">
      <c r="B16" s="266" t="s">
        <v>88</v>
      </c>
      <c r="C16" s="266" t="s">
        <v>12</v>
      </c>
      <c r="D16" s="268" t="s">
        <v>52</v>
      </c>
      <c r="E16" s="268" t="s">
        <v>53</v>
      </c>
      <c r="F16" s="266" t="s">
        <v>158</v>
      </c>
      <c r="G16" s="266"/>
      <c r="H16" s="323" t="s">
        <v>105</v>
      </c>
    </row>
    <row r="17" spans="2:8" ht="114.75" customHeight="1">
      <c r="B17" s="266"/>
      <c r="C17" s="266"/>
      <c r="D17" s="269"/>
      <c r="E17" s="269"/>
      <c r="F17" s="8" t="s">
        <v>40</v>
      </c>
      <c r="G17" s="8" t="s">
        <v>70</v>
      </c>
      <c r="H17" s="324"/>
    </row>
    <row r="18" spans="2:8" s="35" customFormat="1" ht="12.75">
      <c r="B18" s="37">
        <v>1</v>
      </c>
      <c r="C18" s="37">
        <v>2</v>
      </c>
      <c r="D18" s="37">
        <v>3</v>
      </c>
      <c r="E18" s="37">
        <v>4</v>
      </c>
      <c r="F18" s="37">
        <v>5</v>
      </c>
      <c r="G18" s="37">
        <v>6</v>
      </c>
      <c r="H18" s="37">
        <v>7</v>
      </c>
    </row>
    <row r="19" spans="2:8" s="35" customFormat="1" ht="12.75">
      <c r="B19" s="139" t="s">
        <v>20</v>
      </c>
      <c r="C19" s="139"/>
      <c r="D19" s="37"/>
      <c r="E19" s="37"/>
      <c r="F19" s="37"/>
      <c r="G19" s="37"/>
      <c r="H19" s="37"/>
    </row>
    <row r="20" spans="2:8" s="35" customFormat="1" ht="12.75">
      <c r="B20" s="37"/>
      <c r="C20" s="139"/>
      <c r="D20" s="37"/>
      <c r="E20" s="37"/>
      <c r="F20" s="37"/>
      <c r="G20" s="37"/>
      <c r="H20" s="37"/>
    </row>
    <row r="21" spans="2:8" s="35" customFormat="1" ht="12.75">
      <c r="B21" s="37"/>
      <c r="C21" s="139"/>
      <c r="D21" s="37"/>
      <c r="E21" s="37"/>
      <c r="F21" s="37"/>
      <c r="G21" s="37"/>
      <c r="H21" s="37"/>
    </row>
    <row r="22" spans="2:8" s="35" customFormat="1" ht="12.75">
      <c r="B22" s="37"/>
      <c r="C22" s="139" t="s">
        <v>104</v>
      </c>
      <c r="D22" s="37"/>
      <c r="E22" s="37"/>
      <c r="F22" s="37"/>
      <c r="G22" s="37"/>
      <c r="H22" s="37"/>
    </row>
    <row r="23" spans="2:8" s="35" customFormat="1" ht="12.75">
      <c r="B23" s="37"/>
      <c r="C23" s="139"/>
      <c r="D23" s="37"/>
      <c r="E23" s="37"/>
      <c r="F23" s="37"/>
      <c r="G23" s="37"/>
      <c r="H23" s="37"/>
    </row>
    <row r="24" spans="2:8" ht="12.75">
      <c r="B24" s="139" t="s">
        <v>21</v>
      </c>
      <c r="C24" s="28" t="s">
        <v>16</v>
      </c>
      <c r="D24" s="37"/>
      <c r="E24" s="37"/>
      <c r="F24" s="37"/>
      <c r="G24" s="28"/>
      <c r="H24" s="28"/>
    </row>
    <row r="25" spans="1:8" ht="15.75" customHeight="1">
      <c r="A25" s="325"/>
      <c r="B25" s="325"/>
      <c r="C25" s="325"/>
      <c r="D25" s="325"/>
      <c r="E25" s="325"/>
      <c r="F25" s="325"/>
      <c r="G25" s="325"/>
      <c r="H25" s="325"/>
    </row>
    <row r="26" spans="1:8" ht="28.5" customHeight="1">
      <c r="A26" s="322" t="s">
        <v>161</v>
      </c>
      <c r="B26" s="322"/>
      <c r="C26" s="322"/>
      <c r="D26" s="322"/>
      <c r="E26" s="322"/>
      <c r="F26" s="322"/>
      <c r="G26" s="116"/>
      <c r="H26" s="114"/>
    </row>
    <row r="27" spans="1:8" ht="15.75" customHeight="1">
      <c r="A27" s="266" t="s">
        <v>27</v>
      </c>
      <c r="B27" s="266" t="s">
        <v>12</v>
      </c>
      <c r="C27" s="266" t="s">
        <v>22</v>
      </c>
      <c r="D27" s="266" t="s">
        <v>14</v>
      </c>
      <c r="E27" s="268" t="s">
        <v>159</v>
      </c>
      <c r="F27" s="268" t="s">
        <v>160</v>
      </c>
      <c r="G27" s="11"/>
      <c r="H27" s="11"/>
    </row>
    <row r="28" spans="1:8" ht="60" customHeight="1">
      <c r="A28" s="266"/>
      <c r="B28" s="266"/>
      <c r="C28" s="266"/>
      <c r="D28" s="266"/>
      <c r="E28" s="269"/>
      <c r="F28" s="269"/>
      <c r="G28" s="11"/>
      <c r="H28" s="11"/>
    </row>
    <row r="29" spans="1:8" ht="14.25" customHeight="1">
      <c r="A29" s="8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11"/>
      <c r="H29" s="11"/>
    </row>
    <row r="30" spans="1:8" ht="14.25" customHeight="1">
      <c r="A30" s="26"/>
      <c r="B30" s="110" t="s">
        <v>3</v>
      </c>
      <c r="C30" s="26"/>
      <c r="D30" s="26"/>
      <c r="E30" s="132"/>
      <c r="F30" s="132"/>
      <c r="G30" s="119"/>
      <c r="H30" s="119"/>
    </row>
    <row r="31" spans="1:8" ht="14.25" customHeight="1">
      <c r="A31" s="26"/>
      <c r="B31" s="26"/>
      <c r="C31" s="26"/>
      <c r="D31" s="26"/>
      <c r="E31" s="132"/>
      <c r="F31" s="132"/>
      <c r="G31" s="119"/>
      <c r="H31" s="119"/>
    </row>
    <row r="32" spans="1:8" ht="14.25" customHeight="1">
      <c r="A32" s="26"/>
      <c r="B32" s="110" t="s">
        <v>4</v>
      </c>
      <c r="C32" s="26"/>
      <c r="D32" s="26"/>
      <c r="E32" s="132"/>
      <c r="F32" s="132"/>
      <c r="G32" s="119"/>
      <c r="H32" s="119"/>
    </row>
    <row r="33" spans="1:8" ht="14.25" customHeight="1">
      <c r="A33" s="26"/>
      <c r="B33" s="110"/>
      <c r="C33" s="26"/>
      <c r="D33" s="26"/>
      <c r="E33" s="132"/>
      <c r="F33" s="132"/>
      <c r="G33" s="119"/>
      <c r="H33" s="119"/>
    </row>
    <row r="34" spans="1:8" ht="14.25" customHeight="1">
      <c r="A34" s="26"/>
      <c r="B34" s="110" t="s">
        <v>5</v>
      </c>
      <c r="C34" s="26"/>
      <c r="D34" s="26"/>
      <c r="E34" s="132"/>
      <c r="F34" s="132"/>
      <c r="G34" s="119"/>
      <c r="H34" s="119"/>
    </row>
    <row r="35" spans="1:8" ht="14.25" customHeight="1">
      <c r="A35" s="26"/>
      <c r="B35" s="110"/>
      <c r="C35" s="26"/>
      <c r="D35" s="26"/>
      <c r="E35" s="132"/>
      <c r="F35" s="132"/>
      <c r="G35" s="119"/>
      <c r="H35" s="119"/>
    </row>
    <row r="36" spans="1:8" ht="14.25" customHeight="1">
      <c r="A36" s="26"/>
      <c r="B36" s="110" t="s">
        <v>6</v>
      </c>
      <c r="C36" s="26"/>
      <c r="D36" s="26"/>
      <c r="E36" s="132"/>
      <c r="F36" s="132"/>
      <c r="G36" s="119"/>
      <c r="H36" s="119"/>
    </row>
    <row r="37" spans="1:8" ht="14.25" customHeight="1">
      <c r="A37" s="26"/>
      <c r="B37" s="110"/>
      <c r="C37" s="26"/>
      <c r="D37" s="26"/>
      <c r="E37" s="132"/>
      <c r="F37" s="132"/>
      <c r="G37" s="119"/>
      <c r="H37" s="119"/>
    </row>
    <row r="38" spans="1:8" ht="12.75" customHeight="1">
      <c r="A38" s="38"/>
      <c r="B38" s="39"/>
      <c r="C38" s="38"/>
      <c r="D38" s="38"/>
      <c r="E38" s="39"/>
      <c r="F38" s="39"/>
      <c r="G38" s="39"/>
      <c r="H38" s="39"/>
    </row>
    <row r="39" spans="1:8" ht="27.75" customHeight="1">
      <c r="A39" s="325" t="s">
        <v>162</v>
      </c>
      <c r="B39" s="325"/>
      <c r="C39" s="325"/>
      <c r="D39" s="325"/>
      <c r="E39" s="325"/>
      <c r="F39" s="325"/>
      <c r="G39" s="10"/>
      <c r="H39" s="13"/>
    </row>
    <row r="40" spans="1:8" ht="12.75" customHeight="1">
      <c r="A40" s="333"/>
      <c r="B40" s="333"/>
      <c r="C40" s="333"/>
      <c r="D40" s="10"/>
      <c r="E40" s="10"/>
      <c r="F40" s="10"/>
      <c r="G40" s="40"/>
      <c r="H40" s="13"/>
    </row>
    <row r="41" spans="1:8" ht="17.25" customHeight="1">
      <c r="A41" s="131" t="s">
        <v>56</v>
      </c>
      <c r="B41" s="83"/>
      <c r="C41" s="83"/>
      <c r="D41" s="83"/>
      <c r="E41" s="83"/>
      <c r="F41" s="83"/>
      <c r="G41" s="83"/>
      <c r="H41" s="10"/>
    </row>
    <row r="42" spans="1:8" ht="17.25" customHeight="1">
      <c r="A42" s="41"/>
      <c r="B42" s="47"/>
      <c r="C42" s="47"/>
      <c r="D42" s="47"/>
      <c r="E42" s="47"/>
      <c r="F42" s="47"/>
      <c r="G42" s="47"/>
      <c r="H42" s="10"/>
    </row>
    <row r="43" spans="1:8" ht="28.5" customHeight="1">
      <c r="A43" s="325" t="s">
        <v>163</v>
      </c>
      <c r="B43" s="325"/>
      <c r="C43" s="325"/>
      <c r="D43" s="325"/>
      <c r="E43" s="325"/>
      <c r="F43" s="325"/>
      <c r="G43" s="325"/>
      <c r="H43" s="10"/>
    </row>
    <row r="44" spans="1:8" ht="16.5" customHeight="1">
      <c r="A44" s="10"/>
      <c r="B44" s="10"/>
      <c r="C44" s="10"/>
      <c r="D44" s="10"/>
      <c r="E44" s="10"/>
      <c r="F44" s="10"/>
      <c r="G44" s="40" t="s">
        <v>73</v>
      </c>
      <c r="H44" s="10"/>
    </row>
    <row r="45" spans="1:7" ht="21" customHeight="1">
      <c r="A45" s="266" t="s">
        <v>35</v>
      </c>
      <c r="B45" s="266" t="s">
        <v>12</v>
      </c>
      <c r="C45" s="331" t="s">
        <v>51</v>
      </c>
      <c r="D45" s="332"/>
      <c r="E45" s="266" t="s">
        <v>51</v>
      </c>
      <c r="F45" s="266"/>
      <c r="G45" s="323" t="s">
        <v>103</v>
      </c>
    </row>
    <row r="46" spans="1:7" ht="38.25">
      <c r="A46" s="266"/>
      <c r="B46" s="266"/>
      <c r="C46" s="8" t="s">
        <v>37</v>
      </c>
      <c r="D46" s="8" t="s">
        <v>70</v>
      </c>
      <c r="E46" s="8" t="s">
        <v>37</v>
      </c>
      <c r="F46" s="8" t="s">
        <v>70</v>
      </c>
      <c r="G46" s="324"/>
    </row>
    <row r="47" spans="1:7" ht="14.25" customHeight="1">
      <c r="A47" s="37">
        <v>1</v>
      </c>
      <c r="B47" s="37">
        <v>2</v>
      </c>
      <c r="C47" s="37">
        <v>3</v>
      </c>
      <c r="D47" s="37">
        <v>4</v>
      </c>
      <c r="E47" s="37">
        <v>5</v>
      </c>
      <c r="F47" s="37">
        <v>6</v>
      </c>
      <c r="G47" s="37">
        <v>7</v>
      </c>
    </row>
    <row r="48" spans="1:7" ht="14.25" customHeight="1">
      <c r="A48" s="37"/>
      <c r="B48" s="139"/>
      <c r="C48" s="37"/>
      <c r="D48" s="37"/>
      <c r="E48" s="37"/>
      <c r="F48" s="37"/>
      <c r="G48" s="37"/>
    </row>
    <row r="49" spans="1:7" ht="14.25" customHeight="1">
      <c r="A49" s="37"/>
      <c r="B49" s="139"/>
      <c r="C49" s="37"/>
      <c r="D49" s="37"/>
      <c r="E49" s="37"/>
      <c r="F49" s="37"/>
      <c r="G49" s="37"/>
    </row>
    <row r="50" spans="1:7" ht="14.25" customHeight="1">
      <c r="A50" s="37"/>
      <c r="B50" s="139"/>
      <c r="C50" s="37"/>
      <c r="D50" s="37"/>
      <c r="E50" s="37"/>
      <c r="F50" s="37"/>
      <c r="G50" s="37"/>
    </row>
    <row r="51" spans="1:7" ht="14.25" customHeight="1">
      <c r="A51" s="37"/>
      <c r="B51" s="139" t="s">
        <v>15</v>
      </c>
      <c r="C51" s="37"/>
      <c r="D51" s="37"/>
      <c r="E51" s="37"/>
      <c r="F51" s="37"/>
      <c r="G51" s="37"/>
    </row>
    <row r="52" spans="1:7" ht="14.25" customHeight="1">
      <c r="A52" s="37"/>
      <c r="B52" s="139"/>
      <c r="C52" s="37"/>
      <c r="D52" s="37"/>
      <c r="E52" s="37"/>
      <c r="F52" s="37"/>
      <c r="G52" s="37"/>
    </row>
    <row r="53" spans="1:7" ht="14.25" customHeight="1">
      <c r="A53" s="37"/>
      <c r="B53" s="28" t="s">
        <v>16</v>
      </c>
      <c r="C53" s="37"/>
      <c r="D53" s="37"/>
      <c r="E53" s="37"/>
      <c r="F53" s="37"/>
      <c r="G53" s="37"/>
    </row>
    <row r="54" spans="1:8" ht="18" customHeight="1">
      <c r="A54" s="10"/>
      <c r="B54" s="10"/>
      <c r="C54" s="10"/>
      <c r="D54" s="10"/>
      <c r="E54" s="10"/>
      <c r="F54" s="10"/>
      <c r="G54" s="10"/>
      <c r="H54" s="10"/>
    </row>
    <row r="55" spans="1:8" ht="14.25" customHeight="1">
      <c r="A55" s="330" t="s">
        <v>164</v>
      </c>
      <c r="B55" s="330"/>
      <c r="C55" s="330"/>
      <c r="D55" s="330"/>
      <c r="E55" s="330"/>
      <c r="F55" s="330"/>
      <c r="G55" s="330"/>
      <c r="H55" s="330"/>
    </row>
    <row r="56" spans="1:8" ht="21" customHeight="1">
      <c r="A56" s="266" t="s">
        <v>27</v>
      </c>
      <c r="B56" s="266" t="s">
        <v>12</v>
      </c>
      <c r="C56" s="266" t="s">
        <v>22</v>
      </c>
      <c r="D56" s="266" t="s">
        <v>14</v>
      </c>
      <c r="E56" s="266" t="s">
        <v>96</v>
      </c>
      <c r="F56" s="266" t="s">
        <v>71</v>
      </c>
      <c r="G56" s="266" t="s">
        <v>96</v>
      </c>
      <c r="H56" s="266" t="s">
        <v>71</v>
      </c>
    </row>
    <row r="57" spans="1:8" ht="45" customHeight="1">
      <c r="A57" s="266"/>
      <c r="B57" s="266"/>
      <c r="C57" s="266"/>
      <c r="D57" s="266"/>
      <c r="E57" s="266"/>
      <c r="F57" s="266"/>
      <c r="G57" s="266"/>
      <c r="H57" s="266"/>
    </row>
    <row r="58" spans="1:8" s="35" customFormat="1" ht="12.75">
      <c r="A58" s="8">
        <v>1</v>
      </c>
      <c r="B58" s="8">
        <v>2</v>
      </c>
      <c r="C58" s="8">
        <v>3</v>
      </c>
      <c r="D58" s="8">
        <v>4</v>
      </c>
      <c r="E58" s="8">
        <v>5</v>
      </c>
      <c r="F58" s="8">
        <v>6</v>
      </c>
      <c r="G58" s="8">
        <v>7</v>
      </c>
      <c r="H58" s="8">
        <v>8</v>
      </c>
    </row>
    <row r="59" spans="1:8" s="35" customFormat="1" ht="12.75">
      <c r="A59" s="8"/>
      <c r="B59" s="110" t="s">
        <v>3</v>
      </c>
      <c r="C59" s="8"/>
      <c r="D59" s="8"/>
      <c r="E59" s="8"/>
      <c r="F59" s="8"/>
      <c r="G59" s="8"/>
      <c r="H59" s="8"/>
    </row>
    <row r="60" spans="1:8" s="35" customFormat="1" ht="12.75">
      <c r="A60" s="8"/>
      <c r="B60" s="26"/>
      <c r="C60" s="8"/>
      <c r="D60" s="8"/>
      <c r="E60" s="8"/>
      <c r="F60" s="8"/>
      <c r="G60" s="8"/>
      <c r="H60" s="8"/>
    </row>
    <row r="61" spans="1:8" s="35" customFormat="1" ht="12.75">
      <c r="A61" s="8"/>
      <c r="B61" s="110" t="s">
        <v>4</v>
      </c>
      <c r="C61" s="8"/>
      <c r="D61" s="8"/>
      <c r="E61" s="8"/>
      <c r="F61" s="8"/>
      <c r="G61" s="8"/>
      <c r="H61" s="8"/>
    </row>
    <row r="62" spans="1:8" s="35" customFormat="1" ht="12.75">
      <c r="A62" s="8"/>
      <c r="B62" s="110"/>
      <c r="C62" s="8"/>
      <c r="D62" s="8"/>
      <c r="E62" s="8"/>
      <c r="F62" s="8"/>
      <c r="G62" s="8"/>
      <c r="H62" s="84"/>
    </row>
    <row r="63" spans="1:8" s="35" customFormat="1" ht="12.75">
      <c r="A63" s="8"/>
      <c r="B63" s="110" t="s">
        <v>5</v>
      </c>
      <c r="C63" s="8"/>
      <c r="D63" s="8"/>
      <c r="E63" s="8"/>
      <c r="F63" s="8"/>
      <c r="G63" s="8"/>
      <c r="H63" s="84"/>
    </row>
    <row r="64" spans="1:8" s="35" customFormat="1" ht="12.75">
      <c r="A64" s="8"/>
      <c r="B64" s="110"/>
      <c r="C64" s="8"/>
      <c r="D64" s="8"/>
      <c r="E64" s="8"/>
      <c r="F64" s="8"/>
      <c r="G64" s="8"/>
      <c r="H64" s="84"/>
    </row>
    <row r="65" spans="1:8" s="35" customFormat="1" ht="12.75">
      <c r="A65" s="8"/>
      <c r="B65" s="110" t="s">
        <v>6</v>
      </c>
      <c r="C65" s="8"/>
      <c r="D65" s="8"/>
      <c r="E65" s="8"/>
      <c r="F65" s="8"/>
      <c r="G65" s="8"/>
      <c r="H65" s="84"/>
    </row>
    <row r="66" spans="1:8" s="35" customFormat="1" ht="12.75">
      <c r="A66" s="8"/>
      <c r="B66" s="110"/>
      <c r="C66" s="8"/>
      <c r="D66" s="8"/>
      <c r="E66" s="8"/>
      <c r="F66" s="8"/>
      <c r="G66" s="8"/>
      <c r="H66" s="84"/>
    </row>
    <row r="67" spans="1:8" s="48" customFormat="1" ht="12.75">
      <c r="A67" s="11"/>
      <c r="B67" s="20"/>
      <c r="C67" s="11"/>
      <c r="D67" s="11"/>
      <c r="E67" s="11"/>
      <c r="F67" s="11"/>
      <c r="G67" s="11"/>
      <c r="H67" s="12"/>
    </row>
    <row r="68" spans="1:8" s="48" customFormat="1" ht="27.75" customHeight="1">
      <c r="A68" s="326" t="s">
        <v>97</v>
      </c>
      <c r="B68" s="326"/>
      <c r="C68" s="326"/>
      <c r="D68" s="326"/>
      <c r="E68" s="326"/>
      <c r="F68" s="326"/>
      <c r="G68" s="326"/>
      <c r="H68" s="12"/>
    </row>
    <row r="69" spans="1:8" ht="16.5" customHeight="1">
      <c r="A69" s="334"/>
      <c r="B69" s="334"/>
      <c r="C69" s="334"/>
      <c r="D69" s="12"/>
      <c r="E69" s="12"/>
      <c r="F69" s="12"/>
      <c r="G69" s="12"/>
      <c r="H69" s="40"/>
    </row>
    <row r="70" spans="1:8" ht="12.75">
      <c r="A70" s="133" t="s">
        <v>56</v>
      </c>
      <c r="B70" s="52"/>
      <c r="C70" s="8"/>
      <c r="D70" s="8"/>
      <c r="E70" s="8"/>
      <c r="F70" s="8"/>
      <c r="G70" s="8"/>
      <c r="H70" s="4"/>
    </row>
    <row r="71" spans="1:8" ht="12.75">
      <c r="A71" s="11"/>
      <c r="B71" s="19"/>
      <c r="C71" s="11"/>
      <c r="D71" s="11"/>
      <c r="E71" s="11"/>
      <c r="F71" s="11"/>
      <c r="G71" s="11"/>
      <c r="H71" s="12"/>
    </row>
    <row r="72" spans="1:8" ht="12.75">
      <c r="A72" s="35"/>
      <c r="B72" s="35"/>
      <c r="C72" s="35"/>
      <c r="D72" s="35"/>
      <c r="E72" s="35"/>
      <c r="F72" s="35"/>
      <c r="G72" s="35"/>
      <c r="H72" s="35"/>
    </row>
    <row r="73" spans="1:7" s="65" customFormat="1" ht="15.75">
      <c r="A73" s="309" t="s">
        <v>39</v>
      </c>
      <c r="B73" s="309"/>
      <c r="C73" s="309"/>
      <c r="D73" s="79"/>
      <c r="F73" s="79"/>
      <c r="G73" s="79"/>
    </row>
    <row r="74" spans="1:7" s="65" customFormat="1" ht="18.75" customHeight="1">
      <c r="A74" s="309"/>
      <c r="B74" s="310"/>
      <c r="C74" s="310"/>
      <c r="D74" s="81" t="s">
        <v>34</v>
      </c>
      <c r="F74" s="307" t="s">
        <v>130</v>
      </c>
      <c r="G74" s="308"/>
    </row>
    <row r="75" spans="1:4" s="65" customFormat="1" ht="15.75" customHeight="1">
      <c r="A75" s="309"/>
      <c r="B75" s="310"/>
      <c r="C75" s="310"/>
      <c r="D75" s="71"/>
    </row>
    <row r="76" spans="1:7" s="65" customFormat="1" ht="15.75">
      <c r="A76" s="309" t="s">
        <v>8</v>
      </c>
      <c r="B76" s="309"/>
      <c r="C76" s="309"/>
      <c r="D76" s="82"/>
      <c r="F76" s="79"/>
      <c r="G76" s="79"/>
    </row>
    <row r="77" spans="1:7" s="65" customFormat="1" ht="15.75">
      <c r="A77" s="78"/>
      <c r="B77" s="80"/>
      <c r="C77" s="80"/>
      <c r="D77" s="81" t="s">
        <v>34</v>
      </c>
      <c r="F77" s="307" t="s">
        <v>130</v>
      </c>
      <c r="G77" s="308"/>
    </row>
    <row r="79" ht="21" customHeight="1"/>
  </sheetData>
  <sheetProtection/>
  <mergeCells count="65">
    <mergeCell ref="B74:B75"/>
    <mergeCell ref="C74:C75"/>
    <mergeCell ref="A69:C69"/>
    <mergeCell ref="A45:A46"/>
    <mergeCell ref="A55:H55"/>
    <mergeCell ref="A56:A57"/>
    <mergeCell ref="C56:C57"/>
    <mergeCell ref="H56:H57"/>
    <mergeCell ref="B56:B57"/>
    <mergeCell ref="F56:F57"/>
    <mergeCell ref="G56:G57"/>
    <mergeCell ref="A39:F39"/>
    <mergeCell ref="C45:D45"/>
    <mergeCell ref="A43:G43"/>
    <mergeCell ref="E56:E57"/>
    <mergeCell ref="D56:D57"/>
    <mergeCell ref="A40:C40"/>
    <mergeCell ref="B45:B46"/>
    <mergeCell ref="H16:H17"/>
    <mergeCell ref="A25:H25"/>
    <mergeCell ref="E16:E17"/>
    <mergeCell ref="A68:G68"/>
    <mergeCell ref="A1:H1"/>
    <mergeCell ref="A13:E13"/>
    <mergeCell ref="F13:H13"/>
    <mergeCell ref="A12:H12"/>
    <mergeCell ref="A14:G14"/>
    <mergeCell ref="D27:D28"/>
    <mergeCell ref="B16:B17"/>
    <mergeCell ref="C16:C17"/>
    <mergeCell ref="D16:D17"/>
    <mergeCell ref="F16:G16"/>
    <mergeCell ref="E27:E28"/>
    <mergeCell ref="G45:G46"/>
    <mergeCell ref="F27:F28"/>
    <mergeCell ref="F74:G74"/>
    <mergeCell ref="A76:C76"/>
    <mergeCell ref="F77:G77"/>
    <mergeCell ref="A73:C73"/>
    <mergeCell ref="A74:A75"/>
    <mergeCell ref="A26:F26"/>
    <mergeCell ref="A27:A28"/>
    <mergeCell ref="B27:B28"/>
    <mergeCell ref="C27:C28"/>
    <mergeCell ref="E45:F45"/>
    <mergeCell ref="F3:G3"/>
    <mergeCell ref="M3:N3"/>
    <mergeCell ref="A4:E4"/>
    <mergeCell ref="F4:G4"/>
    <mergeCell ref="M4:N4"/>
    <mergeCell ref="A3:D3"/>
    <mergeCell ref="M6:N6"/>
    <mergeCell ref="A7:E7"/>
    <mergeCell ref="M7:N7"/>
    <mergeCell ref="A6:D6"/>
    <mergeCell ref="F6:G6"/>
    <mergeCell ref="F7:G7"/>
    <mergeCell ref="G10:H10"/>
    <mergeCell ref="G9:H9"/>
    <mergeCell ref="M9:N9"/>
    <mergeCell ref="M10:N10"/>
    <mergeCell ref="C9:D9"/>
    <mergeCell ref="C10:D10"/>
    <mergeCell ref="E9:F9"/>
    <mergeCell ref="E10:F10"/>
  </mergeCells>
  <printOptions/>
  <pageMargins left="0.9" right="0.31496062992125984" top="0.44" bottom="0.38" header="0.2362204724409449" footer="0.275590551181102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showGridLines="0" view="pageBreakPreview" zoomScaleSheetLayoutView="100" zoomScalePageLayoutView="0" workbookViewId="0" topLeftCell="A16">
      <selection activeCell="E44" sqref="E44"/>
    </sheetView>
  </sheetViews>
  <sheetFormatPr defaultColWidth="9.00390625" defaultRowHeight="12.75"/>
  <cols>
    <col min="1" max="1" width="10.75390625" style="34" customWidth="1"/>
    <col min="2" max="2" width="32.25390625" style="34" customWidth="1"/>
    <col min="3" max="3" width="17.25390625" style="34" customWidth="1"/>
    <col min="4" max="4" width="16.75390625" style="34" customWidth="1"/>
    <col min="5" max="5" width="19.75390625" style="34" customWidth="1"/>
    <col min="6" max="6" width="22.875" style="34" customWidth="1"/>
    <col min="7" max="7" width="24.375" style="34" customWidth="1"/>
    <col min="8" max="16384" width="9.125" style="34" customWidth="1"/>
  </cols>
  <sheetData>
    <row r="1" spans="1:7" ht="24.75" customHeight="1">
      <c r="A1" s="327" t="s">
        <v>165</v>
      </c>
      <c r="B1" s="327"/>
      <c r="C1" s="327"/>
      <c r="D1" s="327"/>
      <c r="E1" s="327"/>
      <c r="F1" s="327"/>
      <c r="G1" s="327"/>
    </row>
    <row r="3" spans="1:7" ht="15.75">
      <c r="A3" s="243" t="s">
        <v>156</v>
      </c>
      <c r="B3" s="243"/>
      <c r="C3" s="243"/>
      <c r="D3" s="243"/>
      <c r="E3" s="85"/>
      <c r="F3" s="236" t="s">
        <v>155</v>
      </c>
      <c r="G3" s="236"/>
    </row>
    <row r="4" spans="1:7" ht="12.75">
      <c r="A4" s="234" t="s">
        <v>134</v>
      </c>
      <c r="B4" s="234"/>
      <c r="C4" s="234"/>
      <c r="D4" s="234"/>
      <c r="E4" s="234"/>
      <c r="F4" s="240" t="s">
        <v>136</v>
      </c>
      <c r="G4" s="240"/>
    </row>
    <row r="5" spans="1:8" ht="15">
      <c r="A5" s="86"/>
      <c r="B5" s="86"/>
      <c r="C5" s="86"/>
      <c r="D5" s="86"/>
      <c r="E5" s="86"/>
      <c r="F5" s="86"/>
      <c r="G5" s="86"/>
      <c r="H5" s="86"/>
    </row>
    <row r="6" spans="1:8" ht="15.75">
      <c r="A6" s="233" t="s">
        <v>157</v>
      </c>
      <c r="B6" s="233"/>
      <c r="C6" s="233"/>
      <c r="D6" s="233"/>
      <c r="E6" s="85"/>
      <c r="F6" s="236" t="s">
        <v>137</v>
      </c>
      <c r="G6" s="236"/>
      <c r="H6" s="86"/>
    </row>
    <row r="7" spans="1:8" ht="12.75">
      <c r="A7" s="234" t="s">
        <v>75</v>
      </c>
      <c r="B7" s="234"/>
      <c r="C7" s="234"/>
      <c r="D7" s="234"/>
      <c r="E7" s="234"/>
      <c r="F7" s="240" t="s">
        <v>138</v>
      </c>
      <c r="G7" s="240"/>
      <c r="H7" s="69"/>
    </row>
    <row r="8" spans="1:8" ht="15">
      <c r="A8" s="117"/>
      <c r="B8" s="117"/>
      <c r="C8" s="117"/>
      <c r="D8" s="117"/>
      <c r="E8" s="117"/>
      <c r="F8" s="87"/>
      <c r="G8" s="87"/>
      <c r="H8" s="87"/>
    </row>
    <row r="9" spans="1:10" ht="18" customHeight="1">
      <c r="A9" s="74" t="s">
        <v>140</v>
      </c>
      <c r="B9" s="157" t="s">
        <v>142</v>
      </c>
      <c r="C9" s="319" t="s">
        <v>144</v>
      </c>
      <c r="D9" s="319"/>
      <c r="E9" s="319" t="s">
        <v>137</v>
      </c>
      <c r="F9" s="319"/>
      <c r="G9" s="236" t="s">
        <v>146</v>
      </c>
      <c r="H9" s="236"/>
      <c r="I9" s="134"/>
      <c r="J9" s="134"/>
    </row>
    <row r="10" spans="2:10" s="69" customFormat="1" ht="51.75" customHeight="1">
      <c r="B10" s="147" t="s">
        <v>141</v>
      </c>
      <c r="C10" s="238" t="s">
        <v>143</v>
      </c>
      <c r="D10" s="238"/>
      <c r="E10" s="238" t="s">
        <v>145</v>
      </c>
      <c r="F10" s="238"/>
      <c r="G10" s="238" t="s">
        <v>147</v>
      </c>
      <c r="H10" s="238"/>
      <c r="I10" s="134"/>
      <c r="J10" s="134"/>
    </row>
    <row r="12" spans="1:7" s="115" customFormat="1" ht="12.75" customHeight="1">
      <c r="A12" s="330" t="s">
        <v>166</v>
      </c>
      <c r="B12" s="330"/>
      <c r="C12" s="330"/>
      <c r="D12" s="330"/>
      <c r="E12" s="330"/>
      <c r="F12" s="330"/>
      <c r="G12" s="330"/>
    </row>
    <row r="13" spans="1:7" s="115" customFormat="1" ht="6.75" customHeight="1">
      <c r="A13" s="328"/>
      <c r="B13" s="328"/>
      <c r="C13" s="328"/>
      <c r="D13" s="328"/>
      <c r="E13" s="329"/>
      <c r="F13" s="329"/>
      <c r="G13" s="329"/>
    </row>
    <row r="14" spans="1:7" s="115" customFormat="1" ht="27.75" customHeight="1">
      <c r="A14" s="330" t="s">
        <v>167</v>
      </c>
      <c r="B14" s="330"/>
      <c r="C14" s="330"/>
      <c r="D14" s="330"/>
      <c r="E14" s="330"/>
      <c r="F14" s="330"/>
      <c r="G14" s="114"/>
    </row>
    <row r="15" spans="5:7" ht="12.75">
      <c r="E15" s="35"/>
      <c r="F15" s="36"/>
      <c r="G15" s="36" t="s">
        <v>73</v>
      </c>
    </row>
    <row r="16" spans="2:7" ht="21" customHeight="1">
      <c r="B16" s="266" t="s">
        <v>88</v>
      </c>
      <c r="C16" s="266" t="s">
        <v>12</v>
      </c>
      <c r="D16" s="268" t="s">
        <v>52</v>
      </c>
      <c r="E16" s="266" t="s">
        <v>168</v>
      </c>
      <c r="F16" s="266"/>
      <c r="G16" s="323" t="s">
        <v>105</v>
      </c>
    </row>
    <row r="17" spans="2:7" ht="38.25">
      <c r="B17" s="266"/>
      <c r="C17" s="266"/>
      <c r="D17" s="269"/>
      <c r="E17" s="8" t="s">
        <v>169</v>
      </c>
      <c r="F17" s="8" t="s">
        <v>170</v>
      </c>
      <c r="G17" s="324"/>
    </row>
    <row r="18" spans="2:7" s="35" customFormat="1" ht="12.75">
      <c r="B18" s="37">
        <v>1</v>
      </c>
      <c r="C18" s="37">
        <v>2</v>
      </c>
      <c r="D18" s="37">
        <v>3</v>
      </c>
      <c r="E18" s="37">
        <v>4</v>
      </c>
      <c r="F18" s="37">
        <v>5</v>
      </c>
      <c r="G18" s="37">
        <v>6</v>
      </c>
    </row>
    <row r="19" spans="2:7" s="35" customFormat="1" ht="12.75">
      <c r="B19" s="139" t="s">
        <v>20</v>
      </c>
      <c r="C19" s="139"/>
      <c r="D19" s="37"/>
      <c r="E19" s="37"/>
      <c r="F19" s="37"/>
      <c r="G19" s="37"/>
    </row>
    <row r="20" spans="2:7" s="35" customFormat="1" ht="12.75">
      <c r="B20" s="37"/>
      <c r="C20" s="139"/>
      <c r="D20" s="37"/>
      <c r="E20" s="37"/>
      <c r="F20" s="37"/>
      <c r="G20" s="37"/>
    </row>
    <row r="21" spans="2:7" ht="12.75">
      <c r="B21" s="139" t="s">
        <v>21</v>
      </c>
      <c r="C21" s="28" t="s">
        <v>16</v>
      </c>
      <c r="D21" s="37"/>
      <c r="E21" s="37"/>
      <c r="F21" s="28"/>
      <c r="G21" s="28"/>
    </row>
    <row r="22" spans="2:7" ht="18.75" customHeight="1">
      <c r="B22" s="158" t="s">
        <v>56</v>
      </c>
      <c r="C22" s="28"/>
      <c r="D22" s="37"/>
      <c r="E22" s="37"/>
      <c r="F22" s="28"/>
      <c r="G22" s="28"/>
    </row>
    <row r="23" spans="1:7" ht="15.75" customHeight="1">
      <c r="A23" s="325"/>
      <c r="B23" s="325"/>
      <c r="C23" s="325"/>
      <c r="D23" s="325"/>
      <c r="E23" s="325"/>
      <c r="F23" s="325"/>
      <c r="G23" s="325"/>
    </row>
    <row r="24" spans="1:7" ht="28.5" customHeight="1">
      <c r="A24" s="322" t="s">
        <v>161</v>
      </c>
      <c r="B24" s="322"/>
      <c r="C24" s="322"/>
      <c r="D24" s="322"/>
      <c r="E24" s="336"/>
      <c r="F24" s="116"/>
      <c r="G24" s="114"/>
    </row>
    <row r="25" spans="1:7" ht="26.25" customHeight="1">
      <c r="A25" s="266" t="s">
        <v>27</v>
      </c>
      <c r="B25" s="266" t="s">
        <v>12</v>
      </c>
      <c r="C25" s="266" t="s">
        <v>22</v>
      </c>
      <c r="D25" s="266" t="s">
        <v>14</v>
      </c>
      <c r="E25" s="266" t="s">
        <v>171</v>
      </c>
      <c r="F25" s="11"/>
      <c r="G25" s="11"/>
    </row>
    <row r="26" spans="1:7" ht="32.25" customHeight="1">
      <c r="A26" s="266"/>
      <c r="B26" s="266"/>
      <c r="C26" s="266"/>
      <c r="D26" s="266"/>
      <c r="E26" s="266"/>
      <c r="F26" s="11"/>
      <c r="G26" s="11"/>
    </row>
    <row r="27" spans="1:7" ht="14.25" customHeight="1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11"/>
      <c r="G27" s="11"/>
    </row>
    <row r="28" spans="1:7" ht="14.25" customHeight="1">
      <c r="A28" s="26"/>
      <c r="B28" s="110" t="s">
        <v>3</v>
      </c>
      <c r="C28" s="26"/>
      <c r="D28" s="26"/>
      <c r="E28" s="26"/>
      <c r="F28" s="119"/>
      <c r="G28" s="119"/>
    </row>
    <row r="29" spans="1:7" ht="14.25" customHeight="1">
      <c r="A29" s="26"/>
      <c r="B29" s="26"/>
      <c r="C29" s="26"/>
      <c r="D29" s="26"/>
      <c r="E29" s="26"/>
      <c r="F29" s="119"/>
      <c r="G29" s="119"/>
    </row>
    <row r="30" spans="1:7" ht="14.25" customHeight="1">
      <c r="A30" s="26"/>
      <c r="B30" s="110" t="s">
        <v>4</v>
      </c>
      <c r="C30" s="26"/>
      <c r="D30" s="26"/>
      <c r="E30" s="26"/>
      <c r="F30" s="119"/>
      <c r="G30" s="119"/>
    </row>
    <row r="31" spans="1:7" ht="14.25" customHeight="1">
      <c r="A31" s="26"/>
      <c r="B31" s="110"/>
      <c r="C31" s="26"/>
      <c r="D31" s="26"/>
      <c r="E31" s="26"/>
      <c r="F31" s="119"/>
      <c r="G31" s="119"/>
    </row>
    <row r="32" spans="1:7" ht="14.25" customHeight="1">
      <c r="A32" s="26"/>
      <c r="B32" s="110" t="s">
        <v>5</v>
      </c>
      <c r="C32" s="26"/>
      <c r="D32" s="26"/>
      <c r="E32" s="26"/>
      <c r="F32" s="119"/>
      <c r="G32" s="119"/>
    </row>
    <row r="33" spans="1:7" ht="14.25" customHeight="1">
      <c r="A33" s="26"/>
      <c r="B33" s="110"/>
      <c r="C33" s="26"/>
      <c r="D33" s="26"/>
      <c r="E33" s="26"/>
      <c r="F33" s="119"/>
      <c r="G33" s="119"/>
    </row>
    <row r="34" spans="1:7" ht="14.25" customHeight="1">
      <c r="A34" s="26"/>
      <c r="B34" s="110" t="s">
        <v>6</v>
      </c>
      <c r="C34" s="26"/>
      <c r="D34" s="26"/>
      <c r="E34" s="26"/>
      <c r="F34" s="119"/>
      <c r="G34" s="119"/>
    </row>
    <row r="35" spans="1:7" ht="14.25" customHeight="1">
      <c r="A35" s="26"/>
      <c r="B35" s="110"/>
      <c r="C35" s="26"/>
      <c r="D35" s="26"/>
      <c r="E35" s="26"/>
      <c r="F35" s="119"/>
      <c r="G35" s="119"/>
    </row>
    <row r="36" spans="1:7" ht="12.75" customHeight="1">
      <c r="A36" s="38"/>
      <c r="B36" s="39"/>
      <c r="C36" s="38"/>
      <c r="D36" s="38"/>
      <c r="E36" s="39"/>
      <c r="F36" s="39"/>
      <c r="G36" s="39"/>
    </row>
    <row r="37" spans="1:7" ht="27.75" customHeight="1">
      <c r="A37" s="325" t="s">
        <v>162</v>
      </c>
      <c r="B37" s="325"/>
      <c r="C37" s="325"/>
      <c r="D37" s="325"/>
      <c r="E37" s="325"/>
      <c r="F37" s="10"/>
      <c r="G37" s="13"/>
    </row>
    <row r="38" spans="1:7" ht="4.5" customHeight="1">
      <c r="A38" s="335"/>
      <c r="B38" s="335"/>
      <c r="C38" s="335"/>
      <c r="D38" s="10"/>
      <c r="E38" s="10"/>
      <c r="F38" s="40"/>
      <c r="G38" s="13"/>
    </row>
    <row r="39" spans="1:7" ht="7.5" customHeight="1">
      <c r="A39" s="41"/>
      <c r="B39" s="47"/>
      <c r="C39" s="47"/>
      <c r="D39" s="47"/>
      <c r="E39" s="47"/>
      <c r="F39" s="47"/>
      <c r="G39" s="10"/>
    </row>
    <row r="40" spans="1:7" ht="12.75" hidden="1">
      <c r="A40" s="35"/>
      <c r="B40" s="35"/>
      <c r="C40" s="35"/>
      <c r="D40" s="35"/>
      <c r="E40" s="35"/>
      <c r="F40" s="35"/>
      <c r="G40" s="35"/>
    </row>
    <row r="41" spans="1:6" s="65" customFormat="1" ht="15.75">
      <c r="A41" s="309" t="s">
        <v>39</v>
      </c>
      <c r="B41" s="309"/>
      <c r="C41" s="309"/>
      <c r="D41" s="79"/>
      <c r="E41" s="79"/>
      <c r="F41" s="79"/>
    </row>
    <row r="42" spans="1:6" s="65" customFormat="1" ht="11.25" customHeight="1">
      <c r="A42" s="309"/>
      <c r="B42" s="310"/>
      <c r="C42" s="310"/>
      <c r="D42" s="81" t="s">
        <v>34</v>
      </c>
      <c r="E42" s="307" t="s">
        <v>130</v>
      </c>
      <c r="F42" s="308"/>
    </row>
    <row r="43" spans="1:4" s="65" customFormat="1" ht="1.5" customHeight="1" hidden="1">
      <c r="A43" s="309"/>
      <c r="B43" s="310"/>
      <c r="C43" s="310"/>
      <c r="D43" s="71"/>
    </row>
    <row r="44" spans="1:6" s="65" customFormat="1" ht="14.25" customHeight="1">
      <c r="A44" s="309" t="s">
        <v>8</v>
      </c>
      <c r="B44" s="309"/>
      <c r="C44" s="309"/>
      <c r="D44" s="82"/>
      <c r="E44" s="79"/>
      <c r="F44" s="79"/>
    </row>
    <row r="45" spans="1:6" s="65" customFormat="1" ht="15.75">
      <c r="A45" s="78"/>
      <c r="B45" s="80"/>
      <c r="C45" s="80"/>
      <c r="D45" s="81" t="s">
        <v>34</v>
      </c>
      <c r="E45" s="307" t="s">
        <v>130</v>
      </c>
      <c r="F45" s="308"/>
    </row>
  </sheetData>
  <sheetProtection/>
  <mergeCells count="40">
    <mergeCell ref="G9:H9"/>
    <mergeCell ref="F6:G6"/>
    <mergeCell ref="A7:E7"/>
    <mergeCell ref="A3:D3"/>
    <mergeCell ref="F3:G3"/>
    <mergeCell ref="B16:B17"/>
    <mergeCell ref="C16:C17"/>
    <mergeCell ref="D16:D17"/>
    <mergeCell ref="E16:F16"/>
    <mergeCell ref="G16:G17"/>
    <mergeCell ref="A1:G1"/>
    <mergeCell ref="A12:G12"/>
    <mergeCell ref="F7:G7"/>
    <mergeCell ref="C9:D9"/>
    <mergeCell ref="E9:F9"/>
    <mergeCell ref="A24:E24"/>
    <mergeCell ref="A4:E4"/>
    <mergeCell ref="F4:G4"/>
    <mergeCell ref="A6:D6"/>
    <mergeCell ref="A23:G23"/>
    <mergeCell ref="A25:A26"/>
    <mergeCell ref="B25:B26"/>
    <mergeCell ref="C25:C26"/>
    <mergeCell ref="D25:D26"/>
    <mergeCell ref="E25:E26"/>
    <mergeCell ref="A44:C44"/>
    <mergeCell ref="E45:F45"/>
    <mergeCell ref="A37:E37"/>
    <mergeCell ref="A38:C38"/>
    <mergeCell ref="A41:C41"/>
    <mergeCell ref="A42:A43"/>
    <mergeCell ref="B42:B43"/>
    <mergeCell ref="C42:C43"/>
    <mergeCell ref="E42:F42"/>
    <mergeCell ref="C10:D10"/>
    <mergeCell ref="E10:F10"/>
    <mergeCell ref="G10:H10"/>
    <mergeCell ref="A13:D13"/>
    <mergeCell ref="E13:G13"/>
    <mergeCell ref="A14:F14"/>
  </mergeCells>
  <printOptions/>
  <pageMargins left="0.86" right="0.31496062992125984" top="0.35433070866141736" bottom="0.21" header="0.2362204724409449" footer="0.275590551181102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5"/>
  <sheetViews>
    <sheetView showGridLines="0" view="pageBreakPreview" zoomScale="80" zoomScaleNormal="90" zoomScaleSheetLayoutView="80" zoomScalePageLayoutView="0" workbookViewId="0" topLeftCell="A13">
      <selection activeCell="D28" sqref="D28"/>
    </sheetView>
  </sheetViews>
  <sheetFormatPr defaultColWidth="9.00390625" defaultRowHeight="12.75"/>
  <cols>
    <col min="1" max="1" width="10.00390625" style="71" bestFit="1" customWidth="1"/>
    <col min="2" max="2" width="33.75390625" style="71" customWidth="1"/>
    <col min="3" max="3" width="15.00390625" style="71" customWidth="1"/>
    <col min="4" max="4" width="15.75390625" style="71" customWidth="1"/>
    <col min="5" max="6" width="16.00390625" style="71" customWidth="1"/>
    <col min="7" max="7" width="17.00390625" style="71" customWidth="1"/>
    <col min="8" max="8" width="15.75390625" style="71" customWidth="1"/>
    <col min="9" max="9" width="18.75390625" style="71" customWidth="1"/>
    <col min="10" max="10" width="15.375" style="71" customWidth="1"/>
    <col min="11" max="11" width="14.25390625" style="71" customWidth="1"/>
    <col min="12" max="12" width="12.625" style="71" customWidth="1"/>
    <col min="13" max="13" width="16.25390625" style="71" customWidth="1"/>
    <col min="14" max="14" width="15.375" style="71" customWidth="1"/>
    <col min="15" max="15" width="7.375" style="71" customWidth="1"/>
    <col min="16" max="16" width="6.375" style="71" customWidth="1"/>
    <col min="17" max="16384" width="9.125" style="71" customWidth="1"/>
  </cols>
  <sheetData>
    <row r="1" spans="1:8" ht="18">
      <c r="A1" s="231" t="s">
        <v>245</v>
      </c>
      <c r="B1" s="231"/>
      <c r="C1" s="231"/>
      <c r="D1" s="231"/>
      <c r="E1" s="231"/>
      <c r="F1" s="231"/>
      <c r="G1" s="231"/>
      <c r="H1" s="231"/>
    </row>
    <row r="2" spans="1:3" ht="12.75">
      <c r="A2" s="69"/>
      <c r="B2" s="69"/>
      <c r="C2" s="69"/>
    </row>
    <row r="3" spans="1:14" ht="25.5" customHeight="1">
      <c r="A3" s="235" t="s">
        <v>174</v>
      </c>
      <c r="B3" s="233"/>
      <c r="C3" s="233"/>
      <c r="D3" s="233"/>
      <c r="E3" s="233"/>
      <c r="F3" s="233"/>
      <c r="G3" s="233"/>
      <c r="H3" s="229" t="s">
        <v>175</v>
      </c>
      <c r="I3" s="236"/>
      <c r="J3" s="86"/>
      <c r="K3" s="86"/>
      <c r="L3" s="86"/>
      <c r="M3" s="229">
        <v>34900539</v>
      </c>
      <c r="N3" s="229"/>
    </row>
    <row r="4" spans="1:14" ht="48.75" customHeight="1">
      <c r="A4" s="234" t="s">
        <v>134</v>
      </c>
      <c r="B4" s="234"/>
      <c r="C4" s="234"/>
      <c r="D4" s="234"/>
      <c r="E4" s="234"/>
      <c r="F4" s="69" t="s">
        <v>133</v>
      </c>
      <c r="G4" s="69"/>
      <c r="H4" s="240" t="s">
        <v>136</v>
      </c>
      <c r="I4" s="240"/>
      <c r="J4" s="69"/>
      <c r="K4" s="69"/>
      <c r="L4" s="69"/>
      <c r="M4" s="238" t="s">
        <v>113</v>
      </c>
      <c r="N4" s="238"/>
    </row>
    <row r="5" spans="1:12" ht="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4" ht="30" customHeight="1">
      <c r="A6" s="233" t="s">
        <v>176</v>
      </c>
      <c r="B6" s="233"/>
      <c r="C6" s="233"/>
      <c r="D6" s="233"/>
      <c r="E6" s="233"/>
      <c r="F6" s="233"/>
      <c r="G6" s="233"/>
      <c r="H6" s="229" t="s">
        <v>177</v>
      </c>
      <c r="I6" s="236"/>
      <c r="J6" s="86"/>
      <c r="K6" s="86"/>
      <c r="L6" s="86"/>
      <c r="M6" s="229">
        <v>34900539</v>
      </c>
      <c r="N6" s="229"/>
    </row>
    <row r="7" spans="1:14" ht="72" customHeight="1">
      <c r="A7" s="234" t="s">
        <v>75</v>
      </c>
      <c r="B7" s="234"/>
      <c r="C7" s="234"/>
      <c r="D7" s="234"/>
      <c r="E7" s="234"/>
      <c r="F7" s="69"/>
      <c r="G7" s="69"/>
      <c r="H7" s="240" t="s">
        <v>138</v>
      </c>
      <c r="I7" s="240"/>
      <c r="J7" s="69"/>
      <c r="K7" s="69"/>
      <c r="L7" s="69"/>
      <c r="M7" s="238" t="s">
        <v>113</v>
      </c>
      <c r="N7" s="238"/>
    </row>
    <row r="8" spans="1:12" ht="15" customHeight="1">
      <c r="A8" s="117"/>
      <c r="B8" s="117"/>
      <c r="C8" s="117"/>
      <c r="D8" s="117"/>
      <c r="E8" s="117"/>
      <c r="F8" s="87"/>
      <c r="G8" s="87"/>
      <c r="H8" s="87"/>
      <c r="I8" s="87"/>
      <c r="J8" s="87"/>
      <c r="K8" s="87"/>
      <c r="L8" s="86"/>
    </row>
    <row r="9" spans="1:14" ht="90" customHeight="1">
      <c r="A9" s="74" t="s">
        <v>140</v>
      </c>
      <c r="B9" s="161" t="s">
        <v>246</v>
      </c>
      <c r="C9" s="74"/>
      <c r="D9" s="229" t="s">
        <v>247</v>
      </c>
      <c r="E9" s="230"/>
      <c r="F9" s="74"/>
      <c r="G9" s="229" t="s">
        <v>231</v>
      </c>
      <c r="H9" s="230"/>
      <c r="I9" s="229" t="s">
        <v>248</v>
      </c>
      <c r="J9" s="230"/>
      <c r="K9" s="230"/>
      <c r="L9" s="86"/>
      <c r="M9" s="242">
        <v>1810100000</v>
      </c>
      <c r="N9" s="242"/>
    </row>
    <row r="10" spans="1:14" ht="54" customHeight="1">
      <c r="A10" s="69"/>
      <c r="B10" s="147" t="s">
        <v>141</v>
      </c>
      <c r="C10" s="69"/>
      <c r="D10" s="238" t="s">
        <v>143</v>
      </c>
      <c r="E10" s="238"/>
      <c r="F10" s="69"/>
      <c r="G10" s="238" t="s">
        <v>145</v>
      </c>
      <c r="H10" s="238"/>
      <c r="I10" s="238" t="s">
        <v>147</v>
      </c>
      <c r="J10" s="238"/>
      <c r="K10" s="238"/>
      <c r="L10" s="69"/>
      <c r="M10" s="238" t="s">
        <v>114</v>
      </c>
      <c r="N10" s="238"/>
    </row>
    <row r="11" spans="1:12" ht="15">
      <c r="A11" s="87"/>
      <c r="B11" s="87"/>
      <c r="C11" s="87"/>
      <c r="D11" s="87"/>
      <c r="E11" s="87"/>
      <c r="F11" s="87"/>
      <c r="G11" s="87"/>
      <c r="H11" s="87"/>
      <c r="I11" s="86"/>
      <c r="J11" s="86"/>
      <c r="K11" s="86"/>
      <c r="L11" s="86"/>
    </row>
    <row r="12" spans="1:12" ht="15.75">
      <c r="A12" s="232" t="s">
        <v>178</v>
      </c>
      <c r="B12" s="232"/>
      <c r="C12" s="232"/>
      <c r="D12" s="232"/>
      <c r="E12" s="232"/>
      <c r="F12" s="232"/>
      <c r="G12" s="232"/>
      <c r="H12" s="232"/>
      <c r="I12" s="86"/>
      <c r="J12" s="86"/>
      <c r="K12" s="86"/>
      <c r="L12" s="86"/>
    </row>
    <row r="13" spans="1:14" ht="4.5" customHeight="1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</row>
    <row r="14" spans="1:12" ht="15.75">
      <c r="A14" s="232" t="s">
        <v>148</v>
      </c>
      <c r="B14" s="232"/>
      <c r="C14" s="232"/>
      <c r="D14" s="232"/>
      <c r="E14" s="232"/>
      <c r="F14" s="86"/>
      <c r="G14" s="86"/>
      <c r="H14" s="86"/>
      <c r="I14" s="86"/>
      <c r="J14" s="86"/>
      <c r="K14" s="86"/>
      <c r="L14" s="86"/>
    </row>
    <row r="15" spans="1:14" ht="15" customHeight="1">
      <c r="A15" s="243" t="s">
        <v>249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</row>
    <row r="16" spans="1:12" ht="15.75">
      <c r="A16" s="233" t="s">
        <v>149</v>
      </c>
      <c r="B16" s="233"/>
      <c r="C16" s="233"/>
      <c r="D16" s="233"/>
      <c r="E16" s="86"/>
      <c r="F16" s="86"/>
      <c r="G16" s="86"/>
      <c r="H16" s="86"/>
      <c r="I16" s="86"/>
      <c r="J16" s="86"/>
      <c r="K16" s="86"/>
      <c r="L16" s="86"/>
    </row>
    <row r="17" spans="1:14" ht="18.75" customHeight="1">
      <c r="A17" s="243" t="s">
        <v>250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</row>
    <row r="18" spans="1:12" ht="27.75" customHeight="1">
      <c r="A18" s="232" t="s">
        <v>150</v>
      </c>
      <c r="B18" s="232"/>
      <c r="C18" s="232"/>
      <c r="D18" s="232"/>
      <c r="E18" s="86"/>
      <c r="F18" s="86"/>
      <c r="G18" s="86"/>
      <c r="H18" s="86"/>
      <c r="I18" s="86"/>
      <c r="J18" s="86"/>
      <c r="K18" s="86"/>
      <c r="L18" s="86"/>
    </row>
    <row r="19" spans="1:14" ht="31.5" customHeight="1">
      <c r="A19" s="239" t="s">
        <v>232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</row>
    <row r="20" spans="1:14" s="74" customFormat="1" ht="22.5" customHeight="1">
      <c r="A20" s="241" t="s">
        <v>151</v>
      </c>
      <c r="B20" s="241"/>
      <c r="C20" s="241"/>
      <c r="D20" s="241"/>
      <c r="E20" s="241"/>
      <c r="F20" s="241"/>
      <c r="G20" s="88"/>
      <c r="H20" s="88"/>
      <c r="I20" s="88"/>
      <c r="J20" s="88"/>
      <c r="K20" s="88"/>
      <c r="L20" s="88"/>
      <c r="M20" s="88"/>
      <c r="N20" s="88"/>
    </row>
    <row r="21" spans="1:12" ht="15.7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4" s="74" customFormat="1" ht="18.75" customHeight="1">
      <c r="A22" s="237" t="s">
        <v>182</v>
      </c>
      <c r="B22" s="237"/>
      <c r="C22" s="237"/>
      <c r="D22" s="237"/>
      <c r="E22" s="237"/>
      <c r="F22" s="237"/>
      <c r="G22" s="88"/>
      <c r="H22" s="88"/>
      <c r="I22" s="88"/>
      <c r="J22" s="88"/>
      <c r="K22" s="88"/>
      <c r="L22" s="88"/>
      <c r="M22" s="88"/>
      <c r="N22" s="88"/>
    </row>
    <row r="23" spans="1:14" s="74" customFormat="1" ht="12.7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120" t="s">
        <v>73</v>
      </c>
    </row>
    <row r="24" spans="1:14" ht="22.5" customHeight="1">
      <c r="A24" s="221" t="s">
        <v>35</v>
      </c>
      <c r="B24" s="222" t="s">
        <v>12</v>
      </c>
      <c r="C24" s="221" t="s">
        <v>179</v>
      </c>
      <c r="D24" s="221"/>
      <c r="E24" s="221"/>
      <c r="F24" s="221"/>
      <c r="G24" s="221" t="s">
        <v>180</v>
      </c>
      <c r="H24" s="221"/>
      <c r="I24" s="221"/>
      <c r="J24" s="221"/>
      <c r="K24" s="221" t="s">
        <v>181</v>
      </c>
      <c r="L24" s="221"/>
      <c r="M24" s="221"/>
      <c r="N24" s="221"/>
    </row>
    <row r="25" spans="1:14" ht="30" customHeight="1">
      <c r="A25" s="221"/>
      <c r="B25" s="223"/>
      <c r="C25" s="45" t="s">
        <v>2</v>
      </c>
      <c r="D25" s="45" t="s">
        <v>54</v>
      </c>
      <c r="E25" s="46" t="s">
        <v>106</v>
      </c>
      <c r="F25" s="46" t="s">
        <v>47</v>
      </c>
      <c r="G25" s="45" t="s">
        <v>2</v>
      </c>
      <c r="H25" s="45" t="s">
        <v>54</v>
      </c>
      <c r="I25" s="46" t="s">
        <v>106</v>
      </c>
      <c r="J25" s="46" t="s">
        <v>48</v>
      </c>
      <c r="K25" s="45" t="s">
        <v>2</v>
      </c>
      <c r="L25" s="45" t="s">
        <v>54</v>
      </c>
      <c r="M25" s="46" t="s">
        <v>106</v>
      </c>
      <c r="N25" s="46" t="s">
        <v>49</v>
      </c>
    </row>
    <row r="26" spans="1:14" ht="19.5" customHeight="1">
      <c r="A26" s="22">
        <v>1</v>
      </c>
      <c r="B26" s="22">
        <v>2</v>
      </c>
      <c r="C26" s="49">
        <v>3</v>
      </c>
      <c r="D26" s="49">
        <v>4</v>
      </c>
      <c r="E26" s="49">
        <v>5</v>
      </c>
      <c r="F26" s="49">
        <v>6</v>
      </c>
      <c r="G26" s="49">
        <v>7</v>
      </c>
      <c r="H26" s="49">
        <v>8</v>
      </c>
      <c r="I26" s="49">
        <v>9</v>
      </c>
      <c r="J26" s="49">
        <v>10</v>
      </c>
      <c r="K26" s="49">
        <v>11</v>
      </c>
      <c r="L26" s="49">
        <v>12</v>
      </c>
      <c r="M26" s="49">
        <v>13</v>
      </c>
      <c r="N26" s="49">
        <v>14</v>
      </c>
    </row>
    <row r="27" spans="1:14" ht="87.75" customHeight="1">
      <c r="A27" s="202">
        <v>1115061</v>
      </c>
      <c r="B27" s="204" t="s">
        <v>248</v>
      </c>
      <c r="C27" s="205">
        <v>1035066</v>
      </c>
      <c r="D27" s="206"/>
      <c r="E27" s="206"/>
      <c r="F27" s="205">
        <v>1035066</v>
      </c>
      <c r="G27" s="198">
        <v>1848878</v>
      </c>
      <c r="H27" s="203"/>
      <c r="I27" s="198"/>
      <c r="J27" s="198">
        <v>1848878</v>
      </c>
      <c r="K27" s="198">
        <v>1662000</v>
      </c>
      <c r="L27" s="203"/>
      <c r="M27" s="203"/>
      <c r="N27" s="198">
        <v>1662000</v>
      </c>
    </row>
    <row r="28" spans="1:14" ht="29.25" customHeight="1">
      <c r="A28" s="54"/>
      <c r="B28" s="23" t="s">
        <v>38</v>
      </c>
      <c r="C28" s="207">
        <v>1035066</v>
      </c>
      <c r="D28" s="207" t="s">
        <v>17</v>
      </c>
      <c r="E28" s="207" t="s">
        <v>17</v>
      </c>
      <c r="F28" s="207">
        <v>1035066</v>
      </c>
      <c r="G28" s="22">
        <v>1848878</v>
      </c>
      <c r="H28" s="22" t="s">
        <v>17</v>
      </c>
      <c r="I28" s="22" t="s">
        <v>17</v>
      </c>
      <c r="J28" s="22">
        <v>1848878</v>
      </c>
      <c r="K28" s="22">
        <v>1662000</v>
      </c>
      <c r="L28" s="22" t="s">
        <v>17</v>
      </c>
      <c r="M28" s="22" t="s">
        <v>17</v>
      </c>
      <c r="N28" s="22">
        <v>1662000</v>
      </c>
    </row>
    <row r="29" spans="1:14" ht="42.75">
      <c r="A29" s="22"/>
      <c r="B29" s="23" t="s">
        <v>57</v>
      </c>
      <c r="C29" s="207" t="s">
        <v>17</v>
      </c>
      <c r="D29" s="207"/>
      <c r="E29" s="207"/>
      <c r="F29" s="207"/>
      <c r="G29" s="22" t="s">
        <v>17</v>
      </c>
      <c r="H29" s="22"/>
      <c r="I29" s="22"/>
      <c r="J29" s="22"/>
      <c r="K29" s="22" t="s">
        <v>17</v>
      </c>
      <c r="L29" s="22"/>
      <c r="M29" s="22"/>
      <c r="N29" s="22"/>
    </row>
    <row r="30" spans="1:14" ht="42.75">
      <c r="A30" s="23"/>
      <c r="B30" s="23" t="s">
        <v>58</v>
      </c>
      <c r="C30" s="207" t="s">
        <v>17</v>
      </c>
      <c r="D30" s="208"/>
      <c r="E30" s="208"/>
      <c r="F30" s="208"/>
      <c r="G30" s="22" t="s">
        <v>17</v>
      </c>
      <c r="H30" s="23"/>
      <c r="I30" s="23"/>
      <c r="J30" s="23"/>
      <c r="K30" s="22" t="s">
        <v>17</v>
      </c>
      <c r="L30" s="23"/>
      <c r="M30" s="23"/>
      <c r="N30" s="23"/>
    </row>
    <row r="31" spans="1:14" ht="30.75" customHeight="1">
      <c r="A31" s="22"/>
      <c r="B31" s="23" t="s">
        <v>59</v>
      </c>
      <c r="C31" s="207" t="s">
        <v>17</v>
      </c>
      <c r="D31" s="207"/>
      <c r="E31" s="207"/>
      <c r="F31" s="207"/>
      <c r="G31" s="22" t="s">
        <v>17</v>
      </c>
      <c r="H31" s="22"/>
      <c r="I31" s="22"/>
      <c r="J31" s="22"/>
      <c r="K31" s="22" t="s">
        <v>17</v>
      </c>
      <c r="L31" s="22"/>
      <c r="M31" s="22"/>
      <c r="N31" s="22"/>
    </row>
    <row r="32" spans="1:14" ht="22.5" customHeight="1">
      <c r="A32" s="22"/>
      <c r="B32" s="23" t="s">
        <v>56</v>
      </c>
      <c r="C32" s="207">
        <v>1035066</v>
      </c>
      <c r="D32" s="209"/>
      <c r="E32" s="209"/>
      <c r="F32" s="207">
        <v>1035066</v>
      </c>
      <c r="G32" s="22">
        <v>1848878</v>
      </c>
      <c r="H32" s="54"/>
      <c r="I32" s="22"/>
      <c r="J32" s="22">
        <v>1848878</v>
      </c>
      <c r="K32" s="22">
        <v>1662000</v>
      </c>
      <c r="L32" s="54"/>
      <c r="M32" s="54"/>
      <c r="N32" s="22">
        <v>1662000</v>
      </c>
    </row>
    <row r="33" spans="1:14" ht="12.75" customHeight="1">
      <c r="A33" s="228"/>
      <c r="B33" s="228"/>
      <c r="C33" s="228"/>
      <c r="D33" s="228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22.5" customHeight="1">
      <c r="A34" s="227" t="s">
        <v>185</v>
      </c>
      <c r="B34" s="227"/>
      <c r="C34" s="227"/>
      <c r="D34" s="227"/>
      <c r="E34" s="227"/>
      <c r="F34" s="227"/>
      <c r="G34" s="227"/>
      <c r="H34" s="227"/>
      <c r="I34" s="227"/>
      <c r="J34" s="227"/>
      <c r="K34" s="53"/>
      <c r="L34" s="53"/>
      <c r="M34" s="53"/>
      <c r="N34" s="53"/>
    </row>
    <row r="35" spans="1:14" ht="14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 t="s">
        <v>73</v>
      </c>
      <c r="L35" s="53"/>
      <c r="M35" s="53"/>
      <c r="N35" s="53"/>
    </row>
    <row r="36" spans="1:14" ht="22.5" customHeight="1">
      <c r="A36" s="221" t="s">
        <v>35</v>
      </c>
      <c r="B36" s="222" t="s">
        <v>36</v>
      </c>
      <c r="C36" s="224" t="s">
        <v>183</v>
      </c>
      <c r="D36" s="225"/>
      <c r="E36" s="225"/>
      <c r="F36" s="226"/>
      <c r="G36" s="224" t="s">
        <v>184</v>
      </c>
      <c r="H36" s="225"/>
      <c r="I36" s="225"/>
      <c r="J36" s="226"/>
      <c r="K36" s="53"/>
      <c r="L36" s="53"/>
      <c r="M36" s="53"/>
      <c r="N36" s="53"/>
    </row>
    <row r="37" spans="1:14" ht="30" customHeight="1">
      <c r="A37" s="221"/>
      <c r="B37" s="223"/>
      <c r="C37" s="45" t="s">
        <v>2</v>
      </c>
      <c r="D37" s="45" t="s">
        <v>54</v>
      </c>
      <c r="E37" s="46" t="s">
        <v>106</v>
      </c>
      <c r="F37" s="46" t="s">
        <v>47</v>
      </c>
      <c r="G37" s="45" t="s">
        <v>2</v>
      </c>
      <c r="H37" s="45" t="s">
        <v>54</v>
      </c>
      <c r="I37" s="46" t="s">
        <v>106</v>
      </c>
      <c r="J37" s="46" t="s">
        <v>48</v>
      </c>
      <c r="K37" s="53"/>
      <c r="L37" s="53"/>
      <c r="M37" s="53"/>
      <c r="N37" s="53"/>
    </row>
    <row r="38" spans="1:14" ht="22.5" customHeight="1">
      <c r="A38" s="22">
        <v>1</v>
      </c>
      <c r="B38" s="22">
        <v>2</v>
      </c>
      <c r="C38" s="49">
        <v>3</v>
      </c>
      <c r="D38" s="49">
        <v>4</v>
      </c>
      <c r="E38" s="49">
        <v>5</v>
      </c>
      <c r="F38" s="49">
        <v>6</v>
      </c>
      <c r="G38" s="49">
        <v>7</v>
      </c>
      <c r="H38" s="49">
        <v>8</v>
      </c>
      <c r="I38" s="49">
        <v>9</v>
      </c>
      <c r="J38" s="22">
        <v>10</v>
      </c>
      <c r="K38" s="24"/>
      <c r="L38" s="24"/>
      <c r="M38" s="24"/>
      <c r="N38" s="24"/>
    </row>
    <row r="39" spans="1:14" ht="83.25" customHeight="1">
      <c r="A39" s="202">
        <v>1115061</v>
      </c>
      <c r="B39" s="204" t="s">
        <v>248</v>
      </c>
      <c r="C39" s="198">
        <v>1756600</v>
      </c>
      <c r="D39" s="203"/>
      <c r="E39" s="203"/>
      <c r="F39" s="198">
        <v>1756600</v>
      </c>
      <c r="G39" s="198">
        <v>1849700</v>
      </c>
      <c r="H39" s="203"/>
      <c r="I39" s="203"/>
      <c r="J39" s="198">
        <v>1849700</v>
      </c>
      <c r="K39" s="24"/>
      <c r="L39" s="24"/>
      <c r="M39" s="24"/>
      <c r="N39" s="24"/>
    </row>
    <row r="40" spans="1:14" ht="36.75" customHeight="1">
      <c r="A40" s="54"/>
      <c r="B40" s="23" t="s">
        <v>38</v>
      </c>
      <c r="C40" s="22">
        <v>1756600</v>
      </c>
      <c r="D40" s="22" t="s">
        <v>17</v>
      </c>
      <c r="E40" s="22" t="s">
        <v>17</v>
      </c>
      <c r="F40" s="22">
        <v>1756600</v>
      </c>
      <c r="G40" s="22">
        <v>1849700</v>
      </c>
      <c r="H40" s="22" t="s">
        <v>17</v>
      </c>
      <c r="I40" s="22" t="s">
        <v>17</v>
      </c>
      <c r="J40" s="22">
        <v>1849700</v>
      </c>
      <c r="K40" s="53"/>
      <c r="L40" s="53"/>
      <c r="M40" s="53"/>
      <c r="N40" s="53"/>
    </row>
    <row r="41" spans="1:14" ht="60" customHeight="1">
      <c r="A41" s="22"/>
      <c r="B41" s="23" t="s">
        <v>57</v>
      </c>
      <c r="C41" s="22" t="s">
        <v>17</v>
      </c>
      <c r="D41" s="22"/>
      <c r="E41" s="22"/>
      <c r="F41" s="22"/>
      <c r="G41" s="22" t="s">
        <v>17</v>
      </c>
      <c r="H41" s="22"/>
      <c r="I41" s="22"/>
      <c r="J41" s="22"/>
      <c r="K41" s="53"/>
      <c r="L41" s="53"/>
      <c r="M41" s="53"/>
      <c r="N41" s="53"/>
    </row>
    <row r="42" spans="1:14" ht="60.75" customHeight="1">
      <c r="A42" s="23"/>
      <c r="B42" s="23" t="s">
        <v>58</v>
      </c>
      <c r="C42" s="22" t="s">
        <v>17</v>
      </c>
      <c r="D42" s="23"/>
      <c r="E42" s="23"/>
      <c r="F42" s="23"/>
      <c r="G42" s="22" t="s">
        <v>17</v>
      </c>
      <c r="H42" s="23"/>
      <c r="I42" s="23"/>
      <c r="J42" s="23"/>
      <c r="K42" s="53"/>
      <c r="L42" s="53"/>
      <c r="M42" s="53"/>
      <c r="N42" s="53"/>
    </row>
    <row r="43" spans="1:14" ht="28.5">
      <c r="A43" s="22"/>
      <c r="B43" s="23" t="s">
        <v>59</v>
      </c>
      <c r="C43" s="22" t="s">
        <v>17</v>
      </c>
      <c r="D43" s="22"/>
      <c r="E43" s="22"/>
      <c r="F43" s="22"/>
      <c r="G43" s="22" t="s">
        <v>17</v>
      </c>
      <c r="H43" s="22"/>
      <c r="I43" s="22"/>
      <c r="J43" s="22"/>
      <c r="K43" s="53"/>
      <c r="L43" s="53"/>
      <c r="M43" s="53"/>
      <c r="N43" s="53"/>
    </row>
    <row r="44" spans="1:14" ht="24" customHeight="1">
      <c r="A44" s="22"/>
      <c r="B44" s="23" t="s">
        <v>56</v>
      </c>
      <c r="C44" s="22">
        <v>1756600</v>
      </c>
      <c r="D44" s="54"/>
      <c r="E44" s="54"/>
      <c r="F44" s="22">
        <v>1756600</v>
      </c>
      <c r="G44" s="22">
        <v>1849700</v>
      </c>
      <c r="H44" s="22"/>
      <c r="I44" s="54"/>
      <c r="J44" s="22">
        <v>1849700</v>
      </c>
      <c r="K44" s="53"/>
      <c r="L44" s="53"/>
      <c r="M44" s="53"/>
      <c r="N44" s="53"/>
    </row>
    <row r="45" spans="1:13" ht="22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</sheetData>
  <sheetProtection selectLockedCells="1"/>
  <mergeCells count="42">
    <mergeCell ref="M10:N10"/>
    <mergeCell ref="H4:I4"/>
    <mergeCell ref="M4:N4"/>
    <mergeCell ref="A13:N13"/>
    <mergeCell ref="A15:N15"/>
    <mergeCell ref="A17:N17"/>
    <mergeCell ref="M3:N3"/>
    <mergeCell ref="H6:I6"/>
    <mergeCell ref="H7:I7"/>
    <mergeCell ref="M6:N6"/>
    <mergeCell ref="M7:N7"/>
    <mergeCell ref="A20:F20"/>
    <mergeCell ref="G9:H9"/>
    <mergeCell ref="I9:K9"/>
    <mergeCell ref="I10:K10"/>
    <mergeCell ref="M9:N9"/>
    <mergeCell ref="C24:F24"/>
    <mergeCell ref="A18:D18"/>
    <mergeCell ref="A6:G6"/>
    <mergeCell ref="A7:E7"/>
    <mergeCell ref="A22:F22"/>
    <mergeCell ref="G24:J24"/>
    <mergeCell ref="A24:A25"/>
    <mergeCell ref="D10:E10"/>
    <mergeCell ref="G10:H10"/>
    <mergeCell ref="A19:N19"/>
    <mergeCell ref="K24:N24"/>
    <mergeCell ref="D9:E9"/>
    <mergeCell ref="A1:H1"/>
    <mergeCell ref="A14:E14"/>
    <mergeCell ref="A12:H12"/>
    <mergeCell ref="A16:D16"/>
    <mergeCell ref="A4:E4"/>
    <mergeCell ref="A3:G3"/>
    <mergeCell ref="H3:I3"/>
    <mergeCell ref="B24:B25"/>
    <mergeCell ref="A36:A37"/>
    <mergeCell ref="B36:B37"/>
    <mergeCell ref="C36:F36"/>
    <mergeCell ref="G36:J36"/>
    <mergeCell ref="A34:J34"/>
    <mergeCell ref="A33:D33"/>
  </mergeCells>
  <printOptions/>
  <pageMargins left="1.08" right="0.2362204724409449" top="0.3937007874015748" bottom="0.3937007874015748" header="0.1968503937007874" footer="0.2362204724409449"/>
  <pageSetup horizontalDpi="600" verticalDpi="600" orientation="landscape" paperSize="9" scale="55" r:id="rId1"/>
  <rowBreaks count="1" manualBreakCount="1">
    <brk id="3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N48"/>
  <sheetViews>
    <sheetView showGridLines="0" view="pageBreakPreview" zoomScale="90" zoomScaleNormal="70" zoomScaleSheetLayoutView="90" workbookViewId="0" topLeftCell="A1">
      <selection activeCell="K10" sqref="K10:K11"/>
    </sheetView>
  </sheetViews>
  <sheetFormatPr defaultColWidth="9.00390625" defaultRowHeight="12.75"/>
  <cols>
    <col min="1" max="1" width="15.375" style="27" customWidth="1"/>
    <col min="2" max="2" width="27.875" style="27" customWidth="1"/>
    <col min="3" max="3" width="17.875" style="27" customWidth="1"/>
    <col min="4" max="4" width="15.00390625" style="27" customWidth="1"/>
    <col min="5" max="5" width="11.625" style="27" customWidth="1"/>
    <col min="6" max="6" width="13.75390625" style="27" customWidth="1"/>
    <col min="7" max="7" width="14.75390625" style="27" customWidth="1"/>
    <col min="8" max="8" width="13.375" style="27" customWidth="1"/>
    <col min="9" max="9" width="12.25390625" style="27" customWidth="1"/>
    <col min="10" max="10" width="14.00390625" style="27" customWidth="1"/>
    <col min="11" max="14" width="12.125" style="27" customWidth="1"/>
    <col min="15" max="16384" width="9.125" style="27" customWidth="1"/>
  </cols>
  <sheetData>
    <row r="2" spans="1:11" ht="36.75" customHeight="1">
      <c r="A2" s="244" t="s">
        <v>98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7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ht="17.25" customHeight="1">
      <c r="A4" s="244" t="s">
        <v>186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4" ht="15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N5" s="44" t="s">
        <v>73</v>
      </c>
    </row>
    <row r="6" spans="1:14" ht="17.25" customHeight="1">
      <c r="A6" s="221" t="s">
        <v>76</v>
      </c>
      <c r="B6" s="222" t="s">
        <v>12</v>
      </c>
      <c r="C6" s="221" t="s">
        <v>179</v>
      </c>
      <c r="D6" s="221"/>
      <c r="E6" s="221"/>
      <c r="F6" s="221"/>
      <c r="G6" s="221" t="s">
        <v>187</v>
      </c>
      <c r="H6" s="221"/>
      <c r="I6" s="221"/>
      <c r="J6" s="221"/>
      <c r="K6" s="221" t="s">
        <v>181</v>
      </c>
      <c r="L6" s="221"/>
      <c r="M6" s="221"/>
      <c r="N6" s="221"/>
    </row>
    <row r="7" spans="1:14" ht="55.5" customHeight="1">
      <c r="A7" s="221"/>
      <c r="B7" s="223"/>
      <c r="C7" s="45" t="s">
        <v>2</v>
      </c>
      <c r="D7" s="45" t="s">
        <v>54</v>
      </c>
      <c r="E7" s="46" t="s">
        <v>106</v>
      </c>
      <c r="F7" s="46" t="s">
        <v>47</v>
      </c>
      <c r="G7" s="45" t="s">
        <v>2</v>
      </c>
      <c r="H7" s="45" t="s">
        <v>54</v>
      </c>
      <c r="I7" s="46" t="s">
        <v>106</v>
      </c>
      <c r="J7" s="46" t="s">
        <v>48</v>
      </c>
      <c r="K7" s="45" t="s">
        <v>2</v>
      </c>
      <c r="L7" s="45" t="s">
        <v>54</v>
      </c>
      <c r="M7" s="46" t="s">
        <v>106</v>
      </c>
      <c r="N7" s="46" t="s">
        <v>49</v>
      </c>
    </row>
    <row r="8" spans="1:14" ht="14.2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99" customHeight="1">
      <c r="A9" s="202">
        <v>1115061</v>
      </c>
      <c r="B9" s="204" t="s">
        <v>248</v>
      </c>
      <c r="C9" s="198">
        <f>C10+C11+C12</f>
        <v>1035066</v>
      </c>
      <c r="D9" s="198">
        <f>D10+D11+D12</f>
        <v>0</v>
      </c>
      <c r="E9" s="198">
        <f>E10+E11+E12</f>
        <v>0</v>
      </c>
      <c r="F9" s="198">
        <f>C9</f>
        <v>1035066</v>
      </c>
      <c r="G9" s="198">
        <f>G10+G11+G12</f>
        <v>1848878</v>
      </c>
      <c r="H9" s="198">
        <f>H10+H11+H12</f>
        <v>0</v>
      </c>
      <c r="I9" s="198">
        <f>I10+I11+I12</f>
        <v>0</v>
      </c>
      <c r="J9" s="198">
        <f>G9</f>
        <v>1848878</v>
      </c>
      <c r="K9" s="198">
        <f>K10+K11+K12</f>
        <v>1662000</v>
      </c>
      <c r="L9" s="198">
        <f>L10+L11+L12</f>
        <v>0</v>
      </c>
      <c r="M9" s="198">
        <f>M10+M11+M12</f>
        <v>0</v>
      </c>
      <c r="N9" s="198">
        <f>K9</f>
        <v>1662000</v>
      </c>
    </row>
    <row r="10" spans="1:14" ht="32.25" customHeight="1">
      <c r="A10" s="162">
        <v>2210</v>
      </c>
      <c r="B10" s="163" t="s">
        <v>188</v>
      </c>
      <c r="C10" s="22">
        <v>518783</v>
      </c>
      <c r="D10" s="22"/>
      <c r="E10" s="22"/>
      <c r="F10" s="22">
        <f>C10</f>
        <v>518783</v>
      </c>
      <c r="G10" s="22">
        <v>1222438</v>
      </c>
      <c r="H10" s="22"/>
      <c r="I10" s="22"/>
      <c r="J10" s="22">
        <f>G10</f>
        <v>1222438</v>
      </c>
      <c r="K10" s="22">
        <v>1165600</v>
      </c>
      <c r="L10" s="22"/>
      <c r="M10" s="22"/>
      <c r="N10" s="22">
        <f>K10</f>
        <v>1165600</v>
      </c>
    </row>
    <row r="11" spans="1:14" ht="28.5">
      <c r="A11" s="162">
        <v>2240</v>
      </c>
      <c r="B11" s="163" t="s">
        <v>189</v>
      </c>
      <c r="C11" s="22">
        <v>516283</v>
      </c>
      <c r="D11" s="22"/>
      <c r="E11" s="22"/>
      <c r="F11" s="22">
        <f>C11</f>
        <v>516283</v>
      </c>
      <c r="G11" s="22">
        <v>553193</v>
      </c>
      <c r="H11" s="22"/>
      <c r="I11" s="22"/>
      <c r="J11" s="22">
        <f>G11</f>
        <v>553193</v>
      </c>
      <c r="K11" s="22">
        <v>496400</v>
      </c>
      <c r="L11" s="22"/>
      <c r="M11" s="22"/>
      <c r="N11" s="22">
        <f>K11</f>
        <v>496400</v>
      </c>
    </row>
    <row r="12" spans="1:14" ht="14.25">
      <c r="A12" s="162">
        <v>2730</v>
      </c>
      <c r="B12" s="163" t="s">
        <v>230</v>
      </c>
      <c r="C12" s="22">
        <v>0</v>
      </c>
      <c r="D12" s="22"/>
      <c r="E12" s="22"/>
      <c r="F12" s="22">
        <f>C12</f>
        <v>0</v>
      </c>
      <c r="G12" s="22">
        <v>73247</v>
      </c>
      <c r="H12" s="22"/>
      <c r="I12" s="22"/>
      <c r="J12" s="22">
        <f>G12</f>
        <v>73247</v>
      </c>
      <c r="K12" s="22"/>
      <c r="L12" s="22"/>
      <c r="M12" s="22"/>
      <c r="N12" s="22">
        <f>K12</f>
        <v>0</v>
      </c>
    </row>
    <row r="13" spans="1:14" ht="14.25">
      <c r="A13" s="22"/>
      <c r="B13" s="23" t="s">
        <v>56</v>
      </c>
      <c r="C13" s="22">
        <f>C10+C11+C12</f>
        <v>1035066</v>
      </c>
      <c r="D13" s="22">
        <f>D10+D11+D12</f>
        <v>0</v>
      </c>
      <c r="E13" s="22">
        <f>E10+E11+E12</f>
        <v>0</v>
      </c>
      <c r="F13" s="22"/>
      <c r="G13" s="22">
        <f>G10+G11+G12</f>
        <v>1848878</v>
      </c>
      <c r="H13" s="22">
        <f>H10+H11+H12</f>
        <v>0</v>
      </c>
      <c r="I13" s="22">
        <f>I10+I11+I12</f>
        <v>0</v>
      </c>
      <c r="J13" s="22">
        <f>G13</f>
        <v>1848878</v>
      </c>
      <c r="K13" s="22">
        <f>K10+K11+K12</f>
        <v>1662000</v>
      </c>
      <c r="L13" s="22">
        <f>L10+L11+L12</f>
        <v>0</v>
      </c>
      <c r="M13" s="22">
        <f>M10+M11+M12</f>
        <v>0</v>
      </c>
      <c r="N13" s="22">
        <f>K13</f>
        <v>1662000</v>
      </c>
    </row>
    <row r="14" spans="1:8" ht="15.75">
      <c r="A14" s="43"/>
      <c r="B14" s="43"/>
      <c r="C14" s="43"/>
      <c r="D14" s="43"/>
      <c r="E14" s="43"/>
      <c r="F14" s="43"/>
      <c r="G14" s="43"/>
      <c r="H14" s="43"/>
    </row>
    <row r="15" spans="1:13" ht="15.75" customHeight="1">
      <c r="A15" s="244" t="s">
        <v>190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</row>
    <row r="16" spans="1:14" ht="15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N16" s="44" t="s">
        <v>73</v>
      </c>
    </row>
    <row r="17" spans="1:14" ht="19.5" customHeight="1">
      <c r="A17" s="221" t="s">
        <v>77</v>
      </c>
      <c r="B17" s="222" t="s">
        <v>12</v>
      </c>
      <c r="C17" s="221" t="s">
        <v>179</v>
      </c>
      <c r="D17" s="221"/>
      <c r="E17" s="221"/>
      <c r="F17" s="221"/>
      <c r="G17" s="221" t="s">
        <v>187</v>
      </c>
      <c r="H17" s="221"/>
      <c r="I17" s="221"/>
      <c r="J17" s="221"/>
      <c r="K17" s="221" t="s">
        <v>181</v>
      </c>
      <c r="L17" s="221"/>
      <c r="M17" s="221"/>
      <c r="N17" s="221"/>
    </row>
    <row r="18" spans="1:14" ht="54.75" customHeight="1">
      <c r="A18" s="221"/>
      <c r="B18" s="223"/>
      <c r="C18" s="45" t="s">
        <v>2</v>
      </c>
      <c r="D18" s="45" t="s">
        <v>54</v>
      </c>
      <c r="E18" s="46" t="s">
        <v>106</v>
      </c>
      <c r="F18" s="46" t="s">
        <v>47</v>
      </c>
      <c r="G18" s="45" t="s">
        <v>2</v>
      </c>
      <c r="H18" s="45" t="s">
        <v>54</v>
      </c>
      <c r="I18" s="46" t="s">
        <v>106</v>
      </c>
      <c r="J18" s="46" t="s">
        <v>48</v>
      </c>
      <c r="K18" s="45" t="s">
        <v>2</v>
      </c>
      <c r="L18" s="45" t="s">
        <v>54</v>
      </c>
      <c r="M18" s="46" t="s">
        <v>106</v>
      </c>
      <c r="N18" s="46" t="s">
        <v>49</v>
      </c>
    </row>
    <row r="19" spans="1:14" ht="14.25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22">
        <v>12</v>
      </c>
      <c r="M19" s="22">
        <v>13</v>
      </c>
      <c r="N19" s="22">
        <v>14</v>
      </c>
    </row>
    <row r="20" spans="1:14" ht="14.25">
      <c r="A20" s="63"/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4.25">
      <c r="A21" s="63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4.25">
      <c r="A22" s="22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4.25">
      <c r="A23" s="22"/>
      <c r="B23" s="23" t="s">
        <v>56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4.25">
      <c r="A24" s="24"/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3" ht="33" customHeight="1">
      <c r="A25" s="244" t="s">
        <v>191</v>
      </c>
      <c r="B25" s="244"/>
      <c r="C25" s="244"/>
      <c r="D25" s="244"/>
      <c r="E25" s="244"/>
      <c r="F25" s="244"/>
      <c r="G25" s="244"/>
      <c r="H25" s="244"/>
      <c r="I25" s="244"/>
      <c r="J25" s="244"/>
      <c r="K25" s="43"/>
      <c r="L25" s="43"/>
      <c r="M25" s="43"/>
    </row>
    <row r="26" spans="1:10" ht="15.75">
      <c r="A26" s="43"/>
      <c r="B26" s="43"/>
      <c r="C26" s="43"/>
      <c r="D26" s="43"/>
      <c r="E26" s="43"/>
      <c r="F26" s="43"/>
      <c r="G26" s="43"/>
      <c r="H26" s="43"/>
      <c r="I26" s="43"/>
      <c r="J26" s="44" t="s">
        <v>73</v>
      </c>
    </row>
    <row r="27" spans="1:10" ht="17.25" customHeight="1">
      <c r="A27" s="221" t="s">
        <v>76</v>
      </c>
      <c r="B27" s="222" t="s">
        <v>36</v>
      </c>
      <c r="C27" s="221" t="s">
        <v>183</v>
      </c>
      <c r="D27" s="221"/>
      <c r="E27" s="221"/>
      <c r="F27" s="221"/>
      <c r="G27" s="221" t="s">
        <v>184</v>
      </c>
      <c r="H27" s="221"/>
      <c r="I27" s="221"/>
      <c r="J27" s="221"/>
    </row>
    <row r="28" spans="1:10" ht="57" customHeight="1">
      <c r="A28" s="221"/>
      <c r="B28" s="223"/>
      <c r="C28" s="45" t="s">
        <v>2</v>
      </c>
      <c r="D28" s="45" t="s">
        <v>54</v>
      </c>
      <c r="E28" s="46" t="s">
        <v>106</v>
      </c>
      <c r="F28" s="46" t="s">
        <v>47</v>
      </c>
      <c r="G28" s="45" t="s">
        <v>2</v>
      </c>
      <c r="H28" s="45" t="s">
        <v>54</v>
      </c>
      <c r="I28" s="46" t="s">
        <v>106</v>
      </c>
      <c r="J28" s="46" t="s">
        <v>48</v>
      </c>
    </row>
    <row r="29" spans="1:10" ht="14.25">
      <c r="A29" s="22">
        <v>1</v>
      </c>
      <c r="B29" s="22">
        <v>2</v>
      </c>
      <c r="C29" s="56">
        <v>3</v>
      </c>
      <c r="D29" s="22">
        <v>4</v>
      </c>
      <c r="E29" s="56">
        <v>5</v>
      </c>
      <c r="F29" s="22">
        <v>6</v>
      </c>
      <c r="G29" s="56">
        <v>7</v>
      </c>
      <c r="H29" s="22">
        <v>8</v>
      </c>
      <c r="I29" s="56">
        <v>9</v>
      </c>
      <c r="J29" s="22">
        <v>10</v>
      </c>
    </row>
    <row r="30" spans="1:10" ht="97.5" customHeight="1">
      <c r="A30" s="202">
        <v>1115061</v>
      </c>
      <c r="B30" s="204" t="s">
        <v>248</v>
      </c>
      <c r="C30" s="198">
        <f>C31+C32+C33+C34</f>
        <v>1756600</v>
      </c>
      <c r="D30" s="198">
        <f aca="true" t="shared" si="0" ref="D30:I30">D31+D32+D34</f>
        <v>0</v>
      </c>
      <c r="E30" s="198">
        <f t="shared" si="0"/>
        <v>0</v>
      </c>
      <c r="F30" s="198">
        <f aca="true" t="shared" si="1" ref="F30:F35">C30</f>
        <v>1756600</v>
      </c>
      <c r="G30" s="198">
        <f>G31+G32+G33+G34</f>
        <v>1849700</v>
      </c>
      <c r="H30" s="198">
        <f t="shared" si="0"/>
        <v>0</v>
      </c>
      <c r="I30" s="198">
        <f t="shared" si="0"/>
        <v>0</v>
      </c>
      <c r="J30" s="198">
        <f aca="true" t="shared" si="2" ref="J30:J35">G30</f>
        <v>1849700</v>
      </c>
    </row>
    <row r="31" spans="1:10" ht="28.5">
      <c r="A31" s="162">
        <v>2210</v>
      </c>
      <c r="B31" s="163" t="s">
        <v>188</v>
      </c>
      <c r="C31" s="22">
        <v>1232000</v>
      </c>
      <c r="D31" s="22"/>
      <c r="E31" s="22"/>
      <c r="F31" s="22">
        <f t="shared" si="1"/>
        <v>1232000</v>
      </c>
      <c r="G31" s="22">
        <v>1297300</v>
      </c>
      <c r="H31" s="22"/>
      <c r="I31" s="22"/>
      <c r="J31" s="22">
        <f t="shared" si="2"/>
        <v>1297300</v>
      </c>
    </row>
    <row r="32" spans="1:10" ht="28.5">
      <c r="A32" s="162">
        <v>2240</v>
      </c>
      <c r="B32" s="163" t="s">
        <v>189</v>
      </c>
      <c r="C32" s="22">
        <v>524600</v>
      </c>
      <c r="D32" s="22"/>
      <c r="E32" s="22"/>
      <c r="F32" s="22">
        <f t="shared" si="1"/>
        <v>524600</v>
      </c>
      <c r="G32" s="22">
        <v>552400</v>
      </c>
      <c r="H32" s="22"/>
      <c r="I32" s="22"/>
      <c r="J32" s="22">
        <f t="shared" si="2"/>
        <v>552400</v>
      </c>
    </row>
    <row r="33" spans="1:10" ht="14.25" hidden="1">
      <c r="A33" s="162">
        <v>2250</v>
      </c>
      <c r="B33" s="163" t="s">
        <v>233</v>
      </c>
      <c r="C33" s="22"/>
      <c r="D33" s="22"/>
      <c r="E33" s="22"/>
      <c r="F33" s="22">
        <f t="shared" si="1"/>
        <v>0</v>
      </c>
      <c r="G33" s="22"/>
      <c r="H33" s="22"/>
      <c r="I33" s="22"/>
      <c r="J33" s="22">
        <f t="shared" si="2"/>
        <v>0</v>
      </c>
    </row>
    <row r="34" spans="1:10" ht="14.25" hidden="1">
      <c r="A34" s="162">
        <v>2730</v>
      </c>
      <c r="B34" s="163" t="s">
        <v>230</v>
      </c>
      <c r="C34" s="22">
        <v>0</v>
      </c>
      <c r="D34" s="22"/>
      <c r="E34" s="22"/>
      <c r="F34" s="22">
        <f t="shared" si="1"/>
        <v>0</v>
      </c>
      <c r="G34" s="22">
        <v>0</v>
      </c>
      <c r="H34" s="22"/>
      <c r="I34" s="22"/>
      <c r="J34" s="22">
        <f t="shared" si="2"/>
        <v>0</v>
      </c>
    </row>
    <row r="35" spans="1:10" ht="14.25">
      <c r="A35" s="22"/>
      <c r="B35" s="23" t="s">
        <v>56</v>
      </c>
      <c r="C35" s="22">
        <f>C31+C32+C33+C34</f>
        <v>1756600</v>
      </c>
      <c r="D35" s="22">
        <f aca="true" t="shared" si="3" ref="D35:I35">D31+D32+D34</f>
        <v>0</v>
      </c>
      <c r="E35" s="22">
        <f t="shared" si="3"/>
        <v>0</v>
      </c>
      <c r="F35" s="22">
        <f t="shared" si="1"/>
        <v>1756600</v>
      </c>
      <c r="G35" s="22">
        <f>G31+G32+G33+G34</f>
        <v>1849700</v>
      </c>
      <c r="H35" s="22">
        <f t="shared" si="3"/>
        <v>0</v>
      </c>
      <c r="I35" s="22">
        <f t="shared" si="3"/>
        <v>0</v>
      </c>
      <c r="J35" s="22">
        <f t="shared" si="2"/>
        <v>1849700</v>
      </c>
    </row>
    <row r="36" spans="1:14" ht="14.25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35.25" customHeight="1">
      <c r="A37" s="244" t="s">
        <v>192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"/>
      <c r="L37" s="24"/>
      <c r="M37" s="24"/>
      <c r="N37" s="24"/>
    </row>
    <row r="38" spans="1:14" ht="15.75">
      <c r="A38" s="43"/>
      <c r="B38" s="43"/>
      <c r="C38" s="43"/>
      <c r="D38" s="43"/>
      <c r="E38" s="43"/>
      <c r="F38" s="43"/>
      <c r="G38" s="43"/>
      <c r="H38" s="43"/>
      <c r="I38" s="43"/>
      <c r="J38" s="44" t="s">
        <v>73</v>
      </c>
      <c r="K38" s="24"/>
      <c r="L38" s="24"/>
      <c r="M38" s="24"/>
      <c r="N38" s="24"/>
    </row>
    <row r="39" spans="1:14" ht="19.5" customHeight="1">
      <c r="A39" s="221" t="s">
        <v>77</v>
      </c>
      <c r="B39" s="222" t="s">
        <v>36</v>
      </c>
      <c r="C39" s="221" t="s">
        <v>183</v>
      </c>
      <c r="D39" s="221"/>
      <c r="E39" s="221"/>
      <c r="F39" s="221"/>
      <c r="G39" s="221" t="s">
        <v>184</v>
      </c>
      <c r="H39" s="221"/>
      <c r="I39" s="221"/>
      <c r="J39" s="221"/>
      <c r="K39" s="24"/>
      <c r="L39" s="24"/>
      <c r="M39" s="24"/>
      <c r="N39" s="24"/>
    </row>
    <row r="40" spans="1:10" ht="55.5" customHeight="1">
      <c r="A40" s="221"/>
      <c r="B40" s="223"/>
      <c r="C40" s="45" t="s">
        <v>2</v>
      </c>
      <c r="D40" s="45" t="s">
        <v>54</v>
      </c>
      <c r="E40" s="46" t="s">
        <v>106</v>
      </c>
      <c r="F40" s="46" t="s">
        <v>47</v>
      </c>
      <c r="G40" s="45" t="s">
        <v>2</v>
      </c>
      <c r="H40" s="45" t="s">
        <v>54</v>
      </c>
      <c r="I40" s="46" t="s">
        <v>106</v>
      </c>
      <c r="J40" s="46" t="s">
        <v>48</v>
      </c>
    </row>
    <row r="41" spans="1:10" ht="14.25">
      <c r="A41" s="22">
        <v>1</v>
      </c>
      <c r="B41" s="22">
        <v>2</v>
      </c>
      <c r="C41" s="56">
        <v>3</v>
      </c>
      <c r="D41" s="22">
        <v>4</v>
      </c>
      <c r="E41" s="56">
        <v>5</v>
      </c>
      <c r="F41" s="22">
        <v>6</v>
      </c>
      <c r="G41" s="56">
        <v>7</v>
      </c>
      <c r="H41" s="22">
        <v>8</v>
      </c>
      <c r="I41" s="56">
        <v>9</v>
      </c>
      <c r="J41" s="22">
        <v>10</v>
      </c>
    </row>
    <row r="42" spans="1:10" ht="14.25">
      <c r="A42" s="63"/>
      <c r="B42" s="23"/>
      <c r="C42" s="22"/>
      <c r="D42" s="22"/>
      <c r="E42" s="22"/>
      <c r="F42" s="22"/>
      <c r="G42" s="22"/>
      <c r="H42" s="22"/>
      <c r="I42" s="22"/>
      <c r="J42" s="22"/>
    </row>
    <row r="43" spans="1:10" ht="14.25">
      <c r="A43" s="22"/>
      <c r="B43" s="23"/>
      <c r="C43" s="22"/>
      <c r="D43" s="22"/>
      <c r="E43" s="22"/>
      <c r="F43" s="22"/>
      <c r="G43" s="22"/>
      <c r="H43" s="22"/>
      <c r="I43" s="22"/>
      <c r="J43" s="22"/>
    </row>
    <row r="44" spans="1:11" ht="14.25">
      <c r="A44" s="28"/>
      <c r="B44" s="23" t="s">
        <v>56</v>
      </c>
      <c r="C44" s="23"/>
      <c r="D44" s="22"/>
      <c r="E44" s="22"/>
      <c r="F44" s="22"/>
      <c r="G44" s="22"/>
      <c r="H44" s="22"/>
      <c r="I44" s="22"/>
      <c r="J44" s="22"/>
      <c r="K44" s="24"/>
    </row>
    <row r="45" spans="1:10" ht="14.25">
      <c r="A45" s="24"/>
      <c r="B45" s="25"/>
      <c r="C45" s="24"/>
      <c r="D45" s="24"/>
      <c r="E45" s="24"/>
      <c r="F45" s="24"/>
      <c r="G45" s="24"/>
      <c r="H45" s="24"/>
      <c r="I45" s="24"/>
      <c r="J45" s="24"/>
    </row>
    <row r="46" spans="1:10" ht="14.25">
      <c r="A46" s="24"/>
      <c r="B46" s="25"/>
      <c r="C46" s="24"/>
      <c r="D46" s="24"/>
      <c r="E46" s="24"/>
      <c r="F46" s="24"/>
      <c r="G46" s="24"/>
      <c r="H46" s="24"/>
      <c r="I46" s="24"/>
      <c r="J46" s="24"/>
    </row>
    <row r="47" spans="1:10" ht="14.25">
      <c r="A47" s="24"/>
      <c r="B47" s="25"/>
      <c r="C47" s="24"/>
      <c r="D47" s="24"/>
      <c r="E47" s="24"/>
      <c r="F47" s="24"/>
      <c r="G47" s="24"/>
      <c r="H47" s="24"/>
      <c r="I47" s="24"/>
      <c r="J47" s="24"/>
    </row>
    <row r="48" spans="1:8" ht="15.75">
      <c r="A48" s="43"/>
      <c r="B48" s="43"/>
      <c r="C48" s="43"/>
      <c r="D48" s="43"/>
      <c r="E48" s="43"/>
      <c r="F48" s="43"/>
      <c r="G48" s="43"/>
      <c r="H48" s="43"/>
    </row>
  </sheetData>
  <sheetProtection/>
  <mergeCells count="23">
    <mergeCell ref="A2:K2"/>
    <mergeCell ref="A4:M4"/>
    <mergeCell ref="A6:A7"/>
    <mergeCell ref="B6:B7"/>
    <mergeCell ref="C6:F6"/>
    <mergeCell ref="G6:J6"/>
    <mergeCell ref="K6:N6"/>
    <mergeCell ref="A15:M15"/>
    <mergeCell ref="A17:A18"/>
    <mergeCell ref="B17:B18"/>
    <mergeCell ref="C17:F17"/>
    <mergeCell ref="G17:J17"/>
    <mergeCell ref="K17:N17"/>
    <mergeCell ref="A37:J37"/>
    <mergeCell ref="A39:A40"/>
    <mergeCell ref="B39:B40"/>
    <mergeCell ref="C39:F39"/>
    <mergeCell ref="G39:J39"/>
    <mergeCell ref="A25:J25"/>
    <mergeCell ref="A27:A28"/>
    <mergeCell ref="B27:B28"/>
    <mergeCell ref="C27:F27"/>
    <mergeCell ref="G27:J27"/>
  </mergeCells>
  <printOptions/>
  <pageMargins left="0.1968503937007874" right="0.2362204724409449" top="0.2362204724409449" bottom="0.1968503937007874" header="0.1968503937007874" footer="0.196850393700787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N29"/>
  <sheetViews>
    <sheetView showGridLines="0" view="pageBreakPreview" zoomScale="80" zoomScaleNormal="70" zoomScaleSheetLayoutView="80" zoomScalePageLayoutView="0" workbookViewId="0" topLeftCell="A1">
      <selection activeCell="M21" sqref="M21"/>
    </sheetView>
  </sheetViews>
  <sheetFormatPr defaultColWidth="9.00390625" defaultRowHeight="12.75"/>
  <cols>
    <col min="1" max="1" width="10.625" style="27" customWidth="1"/>
    <col min="2" max="2" width="29.875" style="27" customWidth="1"/>
    <col min="3" max="3" width="17.875" style="27" customWidth="1"/>
    <col min="4" max="4" width="13.625" style="27" customWidth="1"/>
    <col min="5" max="5" width="11.625" style="27" customWidth="1"/>
    <col min="6" max="6" width="13.75390625" style="27" customWidth="1"/>
    <col min="7" max="7" width="14.75390625" style="27" customWidth="1"/>
    <col min="8" max="8" width="13.375" style="27" customWidth="1"/>
    <col min="9" max="9" width="12.25390625" style="27" customWidth="1"/>
    <col min="10" max="10" width="14.00390625" style="27" customWidth="1"/>
    <col min="11" max="15" width="13.25390625" style="27" customWidth="1"/>
    <col min="16" max="16384" width="9.125" style="27" customWidth="1"/>
  </cols>
  <sheetData>
    <row r="2" spans="1:11" ht="36.75" customHeight="1">
      <c r="A2" s="244" t="s">
        <v>78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7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ht="17.25" customHeight="1">
      <c r="A4" s="244" t="s">
        <v>193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4" ht="15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N5" s="44" t="s">
        <v>73</v>
      </c>
    </row>
    <row r="6" spans="1:14" ht="17.25" customHeight="1">
      <c r="A6" s="221" t="s">
        <v>27</v>
      </c>
      <c r="B6" s="222" t="s">
        <v>60</v>
      </c>
      <c r="C6" s="221" t="s">
        <v>179</v>
      </c>
      <c r="D6" s="221"/>
      <c r="E6" s="221"/>
      <c r="F6" s="221"/>
      <c r="G6" s="221" t="s">
        <v>187</v>
      </c>
      <c r="H6" s="221"/>
      <c r="I6" s="221"/>
      <c r="J6" s="221"/>
      <c r="K6" s="221" t="s">
        <v>181</v>
      </c>
      <c r="L6" s="221"/>
      <c r="M6" s="221"/>
      <c r="N6" s="221"/>
    </row>
    <row r="7" spans="1:14" ht="55.5" customHeight="1">
      <c r="A7" s="221"/>
      <c r="B7" s="223"/>
      <c r="C7" s="45" t="s">
        <v>2</v>
      </c>
      <c r="D7" s="45" t="s">
        <v>54</v>
      </c>
      <c r="E7" s="46" t="s">
        <v>106</v>
      </c>
      <c r="F7" s="46" t="s">
        <v>47</v>
      </c>
      <c r="G7" s="45" t="s">
        <v>2</v>
      </c>
      <c r="H7" s="45" t="s">
        <v>54</v>
      </c>
      <c r="I7" s="46" t="s">
        <v>106</v>
      </c>
      <c r="J7" s="46" t="s">
        <v>48</v>
      </c>
      <c r="K7" s="45" t="s">
        <v>2</v>
      </c>
      <c r="L7" s="45" t="s">
        <v>54</v>
      </c>
      <c r="M7" s="46" t="s">
        <v>106</v>
      </c>
      <c r="N7" s="46" t="s">
        <v>49</v>
      </c>
    </row>
    <row r="8" spans="1:14" ht="14.2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100.5" customHeight="1">
      <c r="A9" s="202">
        <v>1115061</v>
      </c>
      <c r="B9" s="204" t="s">
        <v>248</v>
      </c>
      <c r="C9" s="198">
        <v>1035066</v>
      </c>
      <c r="D9" s="198"/>
      <c r="E9" s="198"/>
      <c r="F9" s="198">
        <f aca="true" t="shared" si="0" ref="F9:F15">C9+D9</f>
        <v>1035066</v>
      </c>
      <c r="G9" s="198">
        <f>G10+G11+G12+G13</f>
        <v>1568040</v>
      </c>
      <c r="H9" s="198"/>
      <c r="I9" s="198"/>
      <c r="J9" s="198">
        <f aca="true" t="shared" si="1" ref="J9:J15">G9+H9</f>
        <v>1568040</v>
      </c>
      <c r="K9" s="198">
        <f>K10+K11+K12+K13</f>
        <v>1662000</v>
      </c>
      <c r="L9" s="198"/>
      <c r="M9" s="198"/>
      <c r="N9" s="198">
        <f aca="true" t="shared" si="2" ref="N9:N15">K9</f>
        <v>1662000</v>
      </c>
    </row>
    <row r="10" spans="1:14" ht="90.75" customHeight="1">
      <c r="A10" s="22"/>
      <c r="B10" s="23" t="s">
        <v>251</v>
      </c>
      <c r="C10" s="22">
        <v>1035066</v>
      </c>
      <c r="D10" s="22"/>
      <c r="E10" s="22"/>
      <c r="F10" s="22">
        <f t="shared" si="0"/>
        <v>1035066</v>
      </c>
      <c r="G10" s="22">
        <v>1568040</v>
      </c>
      <c r="H10" s="22"/>
      <c r="I10" s="22"/>
      <c r="J10" s="22">
        <f t="shared" si="1"/>
        <v>1568040</v>
      </c>
      <c r="K10" s="22">
        <v>1662000</v>
      </c>
      <c r="L10" s="22"/>
      <c r="M10" s="22"/>
      <c r="N10" s="22">
        <f t="shared" si="2"/>
        <v>1662000</v>
      </c>
    </row>
    <row r="11" spans="1:14" ht="89.25" customHeight="1" hidden="1">
      <c r="A11" s="22"/>
      <c r="B11" s="23"/>
      <c r="C11" s="22"/>
      <c r="D11" s="22"/>
      <c r="E11" s="22"/>
      <c r="F11" s="22">
        <f t="shared" si="0"/>
        <v>0</v>
      </c>
      <c r="G11" s="22"/>
      <c r="H11" s="22"/>
      <c r="I11" s="22"/>
      <c r="J11" s="22">
        <f t="shared" si="1"/>
        <v>0</v>
      </c>
      <c r="K11" s="22"/>
      <c r="L11" s="22"/>
      <c r="M11" s="22"/>
      <c r="N11" s="22">
        <f t="shared" si="2"/>
        <v>0</v>
      </c>
    </row>
    <row r="12" spans="1:14" ht="88.5" customHeight="1" hidden="1">
      <c r="A12" s="22"/>
      <c r="B12" s="23"/>
      <c r="C12" s="22"/>
      <c r="D12" s="22"/>
      <c r="E12" s="22"/>
      <c r="F12" s="22">
        <f t="shared" si="0"/>
        <v>0</v>
      </c>
      <c r="G12" s="22"/>
      <c r="H12" s="22"/>
      <c r="I12" s="22"/>
      <c r="J12" s="22">
        <f t="shared" si="1"/>
        <v>0</v>
      </c>
      <c r="K12" s="22"/>
      <c r="L12" s="22"/>
      <c r="M12" s="22"/>
      <c r="N12" s="22">
        <f t="shared" si="2"/>
        <v>0</v>
      </c>
    </row>
    <row r="13" spans="1:14" ht="131.25" customHeight="1" hidden="1">
      <c r="A13" s="22"/>
      <c r="B13" s="23"/>
      <c r="C13" s="22"/>
      <c r="D13" s="22"/>
      <c r="E13" s="22"/>
      <c r="F13" s="22">
        <f t="shared" si="0"/>
        <v>0</v>
      </c>
      <c r="G13" s="22"/>
      <c r="H13" s="22"/>
      <c r="I13" s="22"/>
      <c r="J13" s="22">
        <f t="shared" si="1"/>
        <v>0</v>
      </c>
      <c r="K13" s="22"/>
      <c r="L13" s="22"/>
      <c r="M13" s="22"/>
      <c r="N13" s="22">
        <f t="shared" si="2"/>
        <v>0</v>
      </c>
    </row>
    <row r="14" spans="1:14" ht="54.75" customHeight="1">
      <c r="A14" s="22"/>
      <c r="B14" s="23" t="s">
        <v>262</v>
      </c>
      <c r="C14" s="22"/>
      <c r="D14" s="22"/>
      <c r="E14" s="22"/>
      <c r="F14" s="22"/>
      <c r="G14" s="22">
        <v>280838</v>
      </c>
      <c r="H14" s="22"/>
      <c r="I14" s="22"/>
      <c r="J14" s="22"/>
      <c r="K14" s="22"/>
      <c r="L14" s="22"/>
      <c r="M14" s="22"/>
      <c r="N14" s="22"/>
    </row>
    <row r="15" spans="1:14" ht="15">
      <c r="A15" s="181"/>
      <c r="B15" s="182" t="s">
        <v>56</v>
      </c>
      <c r="C15" s="181">
        <f>C10+C11+C12+C13</f>
        <v>1035066</v>
      </c>
      <c r="D15" s="181"/>
      <c r="E15" s="181"/>
      <c r="F15" s="181">
        <f t="shared" si="0"/>
        <v>1035066</v>
      </c>
      <c r="G15" s="181">
        <f>G10+G11+G12+G13+G14</f>
        <v>1848878</v>
      </c>
      <c r="H15" s="181"/>
      <c r="I15" s="181"/>
      <c r="J15" s="22">
        <f t="shared" si="1"/>
        <v>1848878</v>
      </c>
      <c r="K15" s="181">
        <f>K10+K11+K12+K13</f>
        <v>1662000</v>
      </c>
      <c r="L15" s="181"/>
      <c r="M15" s="181"/>
      <c r="N15" s="22">
        <f t="shared" si="2"/>
        <v>1662000</v>
      </c>
    </row>
    <row r="16" spans="1:8" ht="15.75">
      <c r="A16" s="43"/>
      <c r="B16" s="43"/>
      <c r="C16" s="43"/>
      <c r="D16" s="43"/>
      <c r="E16" s="43"/>
      <c r="F16" s="43"/>
      <c r="G16" s="43"/>
      <c r="H16" s="43"/>
    </row>
    <row r="17" spans="1:14" ht="14.25">
      <c r="A17" s="24"/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3" ht="17.25" customHeight="1">
      <c r="A18" s="244" t="s">
        <v>194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</row>
    <row r="19" spans="1:11" ht="15.75">
      <c r="A19" s="43"/>
      <c r="B19" s="43"/>
      <c r="C19" s="43"/>
      <c r="D19" s="43"/>
      <c r="E19" s="43"/>
      <c r="F19" s="43"/>
      <c r="G19" s="43"/>
      <c r="H19" s="43"/>
      <c r="I19" s="43"/>
      <c r="J19" s="44" t="s">
        <v>73</v>
      </c>
      <c r="K19" s="43"/>
    </row>
    <row r="20" spans="1:10" ht="17.25" customHeight="1">
      <c r="A20" s="221" t="s">
        <v>27</v>
      </c>
      <c r="B20" s="222" t="s">
        <v>60</v>
      </c>
      <c r="C20" s="221" t="s">
        <v>183</v>
      </c>
      <c r="D20" s="221"/>
      <c r="E20" s="221"/>
      <c r="F20" s="221"/>
      <c r="G20" s="221" t="s">
        <v>184</v>
      </c>
      <c r="H20" s="221"/>
      <c r="I20" s="221"/>
      <c r="J20" s="221"/>
    </row>
    <row r="21" spans="1:10" ht="57" customHeight="1">
      <c r="A21" s="221"/>
      <c r="B21" s="223"/>
      <c r="C21" s="45" t="s">
        <v>2</v>
      </c>
      <c r="D21" s="45" t="s">
        <v>54</v>
      </c>
      <c r="E21" s="46" t="s">
        <v>106</v>
      </c>
      <c r="F21" s="46" t="s">
        <v>47</v>
      </c>
      <c r="G21" s="45" t="s">
        <v>2</v>
      </c>
      <c r="H21" s="45" t="s">
        <v>54</v>
      </c>
      <c r="I21" s="46" t="s">
        <v>106</v>
      </c>
      <c r="J21" s="46" t="s">
        <v>48</v>
      </c>
    </row>
    <row r="22" spans="1:10" ht="14.25">
      <c r="A22" s="26">
        <v>1</v>
      </c>
      <c r="B22" s="56">
        <v>2</v>
      </c>
      <c r="C22" s="26">
        <v>3</v>
      </c>
      <c r="D22" s="56">
        <v>4</v>
      </c>
      <c r="E22" s="26">
        <v>5</v>
      </c>
      <c r="F22" s="56">
        <v>6</v>
      </c>
      <c r="G22" s="26">
        <v>7</v>
      </c>
      <c r="H22" s="56">
        <v>8</v>
      </c>
      <c r="I22" s="26">
        <v>9</v>
      </c>
      <c r="J22" s="56">
        <v>10</v>
      </c>
    </row>
    <row r="23" spans="1:10" ht="114.75" customHeight="1">
      <c r="A23" s="202">
        <v>1115061</v>
      </c>
      <c r="B23" s="204" t="s">
        <v>248</v>
      </c>
      <c r="C23" s="198">
        <f>C24+C25+C26+C27</f>
        <v>1756600</v>
      </c>
      <c r="D23" s="199"/>
      <c r="E23" s="199"/>
      <c r="F23" s="198">
        <f aca="true" t="shared" si="3" ref="F23:F28">C23+D23</f>
        <v>1756600</v>
      </c>
      <c r="G23" s="198">
        <f>G24+G25+G26+G27</f>
        <v>1849700</v>
      </c>
      <c r="H23" s="199"/>
      <c r="I23" s="199"/>
      <c r="J23" s="198">
        <f aca="true" t="shared" si="4" ref="J23:J28">G23+H23</f>
        <v>1849700</v>
      </c>
    </row>
    <row r="24" spans="1:10" ht="96" customHeight="1">
      <c r="A24" s="22"/>
      <c r="B24" s="23" t="s">
        <v>251</v>
      </c>
      <c r="C24" s="22">
        <v>1756600</v>
      </c>
      <c r="D24" s="22"/>
      <c r="E24" s="22"/>
      <c r="F24" s="22">
        <f t="shared" si="3"/>
        <v>1756600</v>
      </c>
      <c r="G24" s="22">
        <v>1849700</v>
      </c>
      <c r="H24" s="22"/>
      <c r="I24" s="22"/>
      <c r="J24" s="22">
        <f t="shared" si="4"/>
        <v>1849700</v>
      </c>
    </row>
    <row r="25" spans="1:10" ht="96" customHeight="1" hidden="1">
      <c r="A25" s="22"/>
      <c r="B25" s="23"/>
      <c r="C25" s="22"/>
      <c r="D25" s="22"/>
      <c r="E25" s="22"/>
      <c r="F25" s="22">
        <f t="shared" si="3"/>
        <v>0</v>
      </c>
      <c r="G25" s="22"/>
      <c r="H25" s="22"/>
      <c r="I25" s="22"/>
      <c r="J25" s="22">
        <f t="shared" si="4"/>
        <v>0</v>
      </c>
    </row>
    <row r="26" spans="1:10" ht="78" customHeight="1" hidden="1">
      <c r="A26" s="22"/>
      <c r="B26" s="23"/>
      <c r="C26" s="22"/>
      <c r="D26" s="22"/>
      <c r="E26" s="22"/>
      <c r="F26" s="22">
        <f t="shared" si="3"/>
        <v>0</v>
      </c>
      <c r="G26" s="22"/>
      <c r="H26" s="22"/>
      <c r="I26" s="22"/>
      <c r="J26" s="22">
        <f t="shared" si="4"/>
        <v>0</v>
      </c>
    </row>
    <row r="27" spans="1:10" ht="135" customHeight="1" hidden="1">
      <c r="A27" s="22"/>
      <c r="B27" s="23"/>
      <c r="C27" s="22"/>
      <c r="D27" s="22"/>
      <c r="E27" s="22"/>
      <c r="F27" s="22">
        <f t="shared" si="3"/>
        <v>0</v>
      </c>
      <c r="G27" s="22"/>
      <c r="H27" s="22"/>
      <c r="I27" s="22"/>
      <c r="J27" s="22">
        <f t="shared" si="4"/>
        <v>0</v>
      </c>
    </row>
    <row r="28" spans="1:10" ht="14.25">
      <c r="A28" s="28"/>
      <c r="B28" s="23" t="s">
        <v>56</v>
      </c>
      <c r="C28" s="22">
        <f>C24+C25+C26+C27</f>
        <v>1756600</v>
      </c>
      <c r="D28" s="22"/>
      <c r="E28" s="22"/>
      <c r="F28" s="22">
        <f t="shared" si="3"/>
        <v>1756600</v>
      </c>
      <c r="G28" s="22">
        <f>G24+G25+G26+G27</f>
        <v>1849700</v>
      </c>
      <c r="H28" s="22"/>
      <c r="I28" s="22"/>
      <c r="J28" s="22">
        <f t="shared" si="4"/>
        <v>1849700</v>
      </c>
    </row>
    <row r="29" spans="1:14" ht="14.25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</sheetData>
  <sheetProtection/>
  <mergeCells count="12">
    <mergeCell ref="C20:F20"/>
    <mergeCell ref="G20:J20"/>
    <mergeCell ref="C6:F6"/>
    <mergeCell ref="G6:J6"/>
    <mergeCell ref="A2:K2"/>
    <mergeCell ref="A6:A7"/>
    <mergeCell ref="B6:B7"/>
    <mergeCell ref="A20:A21"/>
    <mergeCell ref="A18:M18"/>
    <mergeCell ref="K6:N6"/>
    <mergeCell ref="A4:M4"/>
    <mergeCell ref="B20:B21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0" r:id="rId1"/>
  <rowBreaks count="1" manualBreakCount="1">
    <brk id="1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65"/>
  <sheetViews>
    <sheetView showGridLines="0" view="pageBreakPreview" zoomScale="70" zoomScaleSheetLayoutView="70" zoomScalePageLayoutView="0" workbookViewId="0" topLeftCell="A4">
      <selection activeCell="L58" sqref="L58"/>
    </sheetView>
  </sheetViews>
  <sheetFormatPr defaultColWidth="9.00390625" defaultRowHeight="12.75"/>
  <cols>
    <col min="1" max="1" width="9.125" style="34" customWidth="1"/>
    <col min="2" max="2" width="30.625" style="34" customWidth="1"/>
    <col min="3" max="3" width="10.625" style="34" customWidth="1"/>
    <col min="4" max="4" width="23.25390625" style="34" customWidth="1"/>
    <col min="5" max="7" width="15.375" style="34" customWidth="1"/>
    <col min="8" max="12" width="15.125" style="34" customWidth="1"/>
    <col min="13" max="13" width="15.00390625" style="34" customWidth="1"/>
    <col min="14" max="14" width="9.125" style="34" customWidth="1"/>
    <col min="15" max="15" width="11.125" style="34" bestFit="1" customWidth="1"/>
    <col min="16" max="16384" width="9.125" style="34" customWidth="1"/>
  </cols>
  <sheetData>
    <row r="1" spans="1:15" ht="43.5" customHeight="1">
      <c r="A1" s="264" t="s">
        <v>107</v>
      </c>
      <c r="B1" s="264"/>
      <c r="C1" s="264"/>
      <c r="D1" s="264"/>
      <c r="E1" s="264"/>
      <c r="F1" s="264"/>
      <c r="G1" s="264"/>
      <c r="H1" s="264"/>
      <c r="I1" s="264"/>
      <c r="J1" s="118"/>
      <c r="K1" s="51"/>
      <c r="L1" s="51"/>
      <c r="M1" s="51"/>
      <c r="N1" s="51"/>
      <c r="O1" s="51"/>
    </row>
    <row r="2" spans="1:15" ht="16.5" customHeight="1">
      <c r="A2" s="244" t="s">
        <v>196</v>
      </c>
      <c r="B2" s="244"/>
      <c r="C2" s="244"/>
      <c r="D2" s="244"/>
      <c r="E2" s="244"/>
      <c r="F2" s="244"/>
      <c r="G2" s="244"/>
      <c r="H2" s="244"/>
      <c r="I2" s="244"/>
      <c r="J2" s="43"/>
      <c r="K2" s="43"/>
      <c r="L2" s="43"/>
      <c r="M2" s="43"/>
      <c r="N2" s="50"/>
      <c r="O2" s="50"/>
    </row>
    <row r="3" ht="12.75">
      <c r="M3" s="121" t="s">
        <v>73</v>
      </c>
    </row>
    <row r="4" spans="1:13" ht="55.5" customHeight="1">
      <c r="A4" s="248" t="s">
        <v>27</v>
      </c>
      <c r="B4" s="248" t="s">
        <v>13</v>
      </c>
      <c r="C4" s="248" t="s">
        <v>22</v>
      </c>
      <c r="D4" s="248" t="s">
        <v>14</v>
      </c>
      <c r="E4" s="258" t="s">
        <v>197</v>
      </c>
      <c r="F4" s="259"/>
      <c r="G4" s="260"/>
      <c r="H4" s="258" t="s">
        <v>198</v>
      </c>
      <c r="I4" s="259"/>
      <c r="J4" s="260"/>
      <c r="K4" s="258" t="s">
        <v>199</v>
      </c>
      <c r="L4" s="259"/>
      <c r="M4" s="260"/>
    </row>
    <row r="5" spans="1:13" s="89" customFormat="1" ht="28.5" customHeight="1">
      <c r="A5" s="249"/>
      <c r="B5" s="249"/>
      <c r="C5" s="249"/>
      <c r="D5" s="249"/>
      <c r="E5" s="5" t="s">
        <v>2</v>
      </c>
      <c r="F5" s="5" t="s">
        <v>42</v>
      </c>
      <c r="G5" s="5" t="s">
        <v>79</v>
      </c>
      <c r="H5" s="5" t="s">
        <v>2</v>
      </c>
      <c r="I5" s="5" t="s">
        <v>42</v>
      </c>
      <c r="J5" s="5" t="s">
        <v>80</v>
      </c>
      <c r="K5" s="5" t="s">
        <v>2</v>
      </c>
      <c r="L5" s="5" t="s">
        <v>42</v>
      </c>
      <c r="M5" s="5" t="s">
        <v>49</v>
      </c>
    </row>
    <row r="6" spans="1:13" s="89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s="89" customFormat="1" ht="24" customHeight="1">
      <c r="A7" s="6">
        <v>1115061</v>
      </c>
      <c r="B7" s="255" t="s">
        <v>248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7"/>
    </row>
    <row r="8" spans="1:13" s="89" customFormat="1" ht="26.25" customHeight="1">
      <c r="A8" s="252" t="s">
        <v>251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4"/>
    </row>
    <row r="9" spans="1:13" s="90" customFormat="1" ht="12.75">
      <c r="A9" s="5">
        <v>1</v>
      </c>
      <c r="B9" s="17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90" customFormat="1" ht="78" customHeight="1">
      <c r="A10" s="5" t="s">
        <v>202</v>
      </c>
      <c r="B10" s="17" t="s">
        <v>252</v>
      </c>
      <c r="C10" s="5" t="s">
        <v>206</v>
      </c>
      <c r="D10" s="168" t="s">
        <v>234</v>
      </c>
      <c r="E10" s="5">
        <v>1035100</v>
      </c>
      <c r="F10" s="5"/>
      <c r="G10" s="5">
        <f>E10+F10</f>
        <v>1035100</v>
      </c>
      <c r="H10" s="5">
        <v>1568040</v>
      </c>
      <c r="I10" s="5"/>
      <c r="J10" s="5">
        <f>H10+I10</f>
        <v>1568040</v>
      </c>
      <c r="K10" s="5">
        <v>1662000</v>
      </c>
      <c r="L10" s="5"/>
      <c r="M10" s="5">
        <f>K10+L10</f>
        <v>1662000</v>
      </c>
    </row>
    <row r="11" spans="1:13" s="90" customFormat="1" ht="75.75" customHeight="1">
      <c r="A11" s="5" t="s">
        <v>235</v>
      </c>
      <c r="B11" s="17" t="s">
        <v>253</v>
      </c>
      <c r="C11" s="5" t="s">
        <v>236</v>
      </c>
      <c r="D11" s="5" t="s">
        <v>254</v>
      </c>
      <c r="E11" s="5">
        <v>92</v>
      </c>
      <c r="F11" s="5"/>
      <c r="G11" s="5">
        <f>E11+F11</f>
        <v>92</v>
      </c>
      <c r="H11" s="5">
        <v>93</v>
      </c>
      <c r="I11" s="5"/>
      <c r="J11" s="5">
        <f>H11+I11</f>
        <v>93</v>
      </c>
      <c r="K11" s="5">
        <v>93</v>
      </c>
      <c r="L11" s="5"/>
      <c r="M11" s="5">
        <f>K11+L11</f>
        <v>93</v>
      </c>
    </row>
    <row r="12" spans="1:13" s="90" customFormat="1" ht="12.75">
      <c r="A12" s="5">
        <v>2</v>
      </c>
      <c r="B12" s="17" t="s">
        <v>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90" customFormat="1" ht="90" customHeight="1">
      <c r="A13" s="5" t="s">
        <v>203</v>
      </c>
      <c r="B13" s="17" t="s">
        <v>255</v>
      </c>
      <c r="C13" s="5" t="s">
        <v>238</v>
      </c>
      <c r="D13" s="5" t="s">
        <v>239</v>
      </c>
      <c r="E13" s="5">
        <v>12200</v>
      </c>
      <c r="F13" s="5"/>
      <c r="G13" s="5">
        <f>E13+F13</f>
        <v>12200</v>
      </c>
      <c r="H13" s="5">
        <v>12500</v>
      </c>
      <c r="I13" s="5"/>
      <c r="J13" s="5">
        <f>H13+I13</f>
        <v>12500</v>
      </c>
      <c r="K13" s="5">
        <v>12500</v>
      </c>
      <c r="L13" s="5"/>
      <c r="M13" s="5">
        <f>K13+L13</f>
        <v>12500</v>
      </c>
    </row>
    <row r="14" spans="1:13" s="90" customFormat="1" ht="141" customHeight="1" hidden="1">
      <c r="A14" s="5"/>
      <c r="B14" s="17"/>
      <c r="C14" s="5"/>
      <c r="D14" s="5"/>
      <c r="E14" s="172"/>
      <c r="F14" s="169"/>
      <c r="G14" s="5"/>
      <c r="H14" s="172"/>
      <c r="I14" s="169"/>
      <c r="J14" s="5"/>
      <c r="K14" s="172"/>
      <c r="L14" s="169"/>
      <c r="M14" s="5"/>
    </row>
    <row r="15" spans="1:13" s="90" customFormat="1" ht="12.75">
      <c r="A15" s="169">
        <v>3</v>
      </c>
      <c r="B15" s="170" t="s">
        <v>5</v>
      </c>
      <c r="C15" s="171"/>
      <c r="D15" s="171"/>
      <c r="E15" s="169"/>
      <c r="F15" s="169"/>
      <c r="G15" s="169"/>
      <c r="H15" s="169"/>
      <c r="I15" s="169"/>
      <c r="J15" s="169"/>
      <c r="K15" s="169"/>
      <c r="L15" s="169"/>
      <c r="M15" s="169"/>
    </row>
    <row r="16" spans="1:13" s="90" customFormat="1" ht="90" customHeight="1">
      <c r="A16" s="5" t="s">
        <v>204</v>
      </c>
      <c r="B16" s="17" t="s">
        <v>256</v>
      </c>
      <c r="C16" s="5" t="s">
        <v>206</v>
      </c>
      <c r="D16" s="5" t="s">
        <v>260</v>
      </c>
      <c r="E16" s="173">
        <f>E10/E13</f>
        <v>84.84426229508196</v>
      </c>
      <c r="F16" s="169"/>
      <c r="G16" s="173">
        <f>E16+F16</f>
        <v>84.84426229508196</v>
      </c>
      <c r="H16" s="173">
        <f>H10/H13</f>
        <v>125.4432</v>
      </c>
      <c r="I16" s="169"/>
      <c r="J16" s="173">
        <f>H16+I16</f>
        <v>125.4432</v>
      </c>
      <c r="K16" s="173">
        <f>K10/K13</f>
        <v>132.96</v>
      </c>
      <c r="L16" s="169"/>
      <c r="M16" s="173">
        <f>K16+L16</f>
        <v>132.96</v>
      </c>
    </row>
    <row r="17" spans="1:13" s="90" customFormat="1" ht="15.75" hidden="1">
      <c r="A17" s="166"/>
      <c r="B17" s="165"/>
      <c r="C17" s="167"/>
      <c r="D17" s="167"/>
      <c r="E17" s="173"/>
      <c r="F17" s="174"/>
      <c r="G17" s="173"/>
      <c r="H17" s="173"/>
      <c r="I17" s="174"/>
      <c r="J17" s="173"/>
      <c r="K17" s="173"/>
      <c r="L17" s="174"/>
      <c r="M17" s="173"/>
    </row>
    <row r="18" spans="1:13" s="90" customFormat="1" ht="12.75">
      <c r="A18" s="169">
        <v>4</v>
      </c>
      <c r="B18" s="17" t="s">
        <v>6</v>
      </c>
      <c r="C18" s="171"/>
      <c r="D18" s="5"/>
      <c r="E18" s="174"/>
      <c r="F18" s="174"/>
      <c r="G18" s="174"/>
      <c r="H18" s="174"/>
      <c r="I18" s="174"/>
      <c r="J18" s="174"/>
      <c r="K18" s="174"/>
      <c r="L18" s="174"/>
      <c r="M18" s="174"/>
    </row>
    <row r="19" spans="1:13" s="90" customFormat="1" ht="63.75">
      <c r="A19" s="172" t="s">
        <v>205</v>
      </c>
      <c r="B19" s="17" t="s">
        <v>241</v>
      </c>
      <c r="C19" s="5" t="s">
        <v>207</v>
      </c>
      <c r="D19" s="168" t="s">
        <v>242</v>
      </c>
      <c r="E19" s="173">
        <v>52</v>
      </c>
      <c r="F19" s="174"/>
      <c r="G19" s="173">
        <f>E19+F19</f>
        <v>52</v>
      </c>
      <c r="H19" s="173">
        <v>153</v>
      </c>
      <c r="I19" s="174"/>
      <c r="J19" s="172">
        <f>H19+I19</f>
        <v>153</v>
      </c>
      <c r="K19" s="172">
        <v>160</v>
      </c>
      <c r="L19" s="172"/>
      <c r="M19" s="172">
        <f>K19+L19</f>
        <v>160</v>
      </c>
    </row>
    <row r="20" spans="1:13" s="90" customFormat="1" ht="96" customHeight="1">
      <c r="A20" s="5" t="s">
        <v>257</v>
      </c>
      <c r="B20" s="17" t="s">
        <v>258</v>
      </c>
      <c r="C20" s="5" t="s">
        <v>207</v>
      </c>
      <c r="D20" s="168" t="s">
        <v>259</v>
      </c>
      <c r="E20" s="173">
        <v>52</v>
      </c>
      <c r="F20" s="174"/>
      <c r="G20" s="5">
        <f>E20+F20</f>
        <v>52</v>
      </c>
      <c r="H20" s="173">
        <v>153</v>
      </c>
      <c r="I20" s="174"/>
      <c r="J20" s="5">
        <f>H20+I20</f>
        <v>153</v>
      </c>
      <c r="K20" s="172">
        <v>160</v>
      </c>
      <c r="L20" s="172"/>
      <c r="M20" s="172">
        <f>K20+L20</f>
        <v>160</v>
      </c>
    </row>
    <row r="21" spans="1:13" s="90" customFormat="1" ht="12.75" hidden="1">
      <c r="A21" s="184"/>
      <c r="B21" s="41"/>
      <c r="C21" s="113"/>
      <c r="D21" s="113"/>
      <c r="E21" s="185"/>
      <c r="F21" s="186"/>
      <c r="G21" s="185"/>
      <c r="H21" s="185"/>
      <c r="I21" s="186"/>
      <c r="J21" s="184"/>
      <c r="K21" s="184"/>
      <c r="L21" s="184"/>
      <c r="M21" s="184"/>
    </row>
    <row r="22" spans="1:13" s="90" customFormat="1" ht="12.75" hidden="1">
      <c r="A22" s="184"/>
      <c r="B22" s="41"/>
      <c r="C22" s="113"/>
      <c r="D22" s="113"/>
      <c r="E22" s="185"/>
      <c r="F22" s="186"/>
      <c r="G22" s="185"/>
      <c r="H22" s="185"/>
      <c r="I22" s="186"/>
      <c r="J22" s="184"/>
      <c r="K22" s="184"/>
      <c r="L22" s="184"/>
      <c r="M22" s="184"/>
    </row>
    <row r="23" spans="1:13" s="90" customFormat="1" ht="12.75" hidden="1">
      <c r="A23" s="184"/>
      <c r="B23" s="41"/>
      <c r="C23" s="113"/>
      <c r="D23" s="113"/>
      <c r="E23" s="185"/>
      <c r="F23" s="186"/>
      <c r="G23" s="185"/>
      <c r="H23" s="185"/>
      <c r="I23" s="186"/>
      <c r="J23" s="184"/>
      <c r="K23" s="184"/>
      <c r="L23" s="184"/>
      <c r="M23" s="184"/>
    </row>
    <row r="24" spans="1:13" s="90" customFormat="1" ht="12.75" hidden="1">
      <c r="A24" s="184"/>
      <c r="B24" s="41"/>
      <c r="C24" s="113"/>
      <c r="D24" s="113"/>
      <c r="E24" s="185"/>
      <c r="F24" s="186"/>
      <c r="G24" s="185"/>
      <c r="H24" s="185"/>
      <c r="I24" s="186"/>
      <c r="J24" s="184"/>
      <c r="K24" s="184"/>
      <c r="L24" s="184"/>
      <c r="M24" s="184"/>
    </row>
    <row r="25" spans="1:13" s="90" customFormat="1" ht="12.75" hidden="1">
      <c r="A25" s="184"/>
      <c r="B25" s="41"/>
      <c r="C25" s="113"/>
      <c r="D25" s="113"/>
      <c r="E25" s="185"/>
      <c r="F25" s="186"/>
      <c r="G25" s="185"/>
      <c r="H25" s="185"/>
      <c r="I25" s="186"/>
      <c r="J25" s="184"/>
      <c r="K25" s="184"/>
      <c r="L25" s="184"/>
      <c r="M25" s="184"/>
    </row>
    <row r="26" spans="1:13" s="90" customFormat="1" ht="12.75" hidden="1">
      <c r="A26" s="184"/>
      <c r="B26" s="41"/>
      <c r="C26" s="113"/>
      <c r="D26" s="113"/>
      <c r="E26" s="185"/>
      <c r="F26" s="186"/>
      <c r="G26" s="185"/>
      <c r="H26" s="185"/>
      <c r="I26" s="186"/>
      <c r="J26" s="184"/>
      <c r="K26" s="184"/>
      <c r="L26" s="184"/>
      <c r="M26" s="184"/>
    </row>
    <row r="27" spans="1:13" s="90" customFormat="1" ht="12.75" hidden="1">
      <c r="A27" s="184"/>
      <c r="B27" s="41"/>
      <c r="C27" s="113"/>
      <c r="D27" s="113"/>
      <c r="E27" s="185"/>
      <c r="F27" s="186"/>
      <c r="G27" s="185"/>
      <c r="H27" s="185"/>
      <c r="I27" s="186"/>
      <c r="J27" s="184"/>
      <c r="K27" s="184"/>
      <c r="L27" s="184"/>
      <c r="M27" s="184"/>
    </row>
    <row r="28" spans="1:13" s="90" customFormat="1" ht="12.75" hidden="1">
      <c r="A28" s="184"/>
      <c r="B28" s="41"/>
      <c r="C28" s="113"/>
      <c r="D28" s="113"/>
      <c r="E28" s="185"/>
      <c r="F28" s="186"/>
      <c r="G28" s="185"/>
      <c r="H28" s="185"/>
      <c r="I28" s="186"/>
      <c r="J28" s="184"/>
      <c r="K28" s="184"/>
      <c r="L28" s="184"/>
      <c r="M28" s="184"/>
    </row>
    <row r="29" spans="1:13" s="90" customFormat="1" ht="12.75" hidden="1">
      <c r="A29" s="184"/>
      <c r="B29" s="41"/>
      <c r="C29" s="113"/>
      <c r="D29" s="113"/>
      <c r="E29" s="185"/>
      <c r="F29" s="186"/>
      <c r="G29" s="185"/>
      <c r="H29" s="185"/>
      <c r="I29" s="186"/>
      <c r="J29" s="184"/>
      <c r="K29" s="184"/>
      <c r="L29" s="184"/>
      <c r="M29" s="184"/>
    </row>
    <row r="30" spans="1:13" s="90" customFormat="1" ht="12.75" hidden="1">
      <c r="A30" s="184"/>
      <c r="B30" s="41"/>
      <c r="C30" s="113"/>
      <c r="D30" s="113"/>
      <c r="E30" s="185"/>
      <c r="F30" s="186"/>
      <c r="G30" s="185"/>
      <c r="H30" s="185"/>
      <c r="I30" s="186"/>
      <c r="J30" s="184"/>
      <c r="K30" s="184"/>
      <c r="L30" s="184"/>
      <c r="M30" s="184"/>
    </row>
    <row r="31" spans="1:13" s="90" customFormat="1" ht="12.75" hidden="1">
      <c r="A31" s="184"/>
      <c r="B31" s="41"/>
      <c r="C31" s="113"/>
      <c r="D31" s="113"/>
      <c r="E31" s="185"/>
      <c r="F31" s="186"/>
      <c r="G31" s="185"/>
      <c r="H31" s="185"/>
      <c r="I31" s="186"/>
      <c r="J31" s="184"/>
      <c r="K31" s="184"/>
      <c r="L31" s="184"/>
      <c r="M31" s="184"/>
    </row>
    <row r="32" spans="1:13" s="90" customFormat="1" ht="12.75" hidden="1">
      <c r="A32" s="184"/>
      <c r="B32" s="41"/>
      <c r="C32" s="113"/>
      <c r="D32" s="113"/>
      <c r="E32" s="185"/>
      <c r="F32" s="186"/>
      <c r="G32" s="185"/>
      <c r="H32" s="185"/>
      <c r="I32" s="186"/>
      <c r="J32" s="184"/>
      <c r="K32" s="184"/>
      <c r="L32" s="184"/>
      <c r="M32" s="184"/>
    </row>
    <row r="33" spans="1:13" s="90" customFormat="1" ht="12.75" hidden="1">
      <c r="A33" s="184"/>
      <c r="B33" s="41"/>
      <c r="C33" s="113"/>
      <c r="D33" s="113"/>
      <c r="E33" s="185"/>
      <c r="F33" s="186"/>
      <c r="G33" s="185"/>
      <c r="H33" s="185"/>
      <c r="I33" s="186"/>
      <c r="J33" s="184"/>
      <c r="K33" s="184"/>
      <c r="L33" s="184"/>
      <c r="M33" s="184"/>
    </row>
    <row r="34" spans="1:13" s="90" customFormat="1" ht="12.75" hidden="1">
      <c r="A34" s="184"/>
      <c r="B34" s="41"/>
      <c r="C34" s="113"/>
      <c r="D34" s="113"/>
      <c r="E34" s="185"/>
      <c r="F34" s="186"/>
      <c r="G34" s="185"/>
      <c r="H34" s="185"/>
      <c r="I34" s="186"/>
      <c r="J34" s="184"/>
      <c r="K34" s="184"/>
      <c r="L34" s="184"/>
      <c r="M34" s="184"/>
    </row>
    <row r="35" spans="1:13" s="90" customFormat="1" ht="12.75" hidden="1">
      <c r="A35" s="184"/>
      <c r="B35" s="41"/>
      <c r="C35" s="113"/>
      <c r="D35" s="113"/>
      <c r="E35" s="185"/>
      <c r="F35" s="186"/>
      <c r="G35" s="185"/>
      <c r="H35" s="185"/>
      <c r="I35" s="186"/>
      <c r="J35" s="184"/>
      <c r="K35" s="184"/>
      <c r="L35" s="184"/>
      <c r="M35" s="184"/>
    </row>
    <row r="36" spans="1:13" s="90" customFormat="1" ht="12.75" hidden="1">
      <c r="A36" s="184"/>
      <c r="B36" s="41"/>
      <c r="C36" s="113"/>
      <c r="D36" s="113"/>
      <c r="E36" s="185"/>
      <c r="F36" s="186"/>
      <c r="G36" s="185"/>
      <c r="H36" s="185"/>
      <c r="I36" s="186"/>
      <c r="J36" s="184"/>
      <c r="K36" s="184"/>
      <c r="L36" s="184"/>
      <c r="M36" s="184"/>
    </row>
    <row r="37" spans="1:13" s="90" customFormat="1" ht="12.75" hidden="1">
      <c r="A37" s="184"/>
      <c r="B37" s="41"/>
      <c r="C37" s="113"/>
      <c r="D37" s="113"/>
      <c r="E37" s="185"/>
      <c r="F37" s="186"/>
      <c r="G37" s="185"/>
      <c r="H37" s="185"/>
      <c r="I37" s="186"/>
      <c r="J37" s="184"/>
      <c r="K37" s="184"/>
      <c r="L37" s="184"/>
      <c r="M37" s="184"/>
    </row>
    <row r="38" spans="1:13" s="90" customFormat="1" ht="12.75" hidden="1">
      <c r="A38" s="184"/>
      <c r="B38" s="41"/>
      <c r="C38" s="113"/>
      <c r="D38" s="113"/>
      <c r="E38" s="185"/>
      <c r="F38" s="186"/>
      <c r="G38" s="185"/>
      <c r="H38" s="185"/>
      <c r="I38" s="186"/>
      <c r="J38" s="184"/>
      <c r="K38" s="184"/>
      <c r="L38" s="184"/>
      <c r="M38" s="184"/>
    </row>
    <row r="39" spans="1:13" s="90" customFormat="1" ht="12.75" hidden="1">
      <c r="A39" s="184"/>
      <c r="B39" s="41"/>
      <c r="C39" s="113"/>
      <c r="D39" s="113"/>
      <c r="E39" s="185"/>
      <c r="F39" s="186"/>
      <c r="G39" s="185"/>
      <c r="H39" s="185"/>
      <c r="I39" s="186"/>
      <c r="J39" s="184"/>
      <c r="K39" s="184"/>
      <c r="L39" s="184"/>
      <c r="M39" s="184"/>
    </row>
    <row r="40" spans="1:13" s="90" customFormat="1" ht="12.75" hidden="1">
      <c r="A40" s="184"/>
      <c r="B40" s="41"/>
      <c r="C40" s="113"/>
      <c r="D40" s="113"/>
      <c r="E40" s="185"/>
      <c r="F40" s="186"/>
      <c r="G40" s="185"/>
      <c r="H40" s="185"/>
      <c r="I40" s="186"/>
      <c r="J40" s="184"/>
      <c r="K40" s="184"/>
      <c r="L40" s="184"/>
      <c r="M40" s="184"/>
    </row>
    <row r="41" spans="1:13" s="90" customFormat="1" ht="12.75" hidden="1">
      <c r="A41" s="184"/>
      <c r="B41" s="41"/>
      <c r="C41" s="113"/>
      <c r="D41" s="113"/>
      <c r="E41" s="185"/>
      <c r="F41" s="186"/>
      <c r="G41" s="185"/>
      <c r="H41" s="185"/>
      <c r="I41" s="186"/>
      <c r="J41" s="184"/>
      <c r="K41" s="184"/>
      <c r="L41" s="184"/>
      <c r="M41" s="184"/>
    </row>
    <row r="42" spans="1:13" s="90" customFormat="1" ht="12.75" hidden="1">
      <c r="A42" s="184"/>
      <c r="B42" s="41"/>
      <c r="C42" s="113"/>
      <c r="D42" s="113"/>
      <c r="E42" s="185"/>
      <c r="F42" s="186"/>
      <c r="G42" s="185"/>
      <c r="H42" s="185"/>
      <c r="I42" s="186"/>
      <c r="J42" s="184"/>
      <c r="K42" s="184"/>
      <c r="L42" s="184"/>
      <c r="M42" s="184"/>
    </row>
    <row r="43" spans="1:13" s="90" customFormat="1" ht="12.75" hidden="1">
      <c r="A43" s="184"/>
      <c r="B43" s="41"/>
      <c r="C43" s="113"/>
      <c r="D43" s="113"/>
      <c r="E43" s="185"/>
      <c r="F43" s="186"/>
      <c r="G43" s="185"/>
      <c r="H43" s="185"/>
      <c r="I43" s="186"/>
      <c r="J43" s="184"/>
      <c r="K43" s="184"/>
      <c r="L43" s="184"/>
      <c r="M43" s="184"/>
    </row>
    <row r="44" spans="1:13" s="90" customFormat="1" ht="12.75" hidden="1">
      <c r="A44" s="184"/>
      <c r="B44" s="41"/>
      <c r="C44" s="113"/>
      <c r="D44" s="113"/>
      <c r="E44" s="185"/>
      <c r="F44" s="186"/>
      <c r="G44" s="185"/>
      <c r="H44" s="185"/>
      <c r="I44" s="186"/>
      <c r="J44" s="184"/>
      <c r="K44" s="184"/>
      <c r="L44" s="184"/>
      <c r="M44" s="184"/>
    </row>
    <row r="45" spans="1:13" s="90" customFormat="1" ht="12.75" hidden="1">
      <c r="A45" s="184"/>
      <c r="B45" s="41"/>
      <c r="C45" s="113"/>
      <c r="D45" s="113"/>
      <c r="E45" s="185"/>
      <c r="F45" s="186"/>
      <c r="G45" s="185"/>
      <c r="H45" s="185"/>
      <c r="I45" s="186"/>
      <c r="J45" s="184"/>
      <c r="K45" s="184"/>
      <c r="L45" s="184"/>
      <c r="M45" s="184"/>
    </row>
    <row r="46" spans="1:13" s="90" customFormat="1" ht="12.75" hidden="1">
      <c r="A46" s="184"/>
      <c r="B46" s="41"/>
      <c r="C46" s="113"/>
      <c r="D46" s="113"/>
      <c r="E46" s="185"/>
      <c r="F46" s="186"/>
      <c r="G46" s="185"/>
      <c r="H46" s="185"/>
      <c r="I46" s="186"/>
      <c r="J46" s="184"/>
      <c r="K46" s="184"/>
      <c r="L46" s="184"/>
      <c r="M46" s="184"/>
    </row>
    <row r="47" spans="1:13" ht="12.75" hidden="1">
      <c r="A47" s="175"/>
      <c r="B47" s="94"/>
      <c r="C47" s="176"/>
      <c r="D47" s="176"/>
      <c r="E47" s="177"/>
      <c r="F47" s="177"/>
      <c r="G47" s="177"/>
      <c r="H47" s="177"/>
      <c r="I47" s="178"/>
      <c r="J47" s="178"/>
      <c r="K47" s="177"/>
      <c r="L47" s="177"/>
      <c r="M47" s="177"/>
    </row>
    <row r="48" spans="1:13" ht="12.75" hidden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</row>
    <row r="49" spans="1:15" ht="36" customHeight="1">
      <c r="A49" s="265" t="s">
        <v>195</v>
      </c>
      <c r="B49" s="265"/>
      <c r="C49" s="265"/>
      <c r="D49" s="265"/>
      <c r="E49" s="265"/>
      <c r="F49" s="265"/>
      <c r="G49" s="265"/>
      <c r="H49" s="265"/>
      <c r="I49" s="265"/>
      <c r="J49" s="179"/>
      <c r="K49" s="179"/>
      <c r="L49" s="179"/>
      <c r="M49" s="179"/>
      <c r="N49" s="50"/>
      <c r="O49" s="50"/>
    </row>
    <row r="50" spans="1:13" ht="12.75">
      <c r="A50" s="178"/>
      <c r="B50" s="178"/>
      <c r="C50" s="178"/>
      <c r="D50" s="178"/>
      <c r="E50" s="178"/>
      <c r="F50" s="178"/>
      <c r="G50" s="178"/>
      <c r="H50" s="178"/>
      <c r="I50" s="178"/>
      <c r="J50" s="180" t="s">
        <v>73</v>
      </c>
      <c r="K50" s="178"/>
      <c r="L50" s="178"/>
      <c r="M50" s="178"/>
    </row>
    <row r="51" spans="1:13" ht="16.5" customHeight="1">
      <c r="A51" s="250" t="s">
        <v>27</v>
      </c>
      <c r="B51" s="250" t="s">
        <v>13</v>
      </c>
      <c r="C51" s="250" t="s">
        <v>22</v>
      </c>
      <c r="D51" s="250" t="s">
        <v>14</v>
      </c>
      <c r="E51" s="261" t="s">
        <v>200</v>
      </c>
      <c r="F51" s="262"/>
      <c r="G51" s="263"/>
      <c r="H51" s="261" t="s">
        <v>201</v>
      </c>
      <c r="I51" s="262"/>
      <c r="J51" s="263"/>
      <c r="K51" s="178"/>
      <c r="L51" s="178"/>
      <c r="M51" s="178"/>
    </row>
    <row r="52" spans="1:13" ht="25.5">
      <c r="A52" s="251"/>
      <c r="B52" s="251"/>
      <c r="C52" s="251"/>
      <c r="D52" s="251"/>
      <c r="E52" s="200" t="s">
        <v>2</v>
      </c>
      <c r="F52" s="200" t="s">
        <v>42</v>
      </c>
      <c r="G52" s="200" t="s">
        <v>79</v>
      </c>
      <c r="H52" s="200" t="s">
        <v>2</v>
      </c>
      <c r="I52" s="200" t="s">
        <v>42</v>
      </c>
      <c r="J52" s="200" t="s">
        <v>80</v>
      </c>
      <c r="K52" s="178"/>
      <c r="L52" s="178"/>
      <c r="M52" s="178"/>
    </row>
    <row r="53" spans="1:13" s="90" customFormat="1" ht="12.75" customHeight="1">
      <c r="A53" s="200">
        <v>1</v>
      </c>
      <c r="B53" s="200">
        <v>2</v>
      </c>
      <c r="C53" s="200">
        <v>3</v>
      </c>
      <c r="D53" s="200">
        <v>4</v>
      </c>
      <c r="E53" s="200">
        <v>5</v>
      </c>
      <c r="F53" s="200">
        <v>6</v>
      </c>
      <c r="G53" s="200">
        <v>7</v>
      </c>
      <c r="H53" s="200">
        <v>8</v>
      </c>
      <c r="I53" s="200">
        <v>9</v>
      </c>
      <c r="J53" s="200">
        <v>10</v>
      </c>
      <c r="K53" s="178"/>
      <c r="L53" s="178"/>
      <c r="M53" s="178"/>
    </row>
    <row r="54" spans="1:13" s="90" customFormat="1" ht="17.25" customHeight="1">
      <c r="A54" s="126">
        <v>1115061</v>
      </c>
      <c r="B54" s="245" t="s">
        <v>248</v>
      </c>
      <c r="C54" s="246"/>
      <c r="D54" s="246"/>
      <c r="E54" s="246"/>
      <c r="F54" s="246"/>
      <c r="G54" s="246"/>
      <c r="H54" s="246"/>
      <c r="I54" s="246"/>
      <c r="J54" s="247"/>
      <c r="K54" s="178"/>
      <c r="L54" s="178"/>
      <c r="M54" s="178"/>
    </row>
    <row r="55" spans="1:13" s="90" customFormat="1" ht="21" customHeight="1">
      <c r="A55" s="245" t="s">
        <v>251</v>
      </c>
      <c r="B55" s="246"/>
      <c r="C55" s="246"/>
      <c r="D55" s="246"/>
      <c r="E55" s="246"/>
      <c r="F55" s="246"/>
      <c r="G55" s="246"/>
      <c r="H55" s="246"/>
      <c r="I55" s="246"/>
      <c r="J55" s="247"/>
      <c r="K55" s="178"/>
      <c r="L55" s="178"/>
      <c r="M55" s="178"/>
    </row>
    <row r="56" spans="1:13" s="90" customFormat="1" ht="15">
      <c r="A56" s="200">
        <v>1</v>
      </c>
      <c r="B56" s="137" t="s">
        <v>3</v>
      </c>
      <c r="C56" s="200"/>
      <c r="D56" s="200"/>
      <c r="E56" s="192"/>
      <c r="F56" s="200"/>
      <c r="G56" s="200"/>
      <c r="H56" s="200"/>
      <c r="I56" s="188"/>
      <c r="J56" s="200"/>
      <c r="K56" s="178"/>
      <c r="L56" s="178"/>
      <c r="M56" s="178"/>
    </row>
    <row r="57" spans="1:13" s="90" customFormat="1" ht="63.75">
      <c r="A57" s="5" t="s">
        <v>202</v>
      </c>
      <c r="B57" s="17" t="s">
        <v>252</v>
      </c>
      <c r="C57" s="5" t="s">
        <v>206</v>
      </c>
      <c r="D57" s="168" t="s">
        <v>234</v>
      </c>
      <c r="E57" s="200">
        <v>1756600</v>
      </c>
      <c r="F57" s="200"/>
      <c r="G57" s="200">
        <f>E57+F57</f>
        <v>1756600</v>
      </c>
      <c r="H57" s="200">
        <v>1849700</v>
      </c>
      <c r="I57" s="188"/>
      <c r="J57" s="200">
        <f>H57+I57</f>
        <v>1849700</v>
      </c>
      <c r="K57" s="178"/>
      <c r="L57" s="178"/>
      <c r="M57" s="178"/>
    </row>
    <row r="58" spans="1:13" s="90" customFormat="1" ht="63.75">
      <c r="A58" s="5" t="s">
        <v>235</v>
      </c>
      <c r="B58" s="17" t="s">
        <v>253</v>
      </c>
      <c r="C58" s="5" t="s">
        <v>236</v>
      </c>
      <c r="D58" s="5" t="s">
        <v>237</v>
      </c>
      <c r="E58" s="5">
        <v>93</v>
      </c>
      <c r="F58" s="5"/>
      <c r="G58" s="200">
        <f>E58+F58</f>
        <v>93</v>
      </c>
      <c r="H58" s="5">
        <v>93</v>
      </c>
      <c r="I58" s="5"/>
      <c r="J58" s="5">
        <v>40</v>
      </c>
      <c r="K58" s="178"/>
      <c r="L58" s="178"/>
      <c r="M58" s="178"/>
    </row>
    <row r="59" spans="1:13" s="90" customFormat="1" ht="12.75">
      <c r="A59" s="200">
        <v>2</v>
      </c>
      <c r="B59" s="137" t="s">
        <v>4</v>
      </c>
      <c r="C59" s="200"/>
      <c r="D59" s="200"/>
      <c r="E59" s="5"/>
      <c r="F59" s="5"/>
      <c r="G59" s="200"/>
      <c r="H59" s="5"/>
      <c r="I59" s="5"/>
      <c r="J59" s="5"/>
      <c r="K59" s="178"/>
      <c r="L59" s="178"/>
      <c r="M59" s="178"/>
    </row>
    <row r="60" spans="1:13" s="90" customFormat="1" ht="76.5">
      <c r="A60" s="200" t="s">
        <v>203</v>
      </c>
      <c r="B60" s="17" t="s">
        <v>255</v>
      </c>
      <c r="C60" s="200" t="s">
        <v>238</v>
      </c>
      <c r="D60" s="200" t="s">
        <v>239</v>
      </c>
      <c r="E60" s="5">
        <v>12500</v>
      </c>
      <c r="F60" s="5"/>
      <c r="G60" s="200">
        <f>E60+F60</f>
        <v>12500</v>
      </c>
      <c r="H60" s="5">
        <v>12500</v>
      </c>
      <c r="I60" s="5"/>
      <c r="J60" s="5">
        <v>5600</v>
      </c>
      <c r="K60" s="178"/>
      <c r="L60" s="178"/>
      <c r="M60" s="178"/>
    </row>
    <row r="61" spans="1:13" s="90" customFormat="1" ht="12.75">
      <c r="A61" s="190">
        <v>3</v>
      </c>
      <c r="B61" s="193" t="s">
        <v>5</v>
      </c>
      <c r="C61" s="194"/>
      <c r="D61" s="194"/>
      <c r="E61" s="190"/>
      <c r="F61" s="190"/>
      <c r="G61" s="200"/>
      <c r="H61" s="190"/>
      <c r="I61" s="188"/>
      <c r="J61" s="200"/>
      <c r="K61" s="178"/>
      <c r="L61" s="178"/>
      <c r="M61" s="178"/>
    </row>
    <row r="62" spans="1:13" s="90" customFormat="1" ht="87" customHeight="1">
      <c r="A62" s="5" t="s">
        <v>204</v>
      </c>
      <c r="B62" s="17" t="s">
        <v>256</v>
      </c>
      <c r="C62" s="5" t="s">
        <v>206</v>
      </c>
      <c r="D62" s="5" t="s">
        <v>240</v>
      </c>
      <c r="E62" s="187">
        <f>E57/E60</f>
        <v>140.528</v>
      </c>
      <c r="F62" s="190"/>
      <c r="G62" s="191">
        <f>E62+F62</f>
        <v>140.528</v>
      </c>
      <c r="H62" s="187">
        <f>H57/H60</f>
        <v>147.976</v>
      </c>
      <c r="I62" s="188"/>
      <c r="J62" s="191">
        <f>H62+I62</f>
        <v>147.976</v>
      </c>
      <c r="K62" s="178"/>
      <c r="L62" s="178"/>
      <c r="M62" s="178"/>
    </row>
    <row r="63" spans="1:13" s="90" customFormat="1" ht="12.75">
      <c r="A63" s="189">
        <v>4</v>
      </c>
      <c r="B63" s="137" t="s">
        <v>6</v>
      </c>
      <c r="C63" s="195"/>
      <c r="D63" s="195"/>
      <c r="E63" s="188"/>
      <c r="F63" s="188"/>
      <c r="G63" s="200"/>
      <c r="H63" s="188"/>
      <c r="I63" s="188"/>
      <c r="J63" s="200"/>
      <c r="K63" s="178"/>
      <c r="L63" s="178"/>
      <c r="M63" s="178"/>
    </row>
    <row r="64" spans="1:13" ht="63.75">
      <c r="A64" s="172" t="s">
        <v>205</v>
      </c>
      <c r="B64" s="17" t="s">
        <v>241</v>
      </c>
      <c r="C64" s="200" t="s">
        <v>207</v>
      </c>
      <c r="D64" s="168" t="s">
        <v>242</v>
      </c>
      <c r="E64" s="172">
        <v>160</v>
      </c>
      <c r="F64" s="189"/>
      <c r="G64" s="200">
        <f>E64+F64</f>
        <v>160</v>
      </c>
      <c r="H64" s="172">
        <v>160</v>
      </c>
      <c r="I64" s="189"/>
      <c r="J64" s="200">
        <f>H64+I64</f>
        <v>160</v>
      </c>
      <c r="K64" s="178"/>
      <c r="L64" s="178"/>
      <c r="M64" s="178"/>
    </row>
    <row r="65" spans="1:13" ht="89.25">
      <c r="A65" s="5" t="s">
        <v>257</v>
      </c>
      <c r="B65" s="17" t="s">
        <v>258</v>
      </c>
      <c r="C65" s="183" t="s">
        <v>207</v>
      </c>
      <c r="D65" s="196" t="s">
        <v>242</v>
      </c>
      <c r="E65" s="172">
        <v>160</v>
      </c>
      <c r="F65" s="197"/>
      <c r="G65" s="201">
        <v>100</v>
      </c>
      <c r="H65" s="172">
        <v>160</v>
      </c>
      <c r="I65" s="197"/>
      <c r="J65" s="201">
        <v>100</v>
      </c>
      <c r="K65" s="48"/>
      <c r="L65" s="48"/>
      <c r="M65" s="48"/>
    </row>
  </sheetData>
  <sheetProtection/>
  <mergeCells count="20">
    <mergeCell ref="E4:G4"/>
    <mergeCell ref="H4:J4"/>
    <mergeCell ref="K4:M4"/>
    <mergeCell ref="E51:G51"/>
    <mergeCell ref="H51:J51"/>
    <mergeCell ref="A1:I1"/>
    <mergeCell ref="A2:I2"/>
    <mergeCell ref="A49:I49"/>
    <mergeCell ref="A4:A5"/>
    <mergeCell ref="B4:B5"/>
    <mergeCell ref="B54:J54"/>
    <mergeCell ref="A55:J55"/>
    <mergeCell ref="C4:C5"/>
    <mergeCell ref="D4:D5"/>
    <mergeCell ref="A51:A52"/>
    <mergeCell ref="B51:B52"/>
    <mergeCell ref="C51:C52"/>
    <mergeCell ref="D51:D52"/>
    <mergeCell ref="A8:M8"/>
    <mergeCell ref="B7:M7"/>
  </mergeCells>
  <printOptions/>
  <pageMargins left="0.2" right="0.2" top="0.2" bottom="0.5" header="0.19" footer="0.19"/>
  <pageSetup fitToHeight="0" fitToWidth="1" horizontalDpi="600" verticalDpi="600" orientation="landscape" paperSize="9" scale="69" r:id="rId1"/>
  <rowBreaks count="2" manualBreakCount="2">
    <brk id="20" max="12" man="1"/>
    <brk id="6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18"/>
  <sheetViews>
    <sheetView showGridLines="0" view="pageBreakPreview" zoomScale="60" zoomScalePageLayoutView="0" workbookViewId="0" topLeftCell="A1">
      <selection activeCell="P15" sqref="P15"/>
    </sheetView>
  </sheetViews>
  <sheetFormatPr defaultColWidth="9.00390625" defaultRowHeight="12.75"/>
  <cols>
    <col min="1" max="1" width="14.125" style="102" customWidth="1"/>
    <col min="2" max="2" width="67.75390625" style="102" customWidth="1"/>
    <col min="3" max="3" width="13.00390625" style="102" customWidth="1"/>
    <col min="4" max="4" width="13.25390625" style="102" customWidth="1"/>
    <col min="5" max="5" width="14.375" style="145" customWidth="1"/>
    <col min="6" max="6" width="16.375" style="145" customWidth="1"/>
    <col min="7" max="12" width="13.75390625" style="102" customWidth="1"/>
    <col min="13" max="13" width="9.125" style="102" customWidth="1"/>
    <col min="14" max="14" width="11.00390625" style="102" customWidth="1"/>
    <col min="15" max="16384" width="9.125" style="102" customWidth="1"/>
  </cols>
  <sheetData>
    <row r="1" spans="1:8" s="95" customFormat="1" ht="15.75">
      <c r="A1" s="92"/>
      <c r="B1" s="232" t="s">
        <v>81</v>
      </c>
      <c r="C1" s="232"/>
      <c r="D1" s="232"/>
      <c r="E1" s="232"/>
      <c r="F1" s="232"/>
      <c r="G1" s="232"/>
      <c r="H1" s="232"/>
    </row>
    <row r="2" spans="5:12" s="95" customFormat="1" ht="12.75">
      <c r="E2" s="140"/>
      <c r="F2" s="140"/>
      <c r="L2" s="109" t="s">
        <v>73</v>
      </c>
    </row>
    <row r="3" spans="1:12" s="95" customFormat="1" ht="21" customHeight="1">
      <c r="A3" s="267"/>
      <c r="B3" s="268" t="s">
        <v>36</v>
      </c>
      <c r="C3" s="266" t="s">
        <v>197</v>
      </c>
      <c r="D3" s="266"/>
      <c r="E3" s="270" t="s">
        <v>198</v>
      </c>
      <c r="F3" s="270"/>
      <c r="G3" s="266" t="s">
        <v>199</v>
      </c>
      <c r="H3" s="266"/>
      <c r="I3" s="266" t="s">
        <v>200</v>
      </c>
      <c r="J3" s="266"/>
      <c r="K3" s="266" t="s">
        <v>208</v>
      </c>
      <c r="L3" s="266"/>
    </row>
    <row r="4" spans="1:12" s="95" customFormat="1" ht="60" customHeight="1">
      <c r="A4" s="267"/>
      <c r="B4" s="269"/>
      <c r="C4" s="97" t="s">
        <v>41</v>
      </c>
      <c r="D4" s="97" t="s">
        <v>42</v>
      </c>
      <c r="E4" s="141" t="s">
        <v>41</v>
      </c>
      <c r="F4" s="142" t="s">
        <v>42</v>
      </c>
      <c r="G4" s="97" t="s">
        <v>41</v>
      </c>
      <c r="H4" s="97" t="s">
        <v>42</v>
      </c>
      <c r="I4" s="97" t="s">
        <v>41</v>
      </c>
      <c r="J4" s="97" t="s">
        <v>42</v>
      </c>
      <c r="K4" s="97" t="s">
        <v>41</v>
      </c>
      <c r="L4" s="97" t="s">
        <v>42</v>
      </c>
    </row>
    <row r="5" spans="1:12" s="95" customFormat="1" ht="12.75">
      <c r="A5" s="101"/>
      <c r="B5" s="96">
        <v>1</v>
      </c>
      <c r="C5" s="97">
        <v>2</v>
      </c>
      <c r="D5" s="96">
        <v>3</v>
      </c>
      <c r="E5" s="142">
        <v>4</v>
      </c>
      <c r="F5" s="142">
        <v>5</v>
      </c>
      <c r="G5" s="96">
        <v>6</v>
      </c>
      <c r="H5" s="97">
        <v>7</v>
      </c>
      <c r="I5" s="96">
        <v>8</v>
      </c>
      <c r="J5" s="97">
        <v>9</v>
      </c>
      <c r="K5" s="96">
        <v>10</v>
      </c>
      <c r="L5" s="97">
        <v>11</v>
      </c>
    </row>
    <row r="6" spans="1:12" s="95" customFormat="1" ht="12.75">
      <c r="A6" s="101"/>
      <c r="B6" s="96"/>
      <c r="C6" s="148"/>
      <c r="D6" s="96"/>
      <c r="E6" s="142"/>
      <c r="F6" s="142"/>
      <c r="G6" s="96"/>
      <c r="H6" s="97"/>
      <c r="I6" s="96"/>
      <c r="J6" s="97"/>
      <c r="K6" s="96"/>
      <c r="L6" s="97"/>
    </row>
    <row r="7" spans="1:12" s="95" customFormat="1" ht="12.75">
      <c r="A7" s="101"/>
      <c r="B7" s="96"/>
      <c r="C7" s="148"/>
      <c r="D7" s="96"/>
      <c r="E7" s="142"/>
      <c r="F7" s="142"/>
      <c r="G7" s="96"/>
      <c r="H7" s="97"/>
      <c r="I7" s="96"/>
      <c r="J7" s="97"/>
      <c r="K7" s="96"/>
      <c r="L7" s="97"/>
    </row>
    <row r="8" spans="1:12" s="99" customFormat="1" ht="12.75">
      <c r="A8" s="101"/>
      <c r="B8" s="108" t="s">
        <v>56</v>
      </c>
      <c r="C8" s="98"/>
      <c r="D8" s="91"/>
      <c r="E8" s="143"/>
      <c r="F8" s="143"/>
      <c r="G8" s="91"/>
      <c r="H8" s="91"/>
      <c r="I8" s="91"/>
      <c r="J8" s="91"/>
      <c r="K8" s="91"/>
      <c r="L8" s="91"/>
    </row>
    <row r="9" spans="1:12" s="99" customFormat="1" ht="125.25" customHeight="1">
      <c r="A9" s="107"/>
      <c r="B9" s="122" t="s">
        <v>82</v>
      </c>
      <c r="C9" s="91" t="s">
        <v>17</v>
      </c>
      <c r="D9" s="91"/>
      <c r="E9" s="143" t="s">
        <v>17</v>
      </c>
      <c r="F9" s="143"/>
      <c r="G9" s="91" t="s">
        <v>17</v>
      </c>
      <c r="H9" s="91"/>
      <c r="I9" s="91" t="s">
        <v>17</v>
      </c>
      <c r="J9" s="91"/>
      <c r="K9" s="91" t="s">
        <v>17</v>
      </c>
      <c r="L9" s="91"/>
    </row>
    <row r="10" spans="1:8" s="95" customFormat="1" ht="12.75">
      <c r="A10" s="99"/>
      <c r="B10" s="69"/>
      <c r="C10" s="69"/>
      <c r="D10" s="69"/>
      <c r="E10" s="144"/>
      <c r="F10" s="144"/>
      <c r="G10" s="69"/>
      <c r="H10" s="69"/>
    </row>
    <row r="11" spans="2:8" s="95" customFormat="1" ht="12.75">
      <c r="B11" s="69"/>
      <c r="C11" s="69"/>
      <c r="D11" s="69"/>
      <c r="E11" s="144"/>
      <c r="F11" s="144"/>
      <c r="G11" s="69"/>
      <c r="H11" s="69"/>
    </row>
    <row r="12" spans="2:8" s="95" customFormat="1" ht="12.75">
      <c r="B12" s="69"/>
      <c r="C12" s="69"/>
      <c r="D12" s="69"/>
      <c r="E12" s="144"/>
      <c r="F12" s="144"/>
      <c r="G12" s="69"/>
      <c r="H12" s="69"/>
    </row>
    <row r="13" spans="2:8" s="95" customFormat="1" ht="12.75">
      <c r="B13" s="69"/>
      <c r="C13" s="69"/>
      <c r="D13" s="69"/>
      <c r="E13" s="144"/>
      <c r="F13" s="144"/>
      <c r="G13" s="69"/>
      <c r="H13" s="69"/>
    </row>
    <row r="14" ht="12.75">
      <c r="A14" s="123"/>
    </row>
    <row r="15" ht="12.75">
      <c r="A15" s="123"/>
    </row>
    <row r="16" ht="12.75">
      <c r="A16" s="123"/>
    </row>
    <row r="17" ht="12.75">
      <c r="A17" s="123"/>
    </row>
    <row r="18" ht="12.75">
      <c r="A18" s="123"/>
    </row>
    <row r="19" ht="12.75">
      <c r="A19" s="123"/>
    </row>
    <row r="20" ht="12.75">
      <c r="A20" s="123"/>
    </row>
    <row r="21" ht="12.75">
      <c r="A21" s="123"/>
    </row>
    <row r="22" ht="12.75">
      <c r="A22" s="123"/>
    </row>
    <row r="23" ht="12.75">
      <c r="A23" s="123"/>
    </row>
    <row r="24" ht="12.75">
      <c r="A24" s="123"/>
    </row>
    <row r="25" ht="12.75">
      <c r="A25" s="123"/>
    </row>
    <row r="26" ht="12.75">
      <c r="A26" s="123"/>
    </row>
    <row r="27" ht="12.75">
      <c r="A27" s="123"/>
    </row>
    <row r="28" ht="12.75">
      <c r="A28" s="123"/>
    </row>
    <row r="29" ht="12.75">
      <c r="A29" s="123"/>
    </row>
    <row r="30" ht="12.75">
      <c r="A30" s="123"/>
    </row>
    <row r="31" ht="12.75">
      <c r="A31" s="123"/>
    </row>
    <row r="32" ht="12.75">
      <c r="A32" s="123"/>
    </row>
    <row r="33" ht="12.75">
      <c r="A33" s="123"/>
    </row>
    <row r="34" ht="12.75">
      <c r="A34" s="123"/>
    </row>
    <row r="35" ht="12.75">
      <c r="A35" s="123"/>
    </row>
    <row r="36" ht="12.75">
      <c r="A36" s="123"/>
    </row>
    <row r="37" ht="12.75">
      <c r="A37" s="123"/>
    </row>
    <row r="38" ht="12.75">
      <c r="A38" s="123"/>
    </row>
    <row r="39" ht="12.75">
      <c r="A39" s="123"/>
    </row>
    <row r="40" ht="12.75">
      <c r="A40" s="123"/>
    </row>
    <row r="41" ht="12.75">
      <c r="A41" s="123"/>
    </row>
    <row r="42" ht="12.75">
      <c r="A42" s="123"/>
    </row>
    <row r="43" ht="12.75">
      <c r="A43" s="123"/>
    </row>
    <row r="44" ht="12.75">
      <c r="A44" s="123"/>
    </row>
    <row r="45" ht="12.75">
      <c r="A45" s="123"/>
    </row>
    <row r="46" ht="12.75">
      <c r="A46" s="123"/>
    </row>
    <row r="47" ht="12.75">
      <c r="A47" s="123"/>
    </row>
    <row r="48" ht="12.75">
      <c r="A48" s="123"/>
    </row>
    <row r="49" ht="12.75">
      <c r="A49" s="123"/>
    </row>
    <row r="50" ht="12.75">
      <c r="A50" s="123"/>
    </row>
    <row r="51" ht="12.75">
      <c r="A51" s="123"/>
    </row>
    <row r="52" ht="12.75">
      <c r="A52" s="123"/>
    </row>
    <row r="53" ht="12.75">
      <c r="A53" s="123"/>
    </row>
    <row r="54" ht="12.75">
      <c r="A54" s="123"/>
    </row>
    <row r="55" ht="12.75">
      <c r="A55" s="123"/>
    </row>
    <row r="56" ht="12.75">
      <c r="A56" s="123"/>
    </row>
    <row r="57" ht="12.75">
      <c r="A57" s="123"/>
    </row>
    <row r="58" ht="12.75">
      <c r="A58" s="123"/>
    </row>
    <row r="59" ht="12.75">
      <c r="A59" s="123"/>
    </row>
    <row r="60" ht="12.75">
      <c r="A60" s="123"/>
    </row>
    <row r="61" ht="12.75">
      <c r="A61" s="123"/>
    </row>
    <row r="62" ht="12.75">
      <c r="A62" s="123"/>
    </row>
    <row r="63" ht="12.75">
      <c r="A63" s="123"/>
    </row>
    <row r="64" ht="12.75">
      <c r="A64" s="123"/>
    </row>
    <row r="65" ht="12.75">
      <c r="A65" s="123"/>
    </row>
    <row r="66" ht="12.75">
      <c r="A66" s="123"/>
    </row>
    <row r="67" ht="12.75">
      <c r="A67" s="123"/>
    </row>
    <row r="68" ht="12.75">
      <c r="A68" s="123"/>
    </row>
    <row r="69" ht="12.75">
      <c r="A69" s="123"/>
    </row>
    <row r="70" ht="12.75">
      <c r="A70" s="123"/>
    </row>
    <row r="71" ht="12.75">
      <c r="A71" s="123"/>
    </row>
    <row r="72" ht="12.75">
      <c r="A72" s="123"/>
    </row>
    <row r="73" ht="12.75">
      <c r="A73" s="123"/>
    </row>
    <row r="74" ht="12.75">
      <c r="A74" s="123"/>
    </row>
    <row r="75" ht="12.75">
      <c r="A75" s="123"/>
    </row>
    <row r="76" ht="12.75">
      <c r="A76" s="123"/>
    </row>
    <row r="77" ht="12.75">
      <c r="A77" s="123"/>
    </row>
    <row r="78" ht="12.75">
      <c r="A78" s="123"/>
    </row>
    <row r="79" ht="12.75">
      <c r="A79" s="123"/>
    </row>
    <row r="80" ht="12.75">
      <c r="A80" s="123"/>
    </row>
    <row r="81" ht="12.75">
      <c r="A81" s="123"/>
    </row>
    <row r="82" ht="12.75">
      <c r="A82" s="123"/>
    </row>
    <row r="83" ht="12.75">
      <c r="A83" s="123"/>
    </row>
    <row r="84" ht="12.75">
      <c r="A84" s="123"/>
    </row>
    <row r="85" ht="12.75">
      <c r="A85" s="123"/>
    </row>
    <row r="86" ht="12.75">
      <c r="A86" s="123"/>
    </row>
    <row r="87" ht="12.75">
      <c r="A87" s="123"/>
    </row>
    <row r="88" ht="12.75">
      <c r="A88" s="123"/>
    </row>
    <row r="89" ht="12.75">
      <c r="A89" s="123"/>
    </row>
    <row r="90" ht="12.75">
      <c r="A90" s="123"/>
    </row>
    <row r="91" ht="12.75">
      <c r="A91" s="123"/>
    </row>
    <row r="92" ht="12.75">
      <c r="A92" s="123"/>
    </row>
    <row r="93" ht="12.75">
      <c r="A93" s="123"/>
    </row>
    <row r="94" ht="12.75">
      <c r="A94" s="123"/>
    </row>
    <row r="95" ht="12.75">
      <c r="A95" s="123"/>
    </row>
    <row r="96" ht="12.75">
      <c r="A96" s="123"/>
    </row>
    <row r="97" ht="12.75">
      <c r="A97" s="123"/>
    </row>
    <row r="98" ht="12.75">
      <c r="A98" s="123"/>
    </row>
    <row r="99" ht="12.75">
      <c r="A99" s="123"/>
    </row>
    <row r="100" ht="12.75">
      <c r="A100" s="123"/>
    </row>
    <row r="101" ht="12.75">
      <c r="A101" s="123"/>
    </row>
    <row r="102" ht="12.75">
      <c r="A102" s="123"/>
    </row>
    <row r="103" ht="12.75">
      <c r="A103" s="123"/>
    </row>
    <row r="104" ht="12.75">
      <c r="A104" s="123"/>
    </row>
    <row r="105" ht="12.75">
      <c r="A105" s="123"/>
    </row>
    <row r="106" ht="12.75">
      <c r="A106" s="123"/>
    </row>
    <row r="107" ht="12.75">
      <c r="A107" s="123"/>
    </row>
    <row r="108" ht="12.75">
      <c r="A108" s="123"/>
    </row>
    <row r="109" ht="12.75">
      <c r="A109" s="123"/>
    </row>
    <row r="110" ht="12.75">
      <c r="A110" s="123"/>
    </row>
    <row r="111" ht="12.75">
      <c r="A111" s="123"/>
    </row>
    <row r="112" ht="12.75">
      <c r="A112" s="123"/>
    </row>
    <row r="113" ht="12.75">
      <c r="A113" s="123"/>
    </row>
    <row r="114" ht="12.75">
      <c r="A114" s="123"/>
    </row>
    <row r="115" ht="12.75">
      <c r="A115" s="123"/>
    </row>
    <row r="116" ht="12.75">
      <c r="A116" s="123"/>
    </row>
    <row r="117" ht="12.75">
      <c r="A117" s="123"/>
    </row>
    <row r="118" ht="12.75">
      <c r="A118" s="123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P10"/>
  <sheetViews>
    <sheetView showGridLines="0" view="pageBreakPreview" zoomScale="85" zoomScaleNormal="85" zoomScaleSheetLayoutView="85" zoomScalePageLayoutView="0" workbookViewId="0" topLeftCell="A1">
      <selection activeCell="P15" sqref="P15"/>
    </sheetView>
  </sheetViews>
  <sheetFormatPr defaultColWidth="9.00390625" defaultRowHeight="12.75"/>
  <cols>
    <col min="1" max="1" width="8.375" style="104" customWidth="1"/>
    <col min="2" max="2" width="38.625" style="104" customWidth="1"/>
    <col min="3" max="4" width="13.75390625" style="104" customWidth="1"/>
    <col min="5" max="5" width="13.25390625" style="104" customWidth="1"/>
    <col min="6" max="6" width="10.375" style="104" customWidth="1"/>
    <col min="7" max="7" width="12.625" style="104" customWidth="1"/>
    <col min="8" max="8" width="11.375" style="104" customWidth="1"/>
    <col min="9" max="9" width="12.875" style="104" customWidth="1"/>
    <col min="10" max="10" width="11.125" style="104" customWidth="1"/>
    <col min="11" max="16" width="11.375" style="104" customWidth="1"/>
    <col min="17" max="16384" width="9.125" style="104" customWidth="1"/>
  </cols>
  <sheetData>
    <row r="1" ht="62.25" customHeight="1"/>
    <row r="2" spans="1:16" s="103" customFormat="1" ht="15.75">
      <c r="A2" s="271" t="s">
        <v>83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4" spans="1:16" s="103" customFormat="1" ht="18" customHeight="1">
      <c r="A4" s="272" t="s">
        <v>27</v>
      </c>
      <c r="B4" s="273" t="s">
        <v>43</v>
      </c>
      <c r="C4" s="272" t="s">
        <v>197</v>
      </c>
      <c r="D4" s="273"/>
      <c r="E4" s="273"/>
      <c r="F4" s="273"/>
      <c r="G4" s="272" t="s">
        <v>209</v>
      </c>
      <c r="H4" s="273"/>
      <c r="I4" s="273"/>
      <c r="J4" s="273"/>
      <c r="K4" s="276" t="s">
        <v>210</v>
      </c>
      <c r="L4" s="277"/>
      <c r="M4" s="276" t="s">
        <v>211</v>
      </c>
      <c r="N4" s="277"/>
      <c r="O4" s="276" t="s">
        <v>212</v>
      </c>
      <c r="P4" s="277"/>
    </row>
    <row r="5" spans="1:16" s="103" customFormat="1" ht="42.75" customHeight="1">
      <c r="A5" s="273"/>
      <c r="B5" s="273"/>
      <c r="C5" s="273" t="s">
        <v>45</v>
      </c>
      <c r="D5" s="273"/>
      <c r="E5" s="273" t="s">
        <v>21</v>
      </c>
      <c r="F5" s="273"/>
      <c r="G5" s="273" t="s">
        <v>45</v>
      </c>
      <c r="H5" s="273"/>
      <c r="I5" s="273" t="s">
        <v>21</v>
      </c>
      <c r="J5" s="273"/>
      <c r="K5" s="274" t="s">
        <v>61</v>
      </c>
      <c r="L5" s="274" t="s">
        <v>62</v>
      </c>
      <c r="M5" s="274" t="s">
        <v>63</v>
      </c>
      <c r="N5" s="274" t="s">
        <v>64</v>
      </c>
      <c r="O5" s="274" t="s">
        <v>63</v>
      </c>
      <c r="P5" s="274" t="s">
        <v>64</v>
      </c>
    </row>
    <row r="6" spans="1:16" s="103" customFormat="1" ht="42.75" customHeight="1">
      <c r="A6" s="273"/>
      <c r="B6" s="273"/>
      <c r="C6" s="91" t="s">
        <v>28</v>
      </c>
      <c r="D6" s="91" t="s">
        <v>44</v>
      </c>
      <c r="E6" s="91" t="s">
        <v>28</v>
      </c>
      <c r="F6" s="91" t="s">
        <v>44</v>
      </c>
      <c r="G6" s="91" t="s">
        <v>28</v>
      </c>
      <c r="H6" s="91" t="s">
        <v>1</v>
      </c>
      <c r="I6" s="91" t="s">
        <v>28</v>
      </c>
      <c r="J6" s="91" t="s">
        <v>1</v>
      </c>
      <c r="K6" s="275"/>
      <c r="L6" s="275"/>
      <c r="M6" s="275"/>
      <c r="N6" s="275"/>
      <c r="O6" s="275"/>
      <c r="P6" s="275"/>
    </row>
    <row r="7" spans="1:16" s="103" customFormat="1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  <c r="N7" s="91">
        <v>14</v>
      </c>
      <c r="O7" s="91">
        <v>15</v>
      </c>
      <c r="P7" s="91">
        <v>16</v>
      </c>
    </row>
    <row r="8" spans="1:16" s="103" customFormat="1" ht="12.75">
      <c r="A8" s="91"/>
      <c r="B8" s="66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s="67" customFormat="1" ht="12.75">
      <c r="A9" s="8"/>
      <c r="B9" s="9" t="s">
        <v>65</v>
      </c>
      <c r="C9" s="8"/>
      <c r="D9" s="8"/>
      <c r="E9" s="8"/>
      <c r="F9" s="8"/>
      <c r="G9" s="8"/>
      <c r="H9" s="8"/>
      <c r="I9" s="8"/>
      <c r="J9" s="8"/>
      <c r="K9" s="21"/>
      <c r="L9" s="21"/>
      <c r="M9" s="21"/>
      <c r="N9" s="21"/>
      <c r="O9" s="21"/>
      <c r="P9" s="21"/>
    </row>
    <row r="10" spans="1:16" s="103" customFormat="1" ht="33.75" customHeight="1">
      <c r="A10" s="97"/>
      <c r="B10" s="100" t="s">
        <v>18</v>
      </c>
      <c r="C10" s="5" t="s">
        <v>17</v>
      </c>
      <c r="D10" s="5" t="s">
        <v>17</v>
      </c>
      <c r="E10" s="68"/>
      <c r="F10" s="68"/>
      <c r="G10" s="5" t="s">
        <v>17</v>
      </c>
      <c r="H10" s="5" t="s">
        <v>17</v>
      </c>
      <c r="I10" s="68"/>
      <c r="J10" s="68"/>
      <c r="K10" s="5" t="s">
        <v>17</v>
      </c>
      <c r="L10" s="68"/>
      <c r="M10" s="5" t="s">
        <v>17</v>
      </c>
      <c r="N10" s="68"/>
      <c r="O10" s="5" t="s">
        <v>17</v>
      </c>
      <c r="P10" s="68"/>
    </row>
  </sheetData>
  <sheetProtection/>
  <mergeCells count="18">
    <mergeCell ref="C5:D5"/>
    <mergeCell ref="E5:F5"/>
    <mergeCell ref="N5:N6"/>
    <mergeCell ref="O5:O6"/>
    <mergeCell ref="P5:P6"/>
    <mergeCell ref="K5:K6"/>
    <mergeCell ref="L5:L6"/>
    <mergeCell ref="G5:H5"/>
    <mergeCell ref="A2:P2"/>
    <mergeCell ref="A4:A6"/>
    <mergeCell ref="B4:B6"/>
    <mergeCell ref="C4:F4"/>
    <mergeCell ref="G4:J4"/>
    <mergeCell ref="I5:J5"/>
    <mergeCell ref="M5:M6"/>
    <mergeCell ref="K4:L4"/>
    <mergeCell ref="M4:N4"/>
    <mergeCell ref="O4:P4"/>
  </mergeCells>
  <printOptions/>
  <pageMargins left="0.1968503937007874" right="0.1968503937007874" top="0.31496062992125984" bottom="0.2362204724409449" header="0.1968503937007874" footer="0.196850393700787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P43"/>
  <sheetViews>
    <sheetView showGridLines="0" view="pageBreakPreview" zoomScale="85" zoomScaleNormal="85" zoomScaleSheetLayoutView="85" zoomScalePageLayoutView="0" workbookViewId="0" topLeftCell="A1">
      <selection activeCell="J13" sqref="J13"/>
    </sheetView>
  </sheetViews>
  <sheetFormatPr defaultColWidth="9.00390625" defaultRowHeight="12.75"/>
  <cols>
    <col min="1" max="1" width="7.75390625" style="42" customWidth="1"/>
    <col min="2" max="2" width="28.75390625" style="42" customWidth="1"/>
    <col min="3" max="3" width="15.25390625" style="42" customWidth="1"/>
    <col min="4" max="5" width="12.625" style="42" customWidth="1"/>
    <col min="6" max="6" width="14.125" style="42" customWidth="1"/>
    <col min="7" max="8" width="14.00390625" style="42" customWidth="1"/>
    <col min="9" max="11" width="11.75390625" style="42" customWidth="1"/>
    <col min="12" max="12" width="14.00390625" style="42" customWidth="1"/>
    <col min="13" max="13" width="11.75390625" style="42" customWidth="1"/>
    <col min="14" max="14" width="13.25390625" style="42" customWidth="1"/>
    <col min="15" max="16384" width="9.125" style="42" customWidth="1"/>
  </cols>
  <sheetData>
    <row r="2" spans="1:16" ht="12.75">
      <c r="A2" s="278" t="s">
        <v>152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</row>
    <row r="4" spans="1:16" ht="20.25" customHeight="1">
      <c r="A4" s="278" t="s">
        <v>213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</row>
    <row r="5" ht="18" customHeight="1">
      <c r="N5" s="42" t="s">
        <v>73</v>
      </c>
    </row>
    <row r="6" spans="1:14" ht="39.75" customHeight="1">
      <c r="A6" s="248" t="s">
        <v>27</v>
      </c>
      <c r="B6" s="248" t="s">
        <v>110</v>
      </c>
      <c r="C6" s="283" t="s">
        <v>29</v>
      </c>
      <c r="D6" s="284"/>
      <c r="E6" s="285"/>
      <c r="F6" s="258" t="s">
        <v>197</v>
      </c>
      <c r="G6" s="259"/>
      <c r="H6" s="260"/>
      <c r="I6" s="258" t="s">
        <v>198</v>
      </c>
      <c r="J6" s="259"/>
      <c r="K6" s="259"/>
      <c r="L6" s="306" t="s">
        <v>199</v>
      </c>
      <c r="M6" s="306"/>
      <c r="N6" s="306"/>
    </row>
    <row r="7" spans="1:14" ht="25.5">
      <c r="A7" s="249"/>
      <c r="B7" s="279"/>
      <c r="C7" s="286"/>
      <c r="D7" s="287"/>
      <c r="E7" s="288"/>
      <c r="F7" s="6" t="s">
        <v>41</v>
      </c>
      <c r="G7" s="6" t="s">
        <v>42</v>
      </c>
      <c r="H7" s="6" t="s">
        <v>86</v>
      </c>
      <c r="I7" s="6" t="s">
        <v>41</v>
      </c>
      <c r="J7" s="6" t="s">
        <v>42</v>
      </c>
      <c r="K7" s="6" t="s">
        <v>48</v>
      </c>
      <c r="L7" s="6" t="s">
        <v>41</v>
      </c>
      <c r="M7" s="6" t="s">
        <v>42</v>
      </c>
      <c r="N7" s="6" t="s">
        <v>87</v>
      </c>
    </row>
    <row r="8" spans="1:14" ht="12.75">
      <c r="A8" s="5">
        <v>1</v>
      </c>
      <c r="B8" s="5">
        <v>2</v>
      </c>
      <c r="C8" s="289">
        <v>3</v>
      </c>
      <c r="D8" s="290"/>
      <c r="E8" s="291"/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</row>
    <row r="9" spans="1:14" ht="76.5">
      <c r="A9" s="5">
        <v>1</v>
      </c>
      <c r="B9" s="17" t="s">
        <v>243</v>
      </c>
      <c r="C9" s="280" t="s">
        <v>244</v>
      </c>
      <c r="D9" s="281"/>
      <c r="E9" s="282"/>
      <c r="F9" s="5">
        <v>1035066</v>
      </c>
      <c r="G9" s="5"/>
      <c r="H9" s="5">
        <f>F9+G9</f>
        <v>1035066</v>
      </c>
      <c r="I9" s="5">
        <v>1848878</v>
      </c>
      <c r="J9" s="5"/>
      <c r="K9" s="5">
        <f>I9+J9</f>
        <v>1848878</v>
      </c>
      <c r="L9" s="5">
        <v>1662000</v>
      </c>
      <c r="M9" s="5"/>
      <c r="N9" s="5">
        <f>L9+M9</f>
        <v>1662000</v>
      </c>
    </row>
    <row r="10" spans="1:14" ht="12.75" hidden="1">
      <c r="A10" s="5"/>
      <c r="B10" s="17"/>
      <c r="C10" s="289"/>
      <c r="D10" s="290"/>
      <c r="E10" s="291"/>
      <c r="F10" s="5"/>
      <c r="G10" s="5"/>
      <c r="H10" s="5"/>
      <c r="I10" s="5"/>
      <c r="J10" s="5"/>
      <c r="K10" s="5"/>
      <c r="L10" s="5"/>
      <c r="M10" s="5"/>
      <c r="N10" s="5"/>
    </row>
    <row r="11" spans="1:14" ht="12.75" hidden="1">
      <c r="A11" s="5"/>
      <c r="B11" s="17"/>
      <c r="C11" s="289"/>
      <c r="D11" s="290"/>
      <c r="E11" s="291"/>
      <c r="F11" s="5"/>
      <c r="G11" s="5"/>
      <c r="H11" s="5"/>
      <c r="I11" s="5"/>
      <c r="J11" s="5"/>
      <c r="K11" s="5"/>
      <c r="L11" s="5"/>
      <c r="M11" s="5"/>
      <c r="N11" s="5"/>
    </row>
    <row r="12" spans="1:14" ht="12.75" hidden="1">
      <c r="A12" s="6"/>
      <c r="B12" s="18" t="s">
        <v>19</v>
      </c>
      <c r="C12" s="289"/>
      <c r="D12" s="290"/>
      <c r="E12" s="291"/>
      <c r="F12" s="6"/>
      <c r="G12" s="6"/>
      <c r="H12" s="6"/>
      <c r="I12" s="6"/>
      <c r="J12" s="6"/>
      <c r="K12" s="6"/>
      <c r="L12" s="6"/>
      <c r="M12" s="6"/>
      <c r="N12" s="6"/>
    </row>
    <row r="13" spans="1:14" ht="12.75">
      <c r="A13" s="18"/>
      <c r="B13" s="7" t="s">
        <v>56</v>
      </c>
      <c r="C13" s="289"/>
      <c r="D13" s="290"/>
      <c r="E13" s="291"/>
      <c r="F13" s="7"/>
      <c r="G13" s="7"/>
      <c r="H13" s="7"/>
      <c r="I13" s="7"/>
      <c r="J13" s="7"/>
      <c r="K13" s="7"/>
      <c r="L13" s="7"/>
      <c r="M13" s="7"/>
      <c r="N13" s="7"/>
    </row>
    <row r="15" spans="1:16" s="73" customFormat="1" ht="19.5" customHeight="1">
      <c r="A15" s="94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42"/>
      <c r="P15" s="42"/>
    </row>
    <row r="16" spans="1:16" s="73" customFormat="1" ht="19.5" customHeight="1">
      <c r="A16" s="94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42"/>
      <c r="P16" s="42"/>
    </row>
    <row r="17" spans="1:16" s="73" customFormat="1" ht="19.5" customHeight="1">
      <c r="A17" s="94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42"/>
      <c r="P17" s="42"/>
    </row>
    <row r="18" spans="1:16" s="124" customFormat="1" ht="21.75" customHeight="1">
      <c r="A18" s="292" t="s">
        <v>214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135"/>
      <c r="P18" s="135"/>
    </row>
    <row r="19" spans="1:16" s="124" customFormat="1" ht="12.7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 t="s">
        <v>73</v>
      </c>
      <c r="L19" s="125"/>
      <c r="M19" s="125"/>
      <c r="N19" s="125" t="s">
        <v>261</v>
      </c>
      <c r="O19" s="125"/>
      <c r="P19" s="125"/>
    </row>
    <row r="20" spans="1:14" s="125" customFormat="1" ht="18.75" customHeight="1">
      <c r="A20" s="250" t="s">
        <v>27</v>
      </c>
      <c r="B20" s="248" t="s">
        <v>110</v>
      </c>
      <c r="C20" s="300" t="s">
        <v>29</v>
      </c>
      <c r="D20" s="301"/>
      <c r="E20" s="302"/>
      <c r="F20" s="261" t="s">
        <v>200</v>
      </c>
      <c r="G20" s="262"/>
      <c r="H20" s="263"/>
      <c r="I20" s="261" t="s">
        <v>201</v>
      </c>
      <c r="J20" s="262"/>
      <c r="K20" s="263"/>
      <c r="L20" s="128"/>
      <c r="M20" s="128"/>
      <c r="N20" s="128"/>
    </row>
    <row r="21" spans="1:14" s="125" customFormat="1" ht="28.5" customHeight="1">
      <c r="A21" s="251"/>
      <c r="B21" s="279"/>
      <c r="C21" s="303"/>
      <c r="D21" s="304"/>
      <c r="E21" s="305"/>
      <c r="F21" s="126" t="s">
        <v>41</v>
      </c>
      <c r="G21" s="126" t="s">
        <v>42</v>
      </c>
      <c r="H21" s="6" t="s">
        <v>86</v>
      </c>
      <c r="I21" s="126" t="s">
        <v>41</v>
      </c>
      <c r="J21" s="126" t="s">
        <v>42</v>
      </c>
      <c r="K21" s="6" t="s">
        <v>48</v>
      </c>
      <c r="L21" s="129"/>
      <c r="M21" s="129"/>
      <c r="N21" s="129"/>
    </row>
    <row r="22" spans="1:14" s="125" customFormat="1" ht="12.75">
      <c r="A22" s="136">
        <v>1</v>
      </c>
      <c r="B22" s="136">
        <v>2</v>
      </c>
      <c r="C22" s="280">
        <v>3</v>
      </c>
      <c r="D22" s="281"/>
      <c r="E22" s="282"/>
      <c r="F22" s="136">
        <v>4</v>
      </c>
      <c r="G22" s="136">
        <v>5</v>
      </c>
      <c r="H22" s="136">
        <v>6</v>
      </c>
      <c r="I22" s="136">
        <v>7</v>
      </c>
      <c r="J22" s="136">
        <v>8</v>
      </c>
      <c r="K22" s="136">
        <v>9</v>
      </c>
      <c r="L22" s="130"/>
      <c r="M22" s="130"/>
      <c r="N22" s="130"/>
    </row>
    <row r="23" spans="1:14" s="125" customFormat="1" ht="76.5">
      <c r="A23" s="5">
        <v>1</v>
      </c>
      <c r="B23" s="17" t="s">
        <v>243</v>
      </c>
      <c r="C23" s="280" t="s">
        <v>244</v>
      </c>
      <c r="D23" s="281"/>
      <c r="E23" s="282"/>
      <c r="F23" s="160">
        <v>1756600</v>
      </c>
      <c r="G23" s="136"/>
      <c r="H23" s="136">
        <f>F23+G23</f>
        <v>1756600</v>
      </c>
      <c r="I23" s="160">
        <v>1849700</v>
      </c>
      <c r="J23" s="136"/>
      <c r="K23" s="136">
        <f>I23+J23</f>
        <v>1849700</v>
      </c>
      <c r="L23" s="130"/>
      <c r="M23" s="130"/>
      <c r="N23" s="130"/>
    </row>
    <row r="24" spans="1:14" s="125" customFormat="1" ht="12.75" hidden="1">
      <c r="A24" s="136"/>
      <c r="B24" s="137"/>
      <c r="C24" s="280"/>
      <c r="D24" s="281"/>
      <c r="E24" s="282"/>
      <c r="F24" s="136"/>
      <c r="G24" s="136"/>
      <c r="H24" s="136"/>
      <c r="I24" s="136"/>
      <c r="J24" s="136"/>
      <c r="K24" s="136"/>
      <c r="L24" s="130"/>
      <c r="M24" s="130"/>
      <c r="N24" s="130"/>
    </row>
    <row r="25" spans="1:14" s="125" customFormat="1" ht="12.75" hidden="1">
      <c r="A25" s="136"/>
      <c r="B25" s="137"/>
      <c r="C25" s="280"/>
      <c r="D25" s="281"/>
      <c r="E25" s="282"/>
      <c r="F25" s="136"/>
      <c r="G25" s="136"/>
      <c r="H25" s="136"/>
      <c r="I25" s="136"/>
      <c r="J25" s="136"/>
      <c r="K25" s="136"/>
      <c r="L25" s="130"/>
      <c r="M25" s="130"/>
      <c r="N25" s="130"/>
    </row>
    <row r="26" spans="1:14" s="125" customFormat="1" ht="12.75" hidden="1">
      <c r="A26" s="136"/>
      <c r="B26" s="138" t="s">
        <v>19</v>
      </c>
      <c r="C26" s="280"/>
      <c r="D26" s="281"/>
      <c r="E26" s="282"/>
      <c r="F26" s="136"/>
      <c r="G26" s="136"/>
      <c r="H26" s="136"/>
      <c r="I26" s="136"/>
      <c r="J26" s="136"/>
      <c r="K26" s="136"/>
      <c r="L26" s="130"/>
      <c r="M26" s="130"/>
      <c r="N26" s="130"/>
    </row>
    <row r="27" spans="1:14" s="125" customFormat="1" ht="12.75">
      <c r="A27" s="126"/>
      <c r="B27" s="127" t="s">
        <v>56</v>
      </c>
      <c r="C27" s="280"/>
      <c r="D27" s="281"/>
      <c r="E27" s="282"/>
      <c r="F27" s="126"/>
      <c r="G27" s="126"/>
      <c r="H27" s="126"/>
      <c r="I27" s="126"/>
      <c r="J27" s="126"/>
      <c r="K27" s="126"/>
      <c r="L27" s="129"/>
      <c r="M27" s="129"/>
      <c r="N27" s="129"/>
    </row>
    <row r="30" spans="1:16" ht="12.75">
      <c r="A30" s="295" t="s">
        <v>215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73"/>
      <c r="P30" s="73"/>
    </row>
    <row r="31" spans="1:16" ht="12.75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73"/>
      <c r="P31" s="73"/>
    </row>
    <row r="32" spans="1:16" ht="12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42" t="s">
        <v>73</v>
      </c>
      <c r="O32" s="73"/>
      <c r="P32" s="73"/>
    </row>
    <row r="33" spans="1:14" s="125" customFormat="1" ht="27" customHeight="1">
      <c r="A33" s="296"/>
      <c r="B33" s="297" t="s">
        <v>66</v>
      </c>
      <c r="C33" s="298" t="s">
        <v>84</v>
      </c>
      <c r="D33" s="298" t="s">
        <v>85</v>
      </c>
      <c r="E33" s="293" t="s">
        <v>197</v>
      </c>
      <c r="F33" s="294"/>
      <c r="G33" s="280" t="s">
        <v>198</v>
      </c>
      <c r="H33" s="282"/>
      <c r="I33" s="293" t="s">
        <v>199</v>
      </c>
      <c r="J33" s="294"/>
      <c r="K33" s="280" t="s">
        <v>200</v>
      </c>
      <c r="L33" s="282"/>
      <c r="M33" s="280" t="s">
        <v>201</v>
      </c>
      <c r="N33" s="282"/>
    </row>
    <row r="34" spans="1:14" s="125" customFormat="1" ht="95.25" customHeight="1">
      <c r="A34" s="296"/>
      <c r="B34" s="297"/>
      <c r="C34" s="299"/>
      <c r="D34" s="299"/>
      <c r="E34" s="146" t="s">
        <v>108</v>
      </c>
      <c r="F34" s="136" t="s">
        <v>67</v>
      </c>
      <c r="G34" s="146" t="s">
        <v>109</v>
      </c>
      <c r="H34" s="136" t="s">
        <v>67</v>
      </c>
      <c r="I34" s="146" t="s">
        <v>109</v>
      </c>
      <c r="J34" s="136" t="s">
        <v>67</v>
      </c>
      <c r="K34" s="146" t="s">
        <v>109</v>
      </c>
      <c r="L34" s="136" t="s">
        <v>67</v>
      </c>
      <c r="M34" s="146" t="s">
        <v>109</v>
      </c>
      <c r="N34" s="136" t="s">
        <v>67</v>
      </c>
    </row>
    <row r="35" spans="1:14" ht="12.75">
      <c r="A35" s="113"/>
      <c r="B35" s="5">
        <v>1</v>
      </c>
      <c r="C35" s="5">
        <v>2</v>
      </c>
      <c r="D35" s="5">
        <v>3</v>
      </c>
      <c r="E35" s="5">
        <v>4</v>
      </c>
      <c r="F35" s="5">
        <v>5</v>
      </c>
      <c r="G35" s="5">
        <v>6</v>
      </c>
      <c r="H35" s="5">
        <v>7</v>
      </c>
      <c r="I35" s="5">
        <v>8</v>
      </c>
      <c r="J35" s="5">
        <v>9</v>
      </c>
      <c r="K35" s="5">
        <v>10</v>
      </c>
      <c r="L35" s="5">
        <v>11</v>
      </c>
      <c r="M35" s="5">
        <v>12</v>
      </c>
      <c r="N35" s="5">
        <v>13</v>
      </c>
    </row>
    <row r="36" spans="1:14" ht="12.75">
      <c r="A36" s="113"/>
      <c r="B36" s="66"/>
      <c r="C36" s="66"/>
      <c r="D36" s="66"/>
      <c r="E36" s="66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113"/>
      <c r="B37" s="66"/>
      <c r="C37" s="66"/>
      <c r="D37" s="66"/>
      <c r="E37" s="66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113"/>
      <c r="B38" s="66"/>
      <c r="C38" s="66"/>
      <c r="D38" s="66"/>
      <c r="E38" s="66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113"/>
      <c r="B39" s="66"/>
      <c r="C39" s="66"/>
      <c r="D39" s="66"/>
      <c r="E39" s="66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113"/>
      <c r="B40" s="66"/>
      <c r="C40" s="66"/>
      <c r="D40" s="66"/>
      <c r="E40" s="66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113"/>
      <c r="B41" s="66"/>
      <c r="C41" s="66"/>
      <c r="D41" s="66"/>
      <c r="E41" s="66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113"/>
      <c r="B42" s="66" t="s">
        <v>7</v>
      </c>
      <c r="C42" s="66"/>
      <c r="D42" s="66"/>
      <c r="E42" s="66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113"/>
      <c r="B43" s="7" t="s">
        <v>56</v>
      </c>
      <c r="C43" s="66"/>
      <c r="D43" s="66"/>
      <c r="E43" s="66"/>
      <c r="F43" s="5"/>
      <c r="G43" s="5"/>
      <c r="H43" s="5"/>
      <c r="I43" s="5"/>
      <c r="J43" s="5"/>
      <c r="K43" s="5"/>
      <c r="L43" s="5"/>
      <c r="M43" s="5"/>
      <c r="N43" s="5"/>
    </row>
  </sheetData>
  <sheetProtection/>
  <mergeCells count="37">
    <mergeCell ref="C20:E21"/>
    <mergeCell ref="C22:E22"/>
    <mergeCell ref="C23:E23"/>
    <mergeCell ref="L6:N6"/>
    <mergeCell ref="C9:E9"/>
    <mergeCell ref="C10:E10"/>
    <mergeCell ref="C11:E11"/>
    <mergeCell ref="C12:E12"/>
    <mergeCell ref="C8:E8"/>
    <mergeCell ref="F6:H6"/>
    <mergeCell ref="C24:E24"/>
    <mergeCell ref="A30:N30"/>
    <mergeCell ref="A31:N31"/>
    <mergeCell ref="A33:A34"/>
    <mergeCell ref="B33:B34"/>
    <mergeCell ref="C33:C34"/>
    <mergeCell ref="D33:D34"/>
    <mergeCell ref="I6:K6"/>
    <mergeCell ref="A18:N18"/>
    <mergeCell ref="A20:A21"/>
    <mergeCell ref="B20:B21"/>
    <mergeCell ref="E33:F33"/>
    <mergeCell ref="G33:H33"/>
    <mergeCell ref="I33:J33"/>
    <mergeCell ref="K33:L33"/>
    <mergeCell ref="M33:N33"/>
    <mergeCell ref="C27:E27"/>
    <mergeCell ref="A2:P2"/>
    <mergeCell ref="A4:P4"/>
    <mergeCell ref="A6:A7"/>
    <mergeCell ref="B6:B7"/>
    <mergeCell ref="C25:E25"/>
    <mergeCell ref="C26:E26"/>
    <mergeCell ref="C6:E7"/>
    <mergeCell ref="F20:H20"/>
    <mergeCell ref="I20:K20"/>
    <mergeCell ref="C13:E13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P48"/>
  <sheetViews>
    <sheetView showGridLines="0" tabSelected="1" view="pageBreakPreview" zoomScale="75" zoomScaleNormal="75" zoomScaleSheetLayoutView="75" zoomScalePageLayoutView="0" workbookViewId="0" topLeftCell="A1">
      <selection activeCell="A32" sqref="A32:D33"/>
    </sheetView>
  </sheetViews>
  <sheetFormatPr defaultColWidth="9.00390625" defaultRowHeight="12.75"/>
  <cols>
    <col min="1" max="1" width="20.75390625" style="65" customWidth="1"/>
    <col min="2" max="2" width="22.125" style="65" customWidth="1"/>
    <col min="3" max="3" width="17.625" style="65" customWidth="1"/>
    <col min="4" max="4" width="20.625" style="65" customWidth="1"/>
    <col min="5" max="5" width="20.125" style="65" customWidth="1"/>
    <col min="6" max="6" width="19.375" style="65" customWidth="1"/>
    <col min="7" max="7" width="27.375" style="65" customWidth="1"/>
    <col min="8" max="8" width="19.625" style="65" customWidth="1"/>
    <col min="9" max="9" width="18.75390625" style="65" customWidth="1"/>
    <col min="10" max="10" width="16.625" style="65" customWidth="1"/>
    <col min="11" max="11" width="17.00390625" style="65" customWidth="1"/>
    <col min="12" max="12" width="14.25390625" style="65" customWidth="1"/>
    <col min="13" max="13" width="13.125" style="65" customWidth="1"/>
    <col min="14" max="16384" width="9.125" style="65" customWidth="1"/>
  </cols>
  <sheetData>
    <row r="2" spans="1:16" ht="40.5" customHeight="1">
      <c r="A2" s="313" t="s">
        <v>216</v>
      </c>
      <c r="B2" s="313"/>
      <c r="C2" s="313"/>
      <c r="D2" s="313"/>
      <c r="E2" s="313"/>
      <c r="F2" s="313"/>
      <c r="G2" s="313"/>
      <c r="H2" s="313"/>
      <c r="I2" s="313"/>
      <c r="J2" s="313"/>
      <c r="K2" s="74"/>
      <c r="L2" s="74"/>
      <c r="M2" s="74"/>
      <c r="N2" s="74"/>
      <c r="O2" s="74"/>
      <c r="P2" s="74"/>
    </row>
    <row r="4" ht="15.75">
      <c r="A4" s="55" t="s">
        <v>217</v>
      </c>
    </row>
    <row r="5" ht="12.75">
      <c r="A5" s="93"/>
    </row>
    <row r="6" spans="1:16" ht="15.75">
      <c r="A6" s="313" t="s">
        <v>218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</row>
    <row r="7" ht="12.75">
      <c r="J7" s="75" t="s">
        <v>73</v>
      </c>
    </row>
    <row r="8" spans="1:16" ht="48" customHeight="1">
      <c r="A8" s="268" t="s">
        <v>88</v>
      </c>
      <c r="B8" s="266" t="s">
        <v>0</v>
      </c>
      <c r="C8" s="266" t="s">
        <v>30</v>
      </c>
      <c r="D8" s="266" t="s">
        <v>99</v>
      </c>
      <c r="E8" s="266" t="s">
        <v>90</v>
      </c>
      <c r="F8" s="266" t="s">
        <v>89</v>
      </c>
      <c r="G8" s="266" t="s">
        <v>219</v>
      </c>
      <c r="H8" s="266" t="s">
        <v>68</v>
      </c>
      <c r="I8" s="272"/>
      <c r="J8" s="266" t="s">
        <v>69</v>
      </c>
      <c r="L8" s="30"/>
      <c r="M8" s="30"/>
      <c r="N8" s="30"/>
      <c r="O8" s="30"/>
      <c r="P8" s="30"/>
    </row>
    <row r="9" spans="1:16" ht="39" customHeight="1">
      <c r="A9" s="269"/>
      <c r="B9" s="276"/>
      <c r="C9" s="266"/>
      <c r="D9" s="266"/>
      <c r="E9" s="266"/>
      <c r="F9" s="266"/>
      <c r="G9" s="266"/>
      <c r="H9" s="8" t="s">
        <v>9</v>
      </c>
      <c r="I9" s="8" t="s">
        <v>32</v>
      </c>
      <c r="J9" s="266"/>
      <c r="L9" s="30"/>
      <c r="M9" s="30"/>
      <c r="N9" s="30"/>
      <c r="O9" s="30"/>
      <c r="P9" s="30"/>
    </row>
    <row r="10" spans="1:16" ht="12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L10" s="30"/>
      <c r="M10" s="30"/>
      <c r="N10" s="30"/>
      <c r="O10" s="30"/>
      <c r="P10" s="30"/>
    </row>
    <row r="11" spans="1:16" ht="57">
      <c r="A11" s="162">
        <v>2210</v>
      </c>
      <c r="B11" s="163" t="s">
        <v>188</v>
      </c>
      <c r="C11" s="22">
        <v>817900</v>
      </c>
      <c r="D11" s="22">
        <v>518783</v>
      </c>
      <c r="E11" s="31">
        <v>0</v>
      </c>
      <c r="F11" s="337">
        <v>196016</v>
      </c>
      <c r="G11" s="337">
        <f>F11-E11</f>
        <v>196016</v>
      </c>
      <c r="H11" s="337">
        <v>0</v>
      </c>
      <c r="I11" s="337">
        <v>0</v>
      </c>
      <c r="J11" s="337">
        <f>D11+F11</f>
        <v>714799</v>
      </c>
      <c r="L11" s="30"/>
      <c r="M11" s="30"/>
      <c r="N11" s="30"/>
      <c r="O11" s="30"/>
      <c r="P11" s="30"/>
    </row>
    <row r="12" spans="1:16" ht="28.5">
      <c r="A12" s="162">
        <v>2240</v>
      </c>
      <c r="B12" s="163" t="s">
        <v>189</v>
      </c>
      <c r="C12" s="22">
        <v>642100</v>
      </c>
      <c r="D12" s="22">
        <v>516283</v>
      </c>
      <c r="E12" s="31">
        <v>0</v>
      </c>
      <c r="F12" s="337">
        <v>84822</v>
      </c>
      <c r="G12" s="337">
        <f>F12-E12</f>
        <v>84822</v>
      </c>
      <c r="H12" s="337">
        <v>0</v>
      </c>
      <c r="I12" s="337">
        <v>0</v>
      </c>
      <c r="J12" s="337">
        <f>D12+F12</f>
        <v>601105</v>
      </c>
      <c r="L12" s="30"/>
      <c r="M12" s="30"/>
      <c r="N12" s="30"/>
      <c r="O12" s="30"/>
      <c r="P12" s="30"/>
    </row>
    <row r="13" spans="1:16" ht="12.75">
      <c r="A13" s="32"/>
      <c r="B13" s="21" t="s">
        <v>56</v>
      </c>
      <c r="C13" s="8">
        <f>C11+C12</f>
        <v>1460000</v>
      </c>
      <c r="D13" s="8">
        <f>D11+D12</f>
        <v>1035066</v>
      </c>
      <c r="E13" s="8">
        <v>0</v>
      </c>
      <c r="F13" s="338">
        <f>F11+F12</f>
        <v>280838</v>
      </c>
      <c r="G13" s="338">
        <f>F13-E13</f>
        <v>280838</v>
      </c>
      <c r="H13" s="338">
        <f>H11+H12</f>
        <v>0</v>
      </c>
      <c r="I13" s="339">
        <v>0</v>
      </c>
      <c r="J13" s="338">
        <f>D13+F13</f>
        <v>1315904</v>
      </c>
      <c r="L13" s="30"/>
      <c r="M13" s="30"/>
      <c r="N13" s="30"/>
      <c r="O13" s="30"/>
      <c r="P13" s="30"/>
    </row>
    <row r="16" spans="1:16" ht="15.75" customHeight="1">
      <c r="A16" s="313" t="s">
        <v>220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</row>
    <row r="17" ht="12.75">
      <c r="L17" s="75" t="s">
        <v>73</v>
      </c>
    </row>
    <row r="18" spans="1:12" ht="16.5" customHeight="1">
      <c r="A18" s="268" t="s">
        <v>88</v>
      </c>
      <c r="B18" s="268" t="s">
        <v>12</v>
      </c>
      <c r="C18" s="314" t="s">
        <v>221</v>
      </c>
      <c r="D18" s="315"/>
      <c r="E18" s="315"/>
      <c r="F18" s="315"/>
      <c r="G18" s="316"/>
      <c r="H18" s="314" t="s">
        <v>210</v>
      </c>
      <c r="I18" s="315"/>
      <c r="J18" s="315"/>
      <c r="K18" s="315"/>
      <c r="L18" s="316"/>
    </row>
    <row r="19" spans="1:12" ht="63" customHeight="1">
      <c r="A19" s="312"/>
      <c r="B19" s="312"/>
      <c r="C19" s="268" t="s">
        <v>10</v>
      </c>
      <c r="D19" s="268" t="s">
        <v>91</v>
      </c>
      <c r="E19" s="266" t="s">
        <v>92</v>
      </c>
      <c r="F19" s="266"/>
      <c r="G19" s="268" t="s">
        <v>101</v>
      </c>
      <c r="H19" s="268" t="s">
        <v>11</v>
      </c>
      <c r="I19" s="268" t="s">
        <v>93</v>
      </c>
      <c r="J19" s="266" t="s">
        <v>92</v>
      </c>
      <c r="K19" s="266"/>
      <c r="L19" s="266" t="s">
        <v>102</v>
      </c>
    </row>
    <row r="20" spans="1:12" ht="60" customHeight="1">
      <c r="A20" s="269"/>
      <c r="B20" s="269"/>
      <c r="C20" s="269"/>
      <c r="D20" s="269"/>
      <c r="E20" s="8" t="s">
        <v>31</v>
      </c>
      <c r="F20" s="8" t="s">
        <v>32</v>
      </c>
      <c r="G20" s="269"/>
      <c r="H20" s="269"/>
      <c r="I20" s="269"/>
      <c r="J20" s="8" t="s">
        <v>31</v>
      </c>
      <c r="K20" s="8" t="s">
        <v>32</v>
      </c>
      <c r="L20" s="266"/>
    </row>
    <row r="21" spans="1:16" ht="12.75">
      <c r="A21" s="31">
        <v>1</v>
      </c>
      <c r="B21" s="76">
        <v>2</v>
      </c>
      <c r="C21" s="31">
        <v>3</v>
      </c>
      <c r="D21" s="76">
        <v>4</v>
      </c>
      <c r="E21" s="31">
        <v>5</v>
      </c>
      <c r="F21" s="76">
        <v>6</v>
      </c>
      <c r="G21" s="31">
        <v>7</v>
      </c>
      <c r="H21" s="76">
        <v>8</v>
      </c>
      <c r="I21" s="31">
        <v>9</v>
      </c>
      <c r="J21" s="76">
        <v>10</v>
      </c>
      <c r="K21" s="31">
        <v>11</v>
      </c>
      <c r="L21" s="31">
        <v>12</v>
      </c>
      <c r="M21" s="76"/>
      <c r="N21" s="76"/>
      <c r="O21" s="76"/>
      <c r="P21" s="76"/>
    </row>
    <row r="22" spans="1:16" ht="57">
      <c r="A22" s="162">
        <v>2210</v>
      </c>
      <c r="B22" s="163" t="s">
        <v>188</v>
      </c>
      <c r="C22" s="22">
        <v>1222438</v>
      </c>
      <c r="D22" s="337">
        <v>196016</v>
      </c>
      <c r="E22" s="337">
        <v>196016</v>
      </c>
      <c r="F22" s="337"/>
      <c r="G22" s="337">
        <f>C22-E22</f>
        <v>1026422</v>
      </c>
      <c r="H22" s="22">
        <v>1165600</v>
      </c>
      <c r="I22" s="31">
        <v>0</v>
      </c>
      <c r="J22" s="31">
        <v>0</v>
      </c>
      <c r="K22" s="31">
        <v>0</v>
      </c>
      <c r="L22" s="31">
        <f>H22-J22</f>
        <v>1165600</v>
      </c>
      <c r="M22" s="76"/>
      <c r="N22" s="76"/>
      <c r="O22" s="76"/>
      <c r="P22" s="76"/>
    </row>
    <row r="23" spans="1:16" ht="28.5">
      <c r="A23" s="162">
        <v>2240</v>
      </c>
      <c r="B23" s="163" t="s">
        <v>189</v>
      </c>
      <c r="C23" s="22">
        <v>553193</v>
      </c>
      <c r="D23" s="337">
        <v>84822</v>
      </c>
      <c r="E23" s="337">
        <v>84822</v>
      </c>
      <c r="F23" s="337"/>
      <c r="G23" s="337">
        <f>C23-E23</f>
        <v>468371</v>
      </c>
      <c r="H23" s="22">
        <v>496400</v>
      </c>
      <c r="I23" s="31">
        <v>0</v>
      </c>
      <c r="J23" s="31">
        <v>0</v>
      </c>
      <c r="K23" s="31">
        <v>0</v>
      </c>
      <c r="L23" s="31">
        <f>H23-J23</f>
        <v>496400</v>
      </c>
      <c r="M23" s="76"/>
      <c r="N23" s="76"/>
      <c r="O23" s="76"/>
      <c r="P23" s="76"/>
    </row>
    <row r="24" spans="1:16" ht="28.5">
      <c r="A24" s="162">
        <v>2730</v>
      </c>
      <c r="B24" s="163" t="s">
        <v>230</v>
      </c>
      <c r="C24" s="22">
        <v>73247</v>
      </c>
      <c r="D24" s="337"/>
      <c r="E24" s="337"/>
      <c r="F24" s="337"/>
      <c r="G24" s="337"/>
      <c r="H24" s="22"/>
      <c r="I24" s="31"/>
      <c r="J24" s="31"/>
      <c r="K24" s="31"/>
      <c r="L24" s="31"/>
      <c r="M24" s="76"/>
      <c r="N24" s="76"/>
      <c r="O24" s="76"/>
      <c r="P24" s="76"/>
    </row>
    <row r="25" spans="1:12" ht="32.25" customHeight="1">
      <c r="A25" s="31"/>
      <c r="B25" s="21" t="s">
        <v>56</v>
      </c>
      <c r="C25" s="31">
        <f>C22+C23+C24</f>
        <v>1848878</v>
      </c>
      <c r="D25" s="337">
        <f>D22+D23</f>
        <v>280838</v>
      </c>
      <c r="E25" s="337">
        <f>E22+E23</f>
        <v>280838</v>
      </c>
      <c r="F25" s="338"/>
      <c r="G25" s="337">
        <f>C25-E25</f>
        <v>1568040</v>
      </c>
      <c r="H25" s="29">
        <f>H22+H23</f>
        <v>1662000</v>
      </c>
      <c r="I25" s="164">
        <f>SUM(I22+I23)</f>
        <v>0</v>
      </c>
      <c r="J25" s="164">
        <f>SUM(J22+J23)</f>
        <v>0</v>
      </c>
      <c r="K25" s="164">
        <f>SUM(K22+K23)</f>
        <v>0</v>
      </c>
      <c r="L25" s="31">
        <f>H25-J25</f>
        <v>1662000</v>
      </c>
    </row>
    <row r="27" spans="1:16" ht="15.75" customHeight="1">
      <c r="A27" s="313" t="s">
        <v>222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</row>
    <row r="28" ht="12.75">
      <c r="I28" s="75" t="s">
        <v>73</v>
      </c>
    </row>
    <row r="29" spans="1:9" ht="39" customHeight="1">
      <c r="A29" s="268" t="s">
        <v>88</v>
      </c>
      <c r="B29" s="268" t="s">
        <v>12</v>
      </c>
      <c r="C29" s="266" t="s">
        <v>30</v>
      </c>
      <c r="D29" s="266" t="s">
        <v>100</v>
      </c>
      <c r="E29" s="268" t="s">
        <v>223</v>
      </c>
      <c r="F29" s="268" t="s">
        <v>224</v>
      </c>
      <c r="G29" s="268" t="s">
        <v>225</v>
      </c>
      <c r="H29" s="268" t="s">
        <v>33</v>
      </c>
      <c r="I29" s="268" t="s">
        <v>46</v>
      </c>
    </row>
    <row r="30" spans="1:9" ht="48" customHeight="1">
      <c r="A30" s="269"/>
      <c r="B30" s="269"/>
      <c r="C30" s="266"/>
      <c r="D30" s="266"/>
      <c r="E30" s="269"/>
      <c r="F30" s="269"/>
      <c r="G30" s="269"/>
      <c r="H30" s="269"/>
      <c r="I30" s="269"/>
    </row>
    <row r="31" spans="1:9" ht="12.75">
      <c r="A31" s="31">
        <v>1</v>
      </c>
      <c r="B31" s="8">
        <v>2</v>
      </c>
      <c r="C31" s="31">
        <v>3</v>
      </c>
      <c r="D31" s="8">
        <v>4</v>
      </c>
      <c r="E31" s="31">
        <v>5</v>
      </c>
      <c r="F31" s="8">
        <v>6</v>
      </c>
      <c r="G31" s="31">
        <v>7</v>
      </c>
      <c r="H31" s="8">
        <v>8</v>
      </c>
      <c r="I31" s="31">
        <v>9</v>
      </c>
    </row>
    <row r="32" spans="1:9" ht="57">
      <c r="A32" s="162">
        <v>2210</v>
      </c>
      <c r="B32" s="163" t="s">
        <v>188</v>
      </c>
      <c r="C32" s="22">
        <v>817900</v>
      </c>
      <c r="D32" s="22">
        <v>518783</v>
      </c>
      <c r="E32" s="31">
        <v>0</v>
      </c>
      <c r="F32" s="31">
        <v>0</v>
      </c>
      <c r="G32" s="31">
        <v>0</v>
      </c>
      <c r="H32" s="31"/>
      <c r="I32" s="31"/>
    </row>
    <row r="33" spans="1:9" ht="28.5">
      <c r="A33" s="162">
        <v>2240</v>
      </c>
      <c r="B33" s="163" t="s">
        <v>189</v>
      </c>
      <c r="C33" s="22">
        <v>642100</v>
      </c>
      <c r="D33" s="22">
        <v>516283</v>
      </c>
      <c r="E33" s="31">
        <v>0</v>
      </c>
      <c r="F33" s="31">
        <v>0</v>
      </c>
      <c r="G33" s="31">
        <v>0</v>
      </c>
      <c r="H33" s="31"/>
      <c r="I33" s="31"/>
    </row>
    <row r="34" spans="1:9" ht="24.75" customHeight="1">
      <c r="A34" s="21"/>
      <c r="B34" s="21" t="s">
        <v>56</v>
      </c>
      <c r="C34" s="8">
        <f>C32+C33</f>
        <v>1460000</v>
      </c>
      <c r="D34" s="8">
        <f>D32+D33</f>
        <v>1035066</v>
      </c>
      <c r="E34" s="31">
        <v>0</v>
      </c>
      <c r="F34" s="31">
        <v>0</v>
      </c>
      <c r="G34" s="31">
        <v>0</v>
      </c>
      <c r="H34" s="33"/>
      <c r="I34" s="70"/>
    </row>
    <row r="38" spans="1:9" ht="46.5" customHeight="1">
      <c r="A38" s="317" t="s">
        <v>226</v>
      </c>
      <c r="B38" s="317"/>
      <c r="C38" s="317"/>
      <c r="D38" s="317"/>
      <c r="E38" s="317"/>
      <c r="F38" s="317"/>
      <c r="G38" s="317"/>
      <c r="H38" s="317"/>
      <c r="I38" s="317"/>
    </row>
    <row r="39" spans="1:10" ht="18">
      <c r="A39" s="317"/>
      <c r="B39" s="317"/>
      <c r="C39" s="317"/>
      <c r="D39" s="317"/>
      <c r="E39" s="317"/>
      <c r="F39" s="317"/>
      <c r="G39" s="317"/>
      <c r="H39" s="317"/>
      <c r="I39" s="317"/>
      <c r="J39" s="317"/>
    </row>
    <row r="40" spans="1:11" ht="40.5" customHeight="1">
      <c r="A40" s="317" t="s">
        <v>227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</row>
    <row r="41" spans="1:11" ht="18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9" ht="44.25" customHeight="1">
      <c r="A42" s="112"/>
      <c r="B42" s="112"/>
      <c r="C42" s="112"/>
      <c r="D42" s="112"/>
      <c r="E42" s="112"/>
      <c r="F42" s="112"/>
      <c r="G42" s="112"/>
      <c r="H42" s="112"/>
      <c r="I42" s="112"/>
    </row>
    <row r="43" spans="1:7" ht="15.75">
      <c r="A43" s="309" t="s">
        <v>39</v>
      </c>
      <c r="B43" s="309"/>
      <c r="C43" s="309"/>
      <c r="D43" s="79"/>
      <c r="F43" s="311" t="s">
        <v>228</v>
      </c>
      <c r="G43" s="311"/>
    </row>
    <row r="44" spans="1:7" ht="18.75" customHeight="1">
      <c r="A44" s="309"/>
      <c r="B44" s="310"/>
      <c r="C44" s="310"/>
      <c r="D44" s="81" t="s">
        <v>34</v>
      </c>
      <c r="F44" s="307" t="s">
        <v>130</v>
      </c>
      <c r="G44" s="308"/>
    </row>
    <row r="45" spans="1:4" ht="18.75" customHeight="1">
      <c r="A45" s="309"/>
      <c r="B45" s="310"/>
      <c r="C45" s="310"/>
      <c r="D45" s="71"/>
    </row>
    <row r="46" spans="1:7" ht="15.75">
      <c r="A46" s="309" t="s">
        <v>8</v>
      </c>
      <c r="B46" s="309"/>
      <c r="C46" s="309"/>
      <c r="D46" s="82"/>
      <c r="F46" s="311" t="s">
        <v>229</v>
      </c>
      <c r="G46" s="311"/>
    </row>
    <row r="47" spans="1:7" ht="15.75" customHeight="1">
      <c r="A47" s="78"/>
      <c r="B47" s="80"/>
      <c r="C47" s="80"/>
      <c r="D47" s="81" t="s">
        <v>34</v>
      </c>
      <c r="F47" s="307" t="s">
        <v>130</v>
      </c>
      <c r="G47" s="308"/>
    </row>
    <row r="48" ht="15.75">
      <c r="A48" s="77"/>
    </row>
  </sheetData>
  <sheetProtection/>
  <mergeCells count="46">
    <mergeCell ref="A40:K40"/>
    <mergeCell ref="A2:J2"/>
    <mergeCell ref="A39:J39"/>
    <mergeCell ref="A38:I38"/>
    <mergeCell ref="J19:K19"/>
    <mergeCell ref="A27:P27"/>
    <mergeCell ref="A29:A30"/>
    <mergeCell ref="B29:B30"/>
    <mergeCell ref="C29:C30"/>
    <mergeCell ref="D29:D30"/>
    <mergeCell ref="H29:H30"/>
    <mergeCell ref="E19:F19"/>
    <mergeCell ref="G19:G20"/>
    <mergeCell ref="H19:H20"/>
    <mergeCell ref="I29:I30"/>
    <mergeCell ref="G29:G30"/>
    <mergeCell ref="I19:I20"/>
    <mergeCell ref="E29:E30"/>
    <mergeCell ref="F29:F30"/>
    <mergeCell ref="A6:P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18:A20"/>
    <mergeCell ref="A16:P16"/>
    <mergeCell ref="B18:B20"/>
    <mergeCell ref="C18:G18"/>
    <mergeCell ref="H18:L18"/>
    <mergeCell ref="C19:C20"/>
    <mergeCell ref="D19:D20"/>
    <mergeCell ref="L19:L20"/>
    <mergeCell ref="F47:G47"/>
    <mergeCell ref="A43:C43"/>
    <mergeCell ref="A44:A45"/>
    <mergeCell ref="B44:B45"/>
    <mergeCell ref="C44:C45"/>
    <mergeCell ref="F44:G44"/>
    <mergeCell ref="A46:C46"/>
    <mergeCell ref="F43:G43"/>
    <mergeCell ref="F46:G46"/>
  </mergeCells>
  <printOptions/>
  <pageMargins left="0.1968503937007874" right="0.1968503937007874" top="0.2362204724409449" bottom="0.2362204724409449" header="0.1968503937007874" footer="0.1968503937007874"/>
  <pageSetup fitToHeight="1" fitToWidth="1" horizontalDpi="600" verticalDpi="600" orientation="landscape" paperSize="9" scale="47" r:id="rId1"/>
  <rowBreaks count="1" manualBreakCount="1"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2019-12-05T14:40:04Z</cp:lastPrinted>
  <dcterms:created xsi:type="dcterms:W3CDTF">2010-12-08T09:07:17Z</dcterms:created>
  <dcterms:modified xsi:type="dcterms:W3CDTF">2019-12-12T16:12:58Z</dcterms:modified>
  <cp:category/>
  <cp:version/>
  <cp:contentType/>
  <cp:contentStatus/>
</cp:coreProperties>
</file>