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Лист1!$A$1:$P$259</definedName>
  </definedNames>
  <calcPr calcId="125725"/>
</workbook>
</file>

<file path=xl/calcChain.xml><?xml version="1.0" encoding="utf-8"?>
<calcChain xmlns="http://schemas.openxmlformats.org/spreadsheetml/2006/main">
  <c r="J138" i="1"/>
  <c r="J128"/>
  <c r="M129"/>
  <c r="M128"/>
  <c r="E197"/>
  <c r="H197"/>
  <c r="G156"/>
  <c r="G155"/>
  <c r="J152"/>
  <c r="G152"/>
  <c r="J150"/>
  <c r="G150"/>
  <c r="D85"/>
  <c r="D84"/>
  <c r="H48"/>
  <c r="D48" l="1"/>
  <c r="E187"/>
  <c r="H187"/>
  <c r="K187"/>
  <c r="M136" l="1"/>
  <c r="H136"/>
  <c r="J136" s="1"/>
  <c r="G136"/>
  <c r="G133"/>
  <c r="E242" l="1"/>
  <c r="D242"/>
  <c r="I232"/>
  <c r="D232"/>
  <c r="K220"/>
  <c r="K219"/>
  <c r="E221"/>
  <c r="F221"/>
  <c r="G221"/>
  <c r="H221"/>
  <c r="I221"/>
  <c r="J221"/>
  <c r="D221"/>
  <c r="M131"/>
  <c r="J131"/>
  <c r="G131"/>
  <c r="G130"/>
  <c r="H119"/>
  <c r="I119"/>
  <c r="K108"/>
  <c r="J186" s="1"/>
  <c r="G108"/>
  <c r="G186" s="1"/>
  <c r="C108"/>
  <c r="D186" s="1"/>
  <c r="F107"/>
  <c r="F108" s="1"/>
  <c r="D86"/>
  <c r="C118" s="1"/>
  <c r="C119" s="1"/>
  <c r="E65"/>
  <c r="F65"/>
  <c r="H65"/>
  <c r="I65"/>
  <c r="J65"/>
  <c r="L65"/>
  <c r="M65"/>
  <c r="N65"/>
  <c r="D65"/>
  <c r="G64"/>
  <c r="G63"/>
  <c r="D52"/>
  <c r="H52"/>
  <c r="I52"/>
  <c r="J52"/>
  <c r="D39"/>
  <c r="G35"/>
  <c r="G39" s="1"/>
  <c r="L39"/>
  <c r="M39"/>
  <c r="N39"/>
  <c r="H39"/>
  <c r="O35"/>
  <c r="O39" s="1"/>
  <c r="H231"/>
  <c r="H230"/>
  <c r="H232" s="1"/>
  <c r="E148" l="1"/>
  <c r="G148" s="1"/>
  <c r="D195"/>
  <c r="E147"/>
  <c r="E153" s="1"/>
  <c r="G153" s="1"/>
  <c r="K221"/>
  <c r="G65"/>
  <c r="D187"/>
  <c r="F186"/>
  <c r="F187" s="1"/>
  <c r="J187"/>
  <c r="L186"/>
  <c r="L187" s="1"/>
  <c r="G187"/>
  <c r="I186"/>
  <c r="I187" s="1"/>
  <c r="G147"/>
  <c r="M138"/>
  <c r="M133"/>
  <c r="J133"/>
  <c r="M130"/>
  <c r="J130"/>
  <c r="M135"/>
  <c r="J135"/>
  <c r="J107"/>
  <c r="J108" s="1"/>
  <c r="K64"/>
  <c r="K63"/>
  <c r="K35"/>
  <c r="K39" s="1"/>
  <c r="M231"/>
  <c r="M230"/>
  <c r="D197" l="1"/>
  <c r="F195"/>
  <c r="F197" s="1"/>
  <c r="K65"/>
  <c r="M232"/>
  <c r="F118"/>
  <c r="F119" s="1"/>
  <c r="N107"/>
  <c r="N108" s="1"/>
  <c r="O63"/>
  <c r="O64"/>
  <c r="K48"/>
  <c r="K52" s="1"/>
  <c r="G48"/>
  <c r="G52" s="1"/>
  <c r="O65" l="1"/>
  <c r="G84"/>
  <c r="H84" s="1"/>
  <c r="H86" s="1"/>
  <c r="G118" s="1"/>
  <c r="G85"/>
  <c r="H85" s="1"/>
  <c r="G119" l="1"/>
  <c r="J118"/>
  <c r="J119" s="1"/>
  <c r="G86"/>
  <c r="K85"/>
  <c r="K84"/>
  <c r="G196" l="1"/>
  <c r="H147"/>
  <c r="H148"/>
  <c r="J148" s="1"/>
  <c r="K86"/>
  <c r="G197" l="1"/>
  <c r="I196"/>
  <c r="I197" s="1"/>
  <c r="H153"/>
  <c r="J153" s="1"/>
  <c r="J147"/>
</calcChain>
</file>

<file path=xl/sharedStrings.xml><?xml version="1.0" encoding="utf-8"?>
<sst xmlns="http://schemas.openxmlformats.org/spreadsheetml/2006/main" count="562" uniqueCount="182">
  <si>
    <t>ЗАТВЕРДЖЕНО</t>
  </si>
  <si>
    <t>Наказ Міністерства фінансів України</t>
  </si>
  <si>
    <t>від 17 липня 2015 року № 648</t>
  </si>
  <si>
    <t>Надходження із загального фонду бюджету</t>
  </si>
  <si>
    <t>Код</t>
  </si>
  <si>
    <t>Найменування</t>
  </si>
  <si>
    <t>загальний</t>
  </si>
  <si>
    <t>фонд</t>
  </si>
  <si>
    <t>у т.ч. бюджет розвитку</t>
  </si>
  <si>
    <t>разом</t>
  </si>
  <si>
    <t>Х</t>
  </si>
  <si>
    <t>5.</t>
  </si>
  <si>
    <t>спеціальний фонд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</si>
  <si>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</si>
  <si>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</si>
  <si>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</si>
  <si>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</si>
  <si>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</si>
  <si>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</si>
  <si>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</si>
  <si>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</si>
  <si>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</si>
  <si>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в тому числі оплата праці штатних одиниць за загальним фондом, що враховані також у спеціальному фонді</t>
  </si>
  <si>
    <t>Категорії працівників</t>
  </si>
  <si>
    <t>фактично зайняті</t>
  </si>
  <si>
    <t>з них штатні одиниці за загальним фондом, що враховані також у спеціальному фонді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</si>
  <si>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</si>
  <si>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</si>
  <si>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</si>
  <si>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</si>
  <si>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</si>
  <si>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</si>
  <si>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</si>
  <si>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</si>
  <si>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</si>
  <si>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</si>
  <si>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</si>
  <si>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</si>
  <si>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</si>
  <si>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</si>
  <si>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</si>
  <si>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</si>
  <si>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</si>
  <si>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</si>
  <si>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</si>
  <si>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2020 рік (прогноз)</t>
  </si>
  <si>
    <t>2018 рік</t>
  </si>
  <si>
    <t>2019 рік</t>
  </si>
  <si>
    <t>2020 рік</t>
  </si>
  <si>
    <t>Затрат</t>
  </si>
  <si>
    <t>Продукту</t>
  </si>
  <si>
    <t>Ефективності</t>
  </si>
  <si>
    <t>Якості</t>
  </si>
  <si>
    <t>Інші виплати населенню</t>
  </si>
  <si>
    <t>грн</t>
  </si>
  <si>
    <t>%</t>
  </si>
  <si>
    <t>розрахунково</t>
  </si>
  <si>
    <t>заборгованість на 01.01.2018</t>
  </si>
  <si>
    <t>Взяття бюджетних зобов`язань згідно Бюджетного кодексу України та інших нормативно-правових актів.Бюджетні зобов`язання реєструються відповідно до затверджених в міському бюджеті призначень на відповідний рік.</t>
  </si>
  <si>
    <t>Видатки по спеціальному фонду не здійснюються.</t>
  </si>
  <si>
    <t>(у редакції наказу Міністерства фінансів України від 17 липня 2018 року №617)</t>
  </si>
  <si>
    <t>Бюджетний запит на 2019 - 2021  роки індивідуальний (Форма 2019-2)</t>
  </si>
  <si>
    <t>(код Програмної класифікації видатків та кредитування місцевих бюджетів)</t>
  </si>
  <si>
    <t>1)</t>
  </si>
  <si>
    <t>2017рік (звіт)</t>
  </si>
  <si>
    <t>2018 рік (затверджено)</t>
  </si>
  <si>
    <t>2019 рік (проект)</t>
  </si>
  <si>
    <t>Власні надходження бюджетних установ(розписати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</si>
  <si>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</si>
  <si>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</si>
  <si>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УСЬОГО</t>
  </si>
  <si>
    <t>2021 рік (прогноз)</t>
  </si>
  <si>
    <t>6. Витрати за кодами Економічної класифікації видатків/Класифікації кредитування бюджету:</t>
  </si>
  <si>
    <t xml:space="preserve"> 1) видатки за кодами Економічної класифікації видатків бюджету у 2017 -2019 роках:</t>
  </si>
  <si>
    <t>2017 рік (звіт)</t>
  </si>
  <si>
    <t>Код Економічної класифікації видатків бюджету</t>
  </si>
  <si>
    <t>Код Класифікації кредитування бюджету</t>
  </si>
  <si>
    <t>3) видатки за кодами Економічної класифікації видатків бюджету у 2020 - 2021 роках:</t>
  </si>
  <si>
    <t>(грн)</t>
  </si>
  <si>
    <r>
      <t xml:space="preserve">2) надання кредитів за кодами Класифікації кредитування бюджету  у 2017 - 2019 роках:                                                                                                                      </t>
    </r>
    <r>
      <rPr>
        <b/>
        <i/>
        <sz val="14"/>
        <color theme="1"/>
        <rFont val="Times New Roman"/>
        <family val="1"/>
        <charset val="204"/>
      </rPr>
      <t>(грн)</t>
    </r>
  </si>
  <si>
    <t>4) надання кредитів за кодами Класифікації кредитування бюджету у 2020 - 2021 роках:</t>
  </si>
  <si>
    <t>7. Витрати за напрямами використання бюджетних коштів:</t>
  </si>
  <si>
    <t>1) витрати за напрямами використання бюджетних коштів у 2017 - 2019 роках:</t>
  </si>
  <si>
    <t>Напрями використання бюджетних коштів</t>
  </si>
  <si>
    <t>1</t>
  </si>
  <si>
    <t>2) витрати за напрямами використання бюджетних коштів у 2020 - 2021 роках:</t>
  </si>
  <si>
    <t>Разом            (5+6)</t>
  </si>
  <si>
    <t>Разом            (8+9)</t>
  </si>
  <si>
    <t>Разом            (11+12)</t>
  </si>
  <si>
    <t>разом     (5+6)</t>
  </si>
  <si>
    <t>разом     (8+9)</t>
  </si>
  <si>
    <t>9. Структура видатків на оплату праці:</t>
  </si>
  <si>
    <t>10. Чисельність зайнятих у бюджетних установах:</t>
  </si>
  <si>
    <t>затверджено</t>
  </si>
  <si>
    <t>2018 рік (план)</t>
  </si>
  <si>
    <t>2021 рік</t>
  </si>
  <si>
    <t>Найменування місцевої/регіональної програми</t>
  </si>
  <si>
    <t>(4+5)</t>
  </si>
  <si>
    <t>(10+11)</t>
  </si>
  <si>
    <t>2021рік (прогноз)</t>
  </si>
  <si>
    <t>Найменування об`єкта відповідно до проектно-кошторисної документації</t>
  </si>
  <si>
    <t>Строк реалізації об`єкта (рік початку і завершення)</t>
  </si>
  <si>
    <t>Загальна вартість об`єкта</t>
  </si>
  <si>
    <t>спеціальний фонд (бюджет розвитку)</t>
  </si>
  <si>
    <t>рівень будівельної готовності об`єкта на кінець бюджетного періоду, %</t>
  </si>
  <si>
    <t>13. Аналіз результатів, досягнутих унаслідок використання коштів загального фонду бюджету у 2017 році, очікувані результати у</t>
  </si>
  <si>
    <t>2018 році, обґрунтування необхідності передбачення витрат на 2019 - 2021 роки.</t>
  </si>
  <si>
    <t>14. Бюджетні зобов’язання у 2017 - 2021 роках:</t>
  </si>
  <si>
    <t>1) кредиторська заборгованість  місцевого бюджету у 2017 році:</t>
  </si>
  <si>
    <t>Код Економічної класифікації видатків бюджету/код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</si>
  <si>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</si>
  <si>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</si>
  <si>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Бюджетні зобов’язання (4+6)</t>
  </si>
  <si>
    <t>(6–5)</t>
  </si>
  <si>
    <t xml:space="preserve">2) кредиторська заборгованість місцевого бюджету у 2018 - 2019  роках: </t>
  </si>
  <si>
    <t>Кредиторська заборгованість на початок поточного бюджетного періоду</t>
  </si>
  <si>
    <t>очікуваний обсяг взяття  поточних зобов’язань</t>
  </si>
  <si>
    <t xml:space="preserve">можлива кредиторська заборгованість на початок планового бюджетного періоду </t>
  </si>
  <si>
    <t>(3–5)</t>
  </si>
  <si>
    <t>(4–5–6)</t>
  </si>
  <si>
    <t>(8-10)</t>
  </si>
  <si>
    <t xml:space="preserve">3) дебіторська заборгованість у 2017 - 2018 роках:                                                                                       </t>
  </si>
  <si>
    <t>Дебіторська заборгованість на 01.01.2017</t>
  </si>
  <si>
    <t>заборгованість на 01.01.2019</t>
  </si>
  <si>
    <t>4) аналіз управління бюджетними зобов’язаннями та пропозиції щодо упорядкування бюджетних зобов’язань у 2018 році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</si>
  <si>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унаслідок використання коштів спеціального фонду бюджету у 2018 році, та очікувані результати у 2019 році.</t>
  </si>
  <si>
    <r>
      <t xml:space="preserve"> 3.</t>
    </r>
    <r>
      <rPr>
        <sz val="12"/>
        <color theme="1"/>
        <rFont val="Times New Roman"/>
        <family val="1"/>
        <charset val="204"/>
      </rPr>
      <t xml:space="preserve"> Інша діяльність у сфері державного управління</t>
    </r>
  </si>
  <si>
    <t>(0) (8) (1) (0) (1) (8) (0)</t>
  </si>
  <si>
    <t>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бюджетів"(зі змінами та доповненнями)</t>
  </si>
  <si>
    <t>Рішення міської ради від 21.08.2018 №1116 "Про внесення змін до рішення міської ради від 18.12.2017 №881 "Про міський бюджет на 2018 рік"</t>
  </si>
  <si>
    <t>Інша діяльність у сфері державного управління</t>
  </si>
  <si>
    <t>Інші поточні видатки</t>
  </si>
  <si>
    <t>сума заборгованості перед ПАТ "Укртелеком", що підлягає стягненню відповідно до рішень суду</t>
  </si>
  <si>
    <t>Постанови суду</t>
  </si>
  <si>
    <t>обсяг витрат на погашення заборгованості, що підлягає стягненню відповідно до рішень суду</t>
  </si>
  <si>
    <t>кількість прийнятих рішень суду щодо стягнення коштів з департаменту соціальної політики ЖМР на користь ПАТ "Укртелеком"</t>
  </si>
  <si>
    <t>од.</t>
  </si>
  <si>
    <t>постанови суду</t>
  </si>
  <si>
    <t>кількість виконаних рішень суду</t>
  </si>
  <si>
    <t>журнал рестрації</t>
  </si>
  <si>
    <t>середній розмір суми погашення заборгованості на одне судове рішення щодо стягнення коштів, бюржником по яких є департамент соціальної політики міської ради</t>
  </si>
  <si>
    <t>відношення суми погашення заборгованості до суми заборгованості, що підлягає стягненю відповідно до рішень суду</t>
  </si>
  <si>
    <t>відсоток виконаних судових рішень до прийнятих</t>
  </si>
  <si>
    <t xml:space="preserve"> У 2019 році по КПКВК 0810180 планується спрямувати кошти в сумі 30000,00 грн., що надасть можливість забезпечити виконання рішень суду, відновлення проведення платежів по незахищених статтях департаменту </t>
  </si>
  <si>
    <t xml:space="preserve">( 0 ) ( 8 ) </t>
  </si>
  <si>
    <r>
      <t xml:space="preserve">1. </t>
    </r>
    <r>
      <rPr>
        <b/>
        <u/>
        <sz val="7"/>
        <color theme="1"/>
        <rFont val="Times New Roman"/>
        <family val="1"/>
        <charset val="204"/>
      </rPr>
      <t> </t>
    </r>
    <r>
      <rPr>
        <b/>
        <u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</si>
  <si>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 xml:space="preserve"> (код Типової відомчої класифікації видатків та кредитування місцевих бюджетів)  </t>
  </si>
  <si>
    <t xml:space="preserve">(найменування відповідального виконавця )                                 </t>
  </si>
  <si>
    <t xml:space="preserve">(код Типової відомчої класифікації видатків та кредитування місцевих бюджетів)        </t>
  </si>
  <si>
    <t xml:space="preserve">(найменування головного розпорядника коштів місцевого бюджету)                                    </t>
  </si>
  <si>
    <t>2. Департамент соціальної політики Житомирської міської ради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</si>
  <si>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</si>
  <si>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2019-2021 роки:</t>
  </si>
  <si>
    <r>
      <t>1) мета бюджетної програми, строки її реалізації:</t>
    </r>
    <r>
      <rPr>
        <sz val="14"/>
        <color theme="1"/>
        <rFont val="Times New Roman"/>
        <family val="1"/>
        <charset val="204"/>
      </rPr>
      <t>Забезпечення виконання грошових зобов`язань, які виникли на підставі судових рішень про стягнення коштів міського бюджету, боржником по яких є департамент соціальної політики Житомирської міської ради</t>
    </r>
  </si>
  <si>
    <r>
      <rPr>
        <b/>
        <sz val="14"/>
        <color theme="1"/>
        <rFont val="Times New Roman"/>
        <family val="1"/>
        <charset val="204"/>
      </rPr>
      <t>2)завдання бюджетної програми</t>
    </r>
    <r>
      <rPr>
        <b/>
        <sz val="12"/>
        <color theme="1"/>
        <rFont val="Times New Roman"/>
        <family val="1"/>
        <charset val="204"/>
      </rPr>
      <t xml:space="preserve">: </t>
    </r>
    <r>
      <rPr>
        <sz val="12"/>
        <color theme="1"/>
        <rFont val="Times New Roman"/>
        <family val="1"/>
        <charset val="204"/>
      </rPr>
      <t>виконання рішень суду, відновлення проведення платежів по незахищених статтях департаменту соціальної політики Житомирської міської ради</t>
    </r>
  </si>
  <si>
    <t>Надходження для виконання бюджетної програми:</t>
  </si>
  <si>
    <t>Надходження для виконання бюджетної програми у 2017 - 2019 роках:</t>
  </si>
  <si>
    <t>3) підстави реалізації бюджетної програми:</t>
  </si>
  <si>
    <r>
      <t xml:space="preserve">2) надходження для виконання бюджетної програми у 2020 - 2021 роках                                                             </t>
    </r>
    <r>
      <rPr>
        <i/>
        <sz val="14"/>
        <color theme="1"/>
        <rFont val="Times New Roman"/>
        <family val="1"/>
        <charset val="204"/>
      </rPr>
      <t>(грн)</t>
    </r>
  </si>
  <si>
    <t>8. Результативні показники бюджетної програми:</t>
  </si>
  <si>
    <t>1)результативні показники бюджетної програми у 2017 - 2019 роках:</t>
  </si>
  <si>
    <t>11. Місцеві/регіональні програми, які виконуються в межах бюджетної програми:</t>
  </si>
  <si>
    <t>1)місцеві/регіональні програми, які виконуються в межах бюджетної програми у 2017 - 2019 роках:</t>
  </si>
  <si>
    <t>12. Об`єкти, які виконуються в межах бюджетної програми за рахунок коштів бюджету розвитку у 2017-2021 роках:</t>
  </si>
  <si>
    <t>Виконавець: Кисарець 47 03 57</t>
  </si>
  <si>
    <t>2) місцеві/регіональні програми, які виконуються в межах бюджетної програми у 2020 - 2021 роках:</t>
  </si>
  <si>
    <t>2) результативні показники бюджетної програми у 2020 - 2021 роках:</t>
  </si>
  <si>
    <r>
      <t xml:space="preserve">Начальник планово-контрольного відділу                          ____________________                                </t>
    </r>
    <r>
      <rPr>
        <b/>
        <u/>
        <sz val="14"/>
        <color theme="1"/>
        <rFont val="Times New Roman"/>
        <family val="1"/>
        <charset val="204"/>
      </rPr>
      <t xml:space="preserve"> Н.М. Корзун</t>
    </r>
  </si>
  <si>
    <r>
      <t xml:space="preserve">В.о.директора департаменту                                                       ___________________                             </t>
    </r>
    <r>
      <rPr>
        <b/>
        <u/>
        <sz val="14"/>
        <color theme="1"/>
        <rFont val="Times New Roman"/>
        <family val="1"/>
        <charset val="204"/>
      </rPr>
      <t xml:space="preserve">  Л.І. Ліпінська</t>
    </r>
  </si>
  <si>
    <t>( 0 ) ( 8 ) (1)</t>
  </si>
  <si>
    <t xml:space="preserve"> забезпечення виконання рішень суду, відновлення проведення платежів по незахищених статтях департаменту соціальної політики ЖМР</t>
  </si>
  <si>
    <t>кількість прийнятих рішень суду щодо стягнення коштів з департаменту соціальної політики ЖМР</t>
  </si>
  <si>
    <t>грн.</t>
  </si>
  <si>
    <t>Міська програма для забезпечення рішень суду на 2017-2020 роки</t>
  </si>
  <si>
    <t xml:space="preserve"> Рішення міської ради від 07.12.2017 №833 "Про затвердження міської програми для забезпечення рішень суду на 2017-2020 роки" (зі змінами та доповненнями)</t>
  </si>
  <si>
    <t>Проект міської програми для забезпечення рішень суду на 2021-2024 роки</t>
  </si>
  <si>
    <t>Рішення міської ради від 07.12.2017 №833 "Про затвердження міської Програми для забезпечення виконання рішень суду на 2017-2020 роки" (зі змінами та доповненнями)</t>
  </si>
  <si>
    <t xml:space="preserve">сума заборгованості перед ПАТ "Укртелеком", що підлягає стягненню відповідно до рішень суду </t>
  </si>
  <si>
    <t>сума витрат на судовий збір, що підлягає стягненню відповідно до рішень суду</t>
  </si>
  <si>
    <t>постанова Рівненського апеляційного господарського суду від 17.04.2018 у справі № 906/657/17                                                                   наказ Господарського суду Житомирської області від 14.05.2018 року № 906/657/17</t>
  </si>
  <si>
    <t xml:space="preserve">постанова Рівненського апеляційного господарського суду від 17.04.2018 у справі № 906/657/17                                                                   наказ Господарського суду Житомирської області </t>
  </si>
  <si>
    <t>обсяг витрат на погашення заборгованості перед ПАТ "Укртелеком", що підлягає стягненню відповідно до рішень суду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</si>
</sst>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00000"/>
    <numFmt numFmtId="165" formatCode="_-* #,##0\ _₽_-;\-* #,##0\ _₽_-;_-* &quot;-&quot;??\ _₽_-;_-@_-"/>
  </numFmts>
  <fonts count="2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7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255">
    <xf numFmtId="0" fontId="0" fillId="0" borderId="0" xfId="0"/>
    <xf numFmtId="0" fontId="3" fillId="0" borderId="0" xfId="0" applyFont="1"/>
    <xf numFmtId="0" fontId="9" fillId="0" borderId="0" xfId="0" applyFont="1"/>
    <xf numFmtId="0" fontId="3" fillId="0" borderId="0" xfId="0" applyFont="1" applyAlignment="1">
      <alignment horizontal="left" indent="15"/>
    </xf>
    <xf numFmtId="0" fontId="8" fillId="0" borderId="0" xfId="0" applyFont="1" applyAlignment="1">
      <alignment horizontal="left"/>
    </xf>
    <xf numFmtId="0" fontId="15" fillId="0" borderId="0" xfId="0" applyFont="1"/>
    <xf numFmtId="0" fontId="6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justify" vertical="top" wrapText="1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indent="1"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4" fillId="0" borderId="0" xfId="0" applyFont="1" applyFill="1"/>
    <xf numFmtId="0" fontId="11" fillId="0" borderId="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2" fontId="3" fillId="0" borderId="6" xfId="0" applyNumberFormat="1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46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29" xfId="0" applyFont="1" applyFill="1" applyBorder="1" applyAlignment="1">
      <alignment horizontal="justify" vertical="top" wrapText="1"/>
    </xf>
    <xf numFmtId="0" fontId="6" fillId="0" borderId="30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justify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0" fontId="3" fillId="0" borderId="0" xfId="0" applyFont="1" applyFill="1" applyAlignment="1"/>
    <xf numFmtId="0" fontId="0" fillId="0" borderId="0" xfId="0" applyFont="1" applyFill="1"/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wrapText="1"/>
    </xf>
    <xf numFmtId="0" fontId="0" fillId="2" borderId="0" xfId="0" applyFill="1"/>
    <xf numFmtId="0" fontId="1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Fill="1" applyAlignment="1"/>
    <xf numFmtId="0" fontId="1" fillId="0" borderId="0" xfId="0" applyFont="1" applyFill="1" applyBorder="1" applyAlignment="1"/>
    <xf numFmtId="0" fontId="1" fillId="0" borderId="12" xfId="0" applyFont="1" applyFill="1" applyBorder="1" applyAlignment="1"/>
    <xf numFmtId="0" fontId="5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/>
    <xf numFmtId="0" fontId="1" fillId="0" borderId="0" xfId="0" applyFont="1" applyFill="1" applyAlignment="1">
      <alignment horizontal="left" vertical="top" wrapText="1"/>
    </xf>
    <xf numFmtId="0" fontId="20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19" fillId="0" borderId="0" xfId="0" applyFont="1" applyAlignment="1"/>
    <xf numFmtId="0" fontId="3" fillId="0" borderId="0" xfId="0" applyFont="1" applyAlignment="1"/>
    <xf numFmtId="0" fontId="0" fillId="0" borderId="0" xfId="0" applyFont="1"/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vertical="top" wrapText="1"/>
    </xf>
    <xf numFmtId="1" fontId="4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27" fillId="0" borderId="0" xfId="0" applyFont="1" applyFill="1"/>
    <xf numFmtId="0" fontId="3" fillId="0" borderId="45" xfId="0" applyFont="1" applyFill="1" applyBorder="1" applyAlignment="1">
      <alignment vertical="top" wrapText="1"/>
    </xf>
    <xf numFmtId="0" fontId="3" fillId="0" borderId="42" xfId="0" applyFont="1" applyFill="1" applyBorder="1" applyAlignment="1">
      <alignment wrapText="1"/>
    </xf>
    <xf numFmtId="0" fontId="3" fillId="0" borderId="4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left" vertical="center" wrapText="1"/>
    </xf>
    <xf numFmtId="1" fontId="27" fillId="0" borderId="9" xfId="0" applyNumberFormat="1" applyFont="1" applyFill="1" applyBorder="1" applyAlignment="1">
      <alignment horizontal="center" vertical="top"/>
    </xf>
    <xf numFmtId="1" fontId="4" fillId="0" borderId="48" xfId="0" applyNumberFormat="1" applyFont="1" applyFill="1" applyBorder="1" applyAlignment="1">
      <alignment horizontal="center" vertical="top" wrapText="1"/>
    </xf>
    <xf numFmtId="1" fontId="3" fillId="0" borderId="48" xfId="0" applyNumberFormat="1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5" xfId="0" applyNumberFormat="1" applyFont="1" applyFill="1" applyBorder="1" applyAlignment="1">
      <alignment horizontal="center" vertical="top" wrapText="1"/>
    </xf>
    <xf numFmtId="1" fontId="3" fillId="0" borderId="25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1" fontId="4" fillId="0" borderId="20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justify" vertical="top" wrapText="1"/>
    </xf>
    <xf numFmtId="0" fontId="25" fillId="0" borderId="6" xfId="0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5" fontId="3" fillId="0" borderId="6" xfId="1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43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wrapText="1"/>
    </xf>
    <xf numFmtId="1" fontId="0" fillId="0" borderId="0" xfId="0" applyNumberFormat="1" applyFill="1"/>
    <xf numFmtId="3" fontId="4" fillId="0" borderId="6" xfId="0" applyNumberFormat="1" applyFont="1" applyFill="1" applyBorder="1" applyAlignment="1">
      <alignment horizontal="center" vertical="top" wrapText="1"/>
    </xf>
    <xf numFmtId="1" fontId="14" fillId="0" borderId="6" xfId="0" applyNumberFormat="1" applyFont="1" applyFill="1" applyBorder="1" applyAlignment="1">
      <alignment vertical="top" wrapText="1"/>
    </xf>
    <xf numFmtId="1" fontId="11" fillId="0" borderId="6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0" xfId="0" applyFont="1" applyFill="1" applyAlignment="1">
      <alignment horizontal="left"/>
    </xf>
    <xf numFmtId="49" fontId="4" fillId="0" borderId="40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7" fillId="0" borderId="1" xfId="0" applyFont="1" applyFill="1" applyBorder="1"/>
    <xf numFmtId="0" fontId="26" fillId="0" borderId="8" xfId="0" applyFont="1" applyFill="1" applyBorder="1" applyAlignment="1">
      <alignment horizontal="center" wrapText="1"/>
    </xf>
    <xf numFmtId="0" fontId="26" fillId="0" borderId="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horizontal="left" wrapText="1" shrinkToFit="1"/>
    </xf>
    <xf numFmtId="0" fontId="6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3" fillId="0" borderId="7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textRotation="90" wrapText="1"/>
    </xf>
    <xf numFmtId="0" fontId="6" fillId="0" borderId="29" xfId="0" applyFont="1" applyFill="1" applyBorder="1" applyAlignment="1">
      <alignment horizontal="center" textRotation="90" wrapText="1"/>
    </xf>
    <xf numFmtId="0" fontId="6" fillId="0" borderId="28" xfId="0" applyFont="1" applyFill="1" applyBorder="1" applyAlignment="1">
      <alignment horizontal="center" textRotation="90" wrapText="1"/>
    </xf>
    <xf numFmtId="0" fontId="6" fillId="0" borderId="30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26" fillId="0" borderId="8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34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3" fillId="0" borderId="5" xfId="0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18" fillId="0" borderId="0" xfId="0" applyFont="1" applyAlignment="1">
      <alignment horizontal="center"/>
    </xf>
    <xf numFmtId="0" fontId="4" fillId="0" borderId="33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justify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26" fillId="0" borderId="37" xfId="0" applyFont="1" applyFill="1" applyBorder="1" applyAlignment="1">
      <alignment horizontal="center" vertical="top" wrapText="1"/>
    </xf>
    <xf numFmtId="0" fontId="26" fillId="0" borderId="38" xfId="0" applyFont="1" applyFill="1" applyBorder="1" applyAlignment="1">
      <alignment horizontal="center" vertical="top" wrapText="1"/>
    </xf>
    <xf numFmtId="0" fontId="26" fillId="0" borderId="39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26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justify" wrapText="1"/>
    </xf>
    <xf numFmtId="0" fontId="25" fillId="0" borderId="3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7"/>
  <sheetViews>
    <sheetView tabSelected="1" view="pageBreakPreview" topLeftCell="A136" zoomScaleNormal="100" zoomScaleSheetLayoutView="100" workbookViewId="0">
      <selection activeCell="J139" sqref="J139"/>
    </sheetView>
  </sheetViews>
  <sheetFormatPr defaultRowHeight="15"/>
  <cols>
    <col min="1" max="1" width="4.85546875" customWidth="1"/>
    <col min="2" max="2" width="17.28515625" customWidth="1"/>
    <col min="3" max="3" width="27.28515625" customWidth="1"/>
    <col min="4" max="4" width="14.85546875" customWidth="1"/>
    <col min="5" max="5" width="11.42578125" customWidth="1"/>
    <col min="6" max="6" width="12.5703125" customWidth="1"/>
    <col min="7" max="7" width="9.42578125" customWidth="1"/>
    <col min="8" max="8" width="9.5703125" customWidth="1"/>
    <col min="9" max="9" width="12.5703125" customWidth="1"/>
    <col min="10" max="11" width="11.5703125" customWidth="1"/>
    <col min="12" max="12" width="9.42578125" customWidth="1"/>
    <col min="13" max="13" width="10.5703125" customWidth="1"/>
    <col min="14" max="14" width="9.85546875" customWidth="1"/>
    <col min="15" max="15" width="8.7109375" customWidth="1"/>
    <col min="16" max="16" width="10" customWidth="1"/>
    <col min="17" max="17" width="8.5703125" customWidth="1"/>
  </cols>
  <sheetData>
    <row r="2" spans="1:16" ht="18.75">
      <c r="I2" s="218" t="s">
        <v>0</v>
      </c>
      <c r="J2" s="218"/>
      <c r="K2" s="218"/>
      <c r="L2" s="218"/>
      <c r="M2" s="218"/>
      <c r="N2" s="218"/>
    </row>
    <row r="3" spans="1:16" ht="18.75">
      <c r="I3" s="218" t="s">
        <v>1</v>
      </c>
      <c r="J3" s="218"/>
      <c r="K3" s="218"/>
      <c r="L3" s="218"/>
      <c r="M3" s="218"/>
      <c r="N3" s="218"/>
    </row>
    <row r="4" spans="1:16" ht="18.75">
      <c r="I4" s="218" t="s">
        <v>2</v>
      </c>
      <c r="J4" s="218"/>
      <c r="K4" s="218"/>
      <c r="L4" s="218"/>
      <c r="M4" s="218"/>
      <c r="N4" s="218"/>
    </row>
    <row r="5" spans="1:16" ht="35.25" customHeight="1">
      <c r="I5" s="162" t="s">
        <v>60</v>
      </c>
      <c r="J5" s="162"/>
      <c r="K5" s="162"/>
      <c r="L5" s="162"/>
      <c r="M5" s="162"/>
      <c r="N5" s="162"/>
      <c r="O5" s="162"/>
      <c r="P5" s="162"/>
    </row>
    <row r="7" spans="1:16" ht="27.75" customHeight="1">
      <c r="A7" s="224" t="s">
        <v>61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10" spans="1:16" ht="18.75">
      <c r="A10" s="99" t="s">
        <v>145</v>
      </c>
      <c r="B10" s="100"/>
      <c r="C10" s="100"/>
      <c r="D10" s="100"/>
      <c r="E10" s="100"/>
      <c r="F10" s="100"/>
      <c r="G10" s="100"/>
      <c r="H10" s="103" t="s">
        <v>144</v>
      </c>
      <c r="I10" s="100"/>
      <c r="J10" s="100"/>
    </row>
    <row r="11" spans="1:16" ht="15.75">
      <c r="B11" s="1" t="s">
        <v>149</v>
      </c>
      <c r="H11" s="104" t="s">
        <v>148</v>
      </c>
    </row>
    <row r="12" spans="1:16" ht="18.75">
      <c r="A12" s="102" t="s">
        <v>150</v>
      </c>
      <c r="B12" s="101"/>
      <c r="C12" s="101"/>
      <c r="D12" s="101"/>
      <c r="E12" s="101"/>
      <c r="F12" s="101"/>
      <c r="G12" s="101"/>
      <c r="H12" s="103" t="s">
        <v>169</v>
      </c>
      <c r="I12" s="101"/>
      <c r="J12" s="101"/>
    </row>
    <row r="13" spans="1:16" ht="16.5" customHeight="1">
      <c r="B13" s="1" t="s">
        <v>147</v>
      </c>
      <c r="H13" s="104" t="s">
        <v>146</v>
      </c>
    </row>
    <row r="14" spans="1:16" ht="15.75">
      <c r="A14" s="1"/>
    </row>
    <row r="15" spans="1:16" s="18" customFormat="1" ht="15.75" customHeight="1">
      <c r="A15" s="225" t="s">
        <v>126</v>
      </c>
      <c r="B15" s="225"/>
      <c r="C15" s="225"/>
      <c r="D15" s="225"/>
      <c r="E15" s="225"/>
      <c r="F15" s="225"/>
      <c r="G15" s="225"/>
      <c r="H15" s="226" t="s">
        <v>127</v>
      </c>
      <c r="I15" s="226"/>
      <c r="J15" s="226"/>
      <c r="K15" s="226"/>
      <c r="L15" s="226"/>
      <c r="M15" s="226"/>
      <c r="N15" s="226"/>
    </row>
    <row r="16" spans="1:16" s="18" customFormat="1" ht="34.5" customHeight="1">
      <c r="B16" s="219" t="s">
        <v>151</v>
      </c>
      <c r="C16" s="219"/>
      <c r="D16" s="219"/>
      <c r="E16" s="219"/>
      <c r="F16" s="219"/>
      <c r="G16" s="219"/>
      <c r="H16" s="80" t="s">
        <v>62</v>
      </c>
      <c r="I16" s="80"/>
      <c r="J16" s="80"/>
      <c r="K16" s="80"/>
      <c r="L16" s="80"/>
    </row>
    <row r="17" spans="1:16" s="18" customFormat="1" ht="16.5" customHeight="1">
      <c r="B17" s="184"/>
      <c r="C17" s="184"/>
      <c r="D17" s="184"/>
    </row>
    <row r="18" spans="1:16" s="18" customFormat="1" ht="12.75" customHeight="1">
      <c r="B18" s="184"/>
      <c r="C18" s="184"/>
      <c r="D18" s="184"/>
    </row>
    <row r="19" spans="1:16" s="18" customFormat="1" ht="22.5" customHeight="1">
      <c r="A19" s="163" t="s">
        <v>152</v>
      </c>
      <c r="B19" s="163"/>
      <c r="C19" s="163"/>
      <c r="D19" s="163"/>
      <c r="E19" s="163"/>
      <c r="F19" s="163"/>
      <c r="G19" s="163"/>
      <c r="H19" s="163"/>
      <c r="I19" s="163"/>
    </row>
    <row r="20" spans="1:16" s="18" customFormat="1" ht="11.25" customHeight="1">
      <c r="B20" s="85"/>
      <c r="C20" s="85"/>
      <c r="D20" s="85"/>
      <c r="E20" s="85"/>
      <c r="F20" s="85"/>
      <c r="G20" s="85"/>
      <c r="H20" s="85"/>
      <c r="I20" s="85"/>
    </row>
    <row r="21" spans="1:16" s="18" customFormat="1" ht="34.5" customHeight="1">
      <c r="A21" s="222" t="s">
        <v>153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s="18" customFormat="1" ht="13.5" customHeight="1">
      <c r="A22" s="220" t="s">
        <v>154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</row>
    <row r="23" spans="1:16" s="18" customFormat="1" ht="18" customHeight="1">
      <c r="A23" s="222" t="s">
        <v>157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1:16" s="18" customFormat="1" ht="15.75" customHeight="1">
      <c r="A24" s="253" t="s">
        <v>128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</row>
    <row r="25" spans="1:16" s="84" customFormat="1" ht="15.75" customHeight="1">
      <c r="A25" s="18" t="s">
        <v>129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84" customFormat="1" ht="15.75" customHeight="1">
      <c r="A26" s="18" t="s">
        <v>176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8" customFormat="1" ht="19.5" customHeight="1">
      <c r="A27" s="86" t="s">
        <v>11</v>
      </c>
      <c r="B27" s="163" t="s">
        <v>155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87"/>
    </row>
    <row r="28" spans="1:16" s="18" customFormat="1" ht="18.75" customHeight="1">
      <c r="A28" s="86" t="s">
        <v>63</v>
      </c>
      <c r="B28" s="163" t="s">
        <v>156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  <row r="29" spans="1:16" s="18" customFormat="1" ht="12" customHeight="1" thickBot="1">
      <c r="O29" s="20" t="s">
        <v>78</v>
      </c>
    </row>
    <row r="30" spans="1:16" s="18" customFormat="1" ht="15.75" customHeight="1" thickBot="1">
      <c r="A30" s="166"/>
      <c r="B30" s="215" t="s">
        <v>4</v>
      </c>
      <c r="C30" s="197" t="s">
        <v>5</v>
      </c>
      <c r="D30" s="176" t="s">
        <v>64</v>
      </c>
      <c r="E30" s="192"/>
      <c r="F30" s="192"/>
      <c r="G30" s="177"/>
      <c r="H30" s="176" t="s">
        <v>65</v>
      </c>
      <c r="I30" s="192"/>
      <c r="J30" s="192"/>
      <c r="K30" s="177"/>
      <c r="L30" s="176" t="s">
        <v>66</v>
      </c>
      <c r="M30" s="192"/>
      <c r="N30" s="192"/>
      <c r="O30" s="177"/>
    </row>
    <row r="31" spans="1:16" s="18" customFormat="1" ht="20.25" customHeight="1">
      <c r="A31" s="166"/>
      <c r="B31" s="216"/>
      <c r="C31" s="221"/>
      <c r="D31" s="42" t="s">
        <v>6</v>
      </c>
      <c r="E31" s="167" t="s">
        <v>12</v>
      </c>
      <c r="F31" s="210" t="s">
        <v>8</v>
      </c>
      <c r="G31" s="42" t="s">
        <v>9</v>
      </c>
      <c r="H31" s="42" t="s">
        <v>6</v>
      </c>
      <c r="I31" s="167" t="s">
        <v>12</v>
      </c>
      <c r="J31" s="210" t="s">
        <v>8</v>
      </c>
      <c r="K31" s="42" t="s">
        <v>9</v>
      </c>
      <c r="L31" s="42" t="s">
        <v>6</v>
      </c>
      <c r="M31" s="167" t="s">
        <v>12</v>
      </c>
      <c r="N31" s="210" t="s">
        <v>8</v>
      </c>
      <c r="O31" s="42" t="s">
        <v>9</v>
      </c>
    </row>
    <row r="32" spans="1:16" s="18" customFormat="1" ht="18.75" customHeight="1" thickBot="1">
      <c r="A32" s="166"/>
      <c r="B32" s="217"/>
      <c r="C32" s="198"/>
      <c r="D32" s="108" t="s">
        <v>7</v>
      </c>
      <c r="E32" s="169"/>
      <c r="F32" s="211"/>
      <c r="G32" s="108" t="s">
        <v>13</v>
      </c>
      <c r="H32" s="108" t="s">
        <v>7</v>
      </c>
      <c r="I32" s="169"/>
      <c r="J32" s="211"/>
      <c r="K32" s="108" t="s">
        <v>14</v>
      </c>
      <c r="L32" s="108" t="s">
        <v>7</v>
      </c>
      <c r="M32" s="169"/>
      <c r="N32" s="211"/>
      <c r="O32" s="108" t="s">
        <v>15</v>
      </c>
    </row>
    <row r="33" spans="1:15" s="18" customFormat="1" ht="18.75" customHeight="1" thickBot="1">
      <c r="A33" s="11"/>
      <c r="B33" s="117">
        <v>1</v>
      </c>
      <c r="C33" s="32">
        <v>2</v>
      </c>
      <c r="D33" s="32">
        <v>3</v>
      </c>
      <c r="E33" s="32">
        <v>4</v>
      </c>
      <c r="F33" s="32">
        <v>5</v>
      </c>
      <c r="G33" s="32">
        <v>6</v>
      </c>
      <c r="H33" s="32">
        <v>7</v>
      </c>
      <c r="I33" s="32">
        <v>8</v>
      </c>
      <c r="J33" s="32">
        <v>9</v>
      </c>
      <c r="K33" s="32">
        <v>10</v>
      </c>
      <c r="L33" s="32">
        <v>11</v>
      </c>
      <c r="M33" s="32">
        <v>12</v>
      </c>
      <c r="N33" s="32">
        <v>13</v>
      </c>
      <c r="O33" s="32">
        <v>14</v>
      </c>
    </row>
    <row r="34" spans="1:15" s="18" customFormat="1" ht="21" customHeight="1" thickBot="1">
      <c r="A34" s="12"/>
      <c r="B34" s="121"/>
      <c r="C34" s="207" t="s">
        <v>130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9"/>
    </row>
    <row r="35" spans="1:15" s="18" customFormat="1" ht="32.25" customHeight="1" thickBot="1">
      <c r="A35" s="12"/>
      <c r="B35" s="122"/>
      <c r="C35" s="115" t="s">
        <v>3</v>
      </c>
      <c r="D35" s="112">
        <v>167475</v>
      </c>
      <c r="E35" s="112" t="s">
        <v>10</v>
      </c>
      <c r="F35" s="112" t="s">
        <v>10</v>
      </c>
      <c r="G35" s="112">
        <f>D35</f>
        <v>167475</v>
      </c>
      <c r="H35" s="112">
        <v>20000</v>
      </c>
      <c r="I35" s="112" t="s">
        <v>10</v>
      </c>
      <c r="J35" s="112" t="s">
        <v>10</v>
      </c>
      <c r="K35" s="112">
        <f>H35</f>
        <v>20000</v>
      </c>
      <c r="L35" s="112">
        <v>30000</v>
      </c>
      <c r="M35" s="112" t="s">
        <v>10</v>
      </c>
      <c r="N35" s="112" t="s">
        <v>10</v>
      </c>
      <c r="O35" s="112">
        <f>L35</f>
        <v>30000</v>
      </c>
    </row>
    <row r="36" spans="1:15" s="18" customFormat="1" ht="63.75" customHeight="1" thickBot="1">
      <c r="A36" s="12"/>
      <c r="B36" s="122"/>
      <c r="C36" s="115" t="s">
        <v>67</v>
      </c>
      <c r="D36" s="112" t="s">
        <v>10</v>
      </c>
      <c r="E36" s="112"/>
      <c r="F36" s="112"/>
      <c r="G36" s="112" t="s">
        <v>10</v>
      </c>
      <c r="H36" s="112" t="s">
        <v>10</v>
      </c>
      <c r="I36" s="113"/>
      <c r="J36" s="113"/>
      <c r="K36" s="113"/>
      <c r="L36" s="112" t="s">
        <v>10</v>
      </c>
      <c r="M36" s="113"/>
      <c r="N36" s="113"/>
      <c r="O36" s="113"/>
    </row>
    <row r="37" spans="1:15" s="18" customFormat="1" ht="51" customHeight="1" thickBot="1">
      <c r="A37" s="82"/>
      <c r="B37" s="123"/>
      <c r="C37" s="115" t="s">
        <v>68</v>
      </c>
      <c r="D37" s="112" t="s">
        <v>10</v>
      </c>
      <c r="E37" s="112"/>
      <c r="F37" s="112"/>
      <c r="G37" s="112" t="s">
        <v>10</v>
      </c>
      <c r="H37" s="112" t="s">
        <v>10</v>
      </c>
      <c r="I37" s="113"/>
      <c r="J37" s="113"/>
      <c r="K37" s="113"/>
      <c r="L37" s="112" t="s">
        <v>10</v>
      </c>
      <c r="M37" s="113"/>
      <c r="N37" s="113"/>
      <c r="O37" s="113"/>
    </row>
    <row r="38" spans="1:15" s="18" customFormat="1" ht="37.5" customHeight="1" thickBot="1">
      <c r="A38" s="82"/>
      <c r="B38" s="123"/>
      <c r="C38" s="115" t="s">
        <v>69</v>
      </c>
      <c r="D38" s="112" t="s">
        <v>10</v>
      </c>
      <c r="E38" s="112"/>
      <c r="F38" s="112"/>
      <c r="G38" s="112" t="s">
        <v>10</v>
      </c>
      <c r="H38" s="112" t="s">
        <v>10</v>
      </c>
      <c r="I38" s="113"/>
      <c r="J38" s="113"/>
      <c r="K38" s="113"/>
      <c r="L38" s="112" t="s">
        <v>10</v>
      </c>
      <c r="M38" s="113"/>
      <c r="N38" s="113"/>
      <c r="O38" s="113"/>
    </row>
    <row r="39" spans="1:15" s="18" customFormat="1" ht="18.75" customHeight="1" thickBot="1">
      <c r="A39" s="12"/>
      <c r="B39" s="119"/>
      <c r="C39" s="52" t="s">
        <v>70</v>
      </c>
      <c r="D39" s="114">
        <f>D35</f>
        <v>167475</v>
      </c>
      <c r="E39" s="114"/>
      <c r="F39" s="114"/>
      <c r="G39" s="114">
        <f>G35</f>
        <v>167475</v>
      </c>
      <c r="H39" s="114">
        <f>H35</f>
        <v>20000</v>
      </c>
      <c r="I39" s="114"/>
      <c r="J39" s="114"/>
      <c r="K39" s="114">
        <f>K35</f>
        <v>20000</v>
      </c>
      <c r="L39" s="114">
        <f t="shared" ref="L39:O39" si="0">L35</f>
        <v>30000</v>
      </c>
      <c r="M39" s="114" t="str">
        <f t="shared" si="0"/>
        <v>Х</v>
      </c>
      <c r="N39" s="114" t="str">
        <f t="shared" si="0"/>
        <v>Х</v>
      </c>
      <c r="O39" s="114">
        <f t="shared" si="0"/>
        <v>30000</v>
      </c>
    </row>
    <row r="40" spans="1:15" s="18" customFormat="1" ht="18.75" customHeight="1">
      <c r="A40" s="10"/>
    </row>
    <row r="41" spans="1:15" s="18" customFormat="1" ht="18.75" customHeight="1">
      <c r="A41" s="10"/>
    </row>
    <row r="42" spans="1:15" s="18" customFormat="1" ht="18.75" customHeight="1" thickBot="1">
      <c r="A42" s="163" t="s">
        <v>158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</row>
    <row r="43" spans="1:15" s="18" customFormat="1" ht="15.75" customHeight="1" thickBot="1">
      <c r="A43" s="166"/>
      <c r="B43" s="167" t="s">
        <v>4</v>
      </c>
      <c r="C43" s="167" t="s">
        <v>5</v>
      </c>
      <c r="D43" s="176" t="s">
        <v>45</v>
      </c>
      <c r="E43" s="192"/>
      <c r="F43" s="192"/>
      <c r="G43" s="177"/>
      <c r="H43" s="176" t="s">
        <v>71</v>
      </c>
      <c r="I43" s="192"/>
      <c r="J43" s="192"/>
      <c r="K43" s="177"/>
    </row>
    <row r="44" spans="1:15" s="18" customFormat="1" ht="20.25" customHeight="1">
      <c r="A44" s="166"/>
      <c r="B44" s="168"/>
      <c r="C44" s="168"/>
      <c r="D44" s="42" t="s">
        <v>6</v>
      </c>
      <c r="E44" s="167" t="s">
        <v>12</v>
      </c>
      <c r="F44" s="210" t="s">
        <v>8</v>
      </c>
      <c r="G44" s="42" t="s">
        <v>9</v>
      </c>
      <c r="H44" s="42" t="s">
        <v>6</v>
      </c>
      <c r="I44" s="167" t="s">
        <v>12</v>
      </c>
      <c r="J44" s="210" t="s">
        <v>8</v>
      </c>
      <c r="K44" s="42" t="s">
        <v>9</v>
      </c>
    </row>
    <row r="45" spans="1:15" s="18" customFormat="1" ht="18.75" customHeight="1" thickBot="1">
      <c r="A45" s="166"/>
      <c r="B45" s="169"/>
      <c r="C45" s="169"/>
      <c r="D45" s="108" t="s">
        <v>7</v>
      </c>
      <c r="E45" s="169"/>
      <c r="F45" s="211"/>
      <c r="G45" s="108" t="s">
        <v>13</v>
      </c>
      <c r="H45" s="108" t="s">
        <v>7</v>
      </c>
      <c r="I45" s="169"/>
      <c r="J45" s="211"/>
      <c r="K45" s="108" t="s">
        <v>14</v>
      </c>
    </row>
    <row r="46" spans="1:15" s="18" customFormat="1" ht="18.75" customHeight="1" thickBot="1">
      <c r="A46" s="11"/>
      <c r="B46" s="31">
        <v>1</v>
      </c>
      <c r="C46" s="32">
        <v>2</v>
      </c>
      <c r="D46" s="32">
        <v>3</v>
      </c>
      <c r="E46" s="32">
        <v>4</v>
      </c>
      <c r="F46" s="32">
        <v>5</v>
      </c>
      <c r="G46" s="32">
        <v>6</v>
      </c>
      <c r="H46" s="32">
        <v>7</v>
      </c>
      <c r="I46" s="32">
        <v>8</v>
      </c>
      <c r="J46" s="32">
        <v>9</v>
      </c>
      <c r="K46" s="32">
        <v>10</v>
      </c>
    </row>
    <row r="47" spans="1:15" s="18" customFormat="1" ht="18" customHeight="1" thickBot="1">
      <c r="A47" s="12"/>
      <c r="B47" s="116"/>
      <c r="C47" s="207" t="s">
        <v>130</v>
      </c>
      <c r="D47" s="208"/>
      <c r="E47" s="208"/>
      <c r="F47" s="208"/>
      <c r="G47" s="208"/>
      <c r="H47" s="208"/>
      <c r="I47" s="208"/>
      <c r="J47" s="208"/>
      <c r="K47" s="209"/>
    </row>
    <row r="48" spans="1:15" s="18" customFormat="1" ht="35.25" customHeight="1" thickBot="1">
      <c r="A48" s="12"/>
      <c r="B48" s="116"/>
      <c r="C48" s="50" t="s">
        <v>3</v>
      </c>
      <c r="D48" s="112">
        <f>L39*105.6%</f>
        <v>31680</v>
      </c>
      <c r="E48" s="112" t="s">
        <v>10</v>
      </c>
      <c r="F48" s="112" t="s">
        <v>10</v>
      </c>
      <c r="G48" s="112">
        <f>D48</f>
        <v>31680</v>
      </c>
      <c r="H48" s="112">
        <f>G48*105%</f>
        <v>33264</v>
      </c>
      <c r="I48" s="112" t="s">
        <v>10</v>
      </c>
      <c r="J48" s="112" t="s">
        <v>10</v>
      </c>
      <c r="K48" s="112">
        <f>H48</f>
        <v>33264</v>
      </c>
    </row>
    <row r="49" spans="1:15" s="18" customFormat="1" ht="61.5" customHeight="1" thickBot="1">
      <c r="A49" s="12"/>
      <c r="B49" s="116"/>
      <c r="C49" s="50" t="s">
        <v>67</v>
      </c>
      <c r="D49" s="112" t="s">
        <v>10</v>
      </c>
      <c r="E49" s="113"/>
      <c r="F49" s="113"/>
      <c r="G49" s="112" t="s">
        <v>10</v>
      </c>
      <c r="H49" s="112" t="s">
        <v>10</v>
      </c>
      <c r="I49" s="113"/>
      <c r="J49" s="113"/>
      <c r="K49" s="112" t="s">
        <v>10</v>
      </c>
    </row>
    <row r="50" spans="1:15" s="18" customFormat="1" ht="48.75" customHeight="1" thickBot="1">
      <c r="A50" s="82"/>
      <c r="B50" s="110"/>
      <c r="C50" s="50" t="s">
        <v>68</v>
      </c>
      <c r="D50" s="112" t="s">
        <v>10</v>
      </c>
      <c r="E50" s="113"/>
      <c r="F50" s="113"/>
      <c r="G50" s="112" t="s">
        <v>10</v>
      </c>
      <c r="H50" s="112" t="s">
        <v>10</v>
      </c>
      <c r="I50" s="113"/>
      <c r="J50" s="113"/>
      <c r="K50" s="112" t="s">
        <v>10</v>
      </c>
    </row>
    <row r="51" spans="1:15" s="18" customFormat="1" ht="28.5" customHeight="1" thickBot="1">
      <c r="A51" s="82"/>
      <c r="B51" s="110"/>
      <c r="C51" s="50" t="s">
        <v>69</v>
      </c>
      <c r="D51" s="112" t="s">
        <v>10</v>
      </c>
      <c r="E51" s="113"/>
      <c r="F51" s="113"/>
      <c r="G51" s="112" t="s">
        <v>10</v>
      </c>
      <c r="H51" s="112" t="s">
        <v>10</v>
      </c>
      <c r="I51" s="113"/>
      <c r="J51" s="113"/>
      <c r="K51" s="112" t="s">
        <v>10</v>
      </c>
    </row>
    <row r="52" spans="1:15" s="18" customFormat="1" ht="16.5" thickBot="1">
      <c r="A52" s="13"/>
      <c r="B52" s="49"/>
      <c r="C52" s="52" t="s">
        <v>70</v>
      </c>
      <c r="D52" s="114">
        <f>D48</f>
        <v>31680</v>
      </c>
      <c r="E52" s="114"/>
      <c r="F52" s="114"/>
      <c r="G52" s="114">
        <f>G48</f>
        <v>31680</v>
      </c>
      <c r="H52" s="114">
        <f t="shared" ref="H52:K52" si="1">H48</f>
        <v>33264</v>
      </c>
      <c r="I52" s="114" t="str">
        <f t="shared" si="1"/>
        <v>Х</v>
      </c>
      <c r="J52" s="114" t="str">
        <f t="shared" si="1"/>
        <v>Х</v>
      </c>
      <c r="K52" s="114">
        <f t="shared" si="1"/>
        <v>33264</v>
      </c>
    </row>
    <row r="53" spans="1:15" s="18" customFormat="1">
      <c r="A53" s="13"/>
      <c r="B53" s="13"/>
      <c r="C53" s="13"/>
      <c r="D53" s="88"/>
      <c r="E53" s="88"/>
      <c r="F53" s="88"/>
      <c r="G53" s="88"/>
      <c r="H53" s="88"/>
      <c r="I53" s="88"/>
      <c r="J53" s="88"/>
      <c r="K53" s="88"/>
    </row>
    <row r="54" spans="1:15" s="18" customFormat="1">
      <c r="A54" s="13"/>
      <c r="B54" s="13"/>
      <c r="C54" s="13"/>
      <c r="D54" s="88"/>
      <c r="E54" s="88"/>
      <c r="F54" s="88"/>
      <c r="G54" s="88"/>
      <c r="H54" s="88"/>
      <c r="I54" s="88"/>
      <c r="J54" s="88"/>
      <c r="K54" s="88"/>
    </row>
    <row r="55" spans="1:15" s="18" customFormat="1"/>
    <row r="56" spans="1:15" s="18" customFormat="1" ht="24" customHeight="1">
      <c r="A56" s="89" t="s">
        <v>72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N56" s="90"/>
      <c r="O56" s="90"/>
    </row>
    <row r="57" spans="1:15" s="18" customFormat="1" ht="24.75" customHeight="1" thickBot="1">
      <c r="A57" s="91" t="s">
        <v>73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O57" s="20" t="s">
        <v>78</v>
      </c>
    </row>
    <row r="58" spans="1:15" s="18" customFormat="1" ht="16.5" thickBot="1">
      <c r="A58" s="166"/>
      <c r="B58" s="167" t="s">
        <v>75</v>
      </c>
      <c r="C58" s="167" t="s">
        <v>5</v>
      </c>
      <c r="D58" s="176" t="s">
        <v>74</v>
      </c>
      <c r="E58" s="192"/>
      <c r="F58" s="192"/>
      <c r="G58" s="177"/>
      <c r="H58" s="176" t="s">
        <v>65</v>
      </c>
      <c r="I58" s="192"/>
      <c r="J58" s="192"/>
      <c r="K58" s="192"/>
      <c r="L58" s="212" t="s">
        <v>66</v>
      </c>
      <c r="M58" s="213"/>
      <c r="N58" s="213"/>
      <c r="O58" s="214"/>
    </row>
    <row r="59" spans="1:15" s="18" customFormat="1" ht="30" customHeight="1">
      <c r="A59" s="166"/>
      <c r="B59" s="168"/>
      <c r="C59" s="168"/>
      <c r="D59" s="42" t="s">
        <v>6</v>
      </c>
      <c r="E59" s="167" t="s">
        <v>12</v>
      </c>
      <c r="F59" s="210" t="s">
        <v>8</v>
      </c>
      <c r="G59" s="42" t="s">
        <v>9</v>
      </c>
      <c r="H59" s="42" t="s">
        <v>6</v>
      </c>
      <c r="I59" s="167" t="s">
        <v>12</v>
      </c>
      <c r="J59" s="210" t="s">
        <v>8</v>
      </c>
      <c r="K59" s="42" t="s">
        <v>9</v>
      </c>
      <c r="L59" s="42" t="s">
        <v>6</v>
      </c>
      <c r="M59" s="168" t="s">
        <v>12</v>
      </c>
      <c r="N59" s="254" t="s">
        <v>8</v>
      </c>
      <c r="O59" s="42" t="s">
        <v>9</v>
      </c>
    </row>
    <row r="60" spans="1:15" s="18" customFormat="1" ht="16.5" thickBot="1">
      <c r="A60" s="166"/>
      <c r="B60" s="169"/>
      <c r="C60" s="169"/>
      <c r="D60" s="108" t="s">
        <v>7</v>
      </c>
      <c r="E60" s="169"/>
      <c r="F60" s="211"/>
      <c r="G60" s="108" t="s">
        <v>13</v>
      </c>
      <c r="H60" s="108" t="s">
        <v>7</v>
      </c>
      <c r="I60" s="169"/>
      <c r="J60" s="211"/>
      <c r="K60" s="108" t="s">
        <v>14</v>
      </c>
      <c r="L60" s="108" t="s">
        <v>7</v>
      </c>
      <c r="M60" s="169"/>
      <c r="N60" s="211"/>
      <c r="O60" s="108" t="s">
        <v>15</v>
      </c>
    </row>
    <row r="61" spans="1:15" s="18" customFormat="1" ht="16.5" thickBot="1">
      <c r="A61" s="11"/>
      <c r="B61" s="31">
        <v>2</v>
      </c>
      <c r="C61" s="32">
        <v>3</v>
      </c>
      <c r="D61" s="32">
        <v>4</v>
      </c>
      <c r="E61" s="32">
        <v>5</v>
      </c>
      <c r="F61" s="32">
        <v>6</v>
      </c>
      <c r="G61" s="32">
        <v>7</v>
      </c>
      <c r="H61" s="32">
        <v>8</v>
      </c>
      <c r="I61" s="32">
        <v>9</v>
      </c>
      <c r="J61" s="32">
        <v>10</v>
      </c>
      <c r="K61" s="32">
        <v>11</v>
      </c>
      <c r="L61" s="32">
        <v>12</v>
      </c>
      <c r="M61" s="32">
        <v>13</v>
      </c>
      <c r="N61" s="32">
        <v>14</v>
      </c>
      <c r="O61" s="32">
        <v>15</v>
      </c>
    </row>
    <row r="62" spans="1:15" s="18" customFormat="1" ht="17.25" customHeight="1" thickBot="1">
      <c r="A62" s="12"/>
      <c r="B62" s="116"/>
      <c r="C62" s="207" t="s">
        <v>130</v>
      </c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9"/>
    </row>
    <row r="63" spans="1:15" s="18" customFormat="1" ht="15" customHeight="1" thickBot="1">
      <c r="A63" s="12"/>
      <c r="B63" s="31">
        <v>2730</v>
      </c>
      <c r="C63" s="115" t="s">
        <v>53</v>
      </c>
      <c r="D63" s="112">
        <v>165000</v>
      </c>
      <c r="E63" s="112"/>
      <c r="F63" s="112"/>
      <c r="G63" s="112">
        <f>D63</f>
        <v>165000</v>
      </c>
      <c r="H63" s="112">
        <v>20000</v>
      </c>
      <c r="I63" s="112"/>
      <c r="J63" s="112"/>
      <c r="K63" s="112">
        <f>H63</f>
        <v>20000</v>
      </c>
      <c r="L63" s="112">
        <v>20038</v>
      </c>
      <c r="M63" s="114"/>
      <c r="N63" s="114"/>
      <c r="O63" s="112">
        <f>L63</f>
        <v>20038</v>
      </c>
    </row>
    <row r="64" spans="1:15" s="18" customFormat="1" ht="18" customHeight="1" thickBot="1">
      <c r="A64" s="12"/>
      <c r="B64" s="31">
        <v>2800</v>
      </c>
      <c r="C64" s="115" t="s">
        <v>131</v>
      </c>
      <c r="D64" s="112">
        <v>2475</v>
      </c>
      <c r="E64" s="112"/>
      <c r="F64" s="112"/>
      <c r="G64" s="112">
        <f>D64</f>
        <v>2475</v>
      </c>
      <c r="H64" s="112"/>
      <c r="I64" s="112"/>
      <c r="J64" s="112"/>
      <c r="K64" s="112">
        <f>H64</f>
        <v>0</v>
      </c>
      <c r="L64" s="112">
        <v>9962</v>
      </c>
      <c r="M64" s="114"/>
      <c r="N64" s="114"/>
      <c r="O64" s="112">
        <f>L64</f>
        <v>9962</v>
      </c>
    </row>
    <row r="65" spans="1:15" s="18" customFormat="1" ht="16.5" thickBot="1">
      <c r="A65" s="82"/>
      <c r="B65" s="31"/>
      <c r="C65" s="52" t="s">
        <v>70</v>
      </c>
      <c r="D65" s="114">
        <f>D63+D64</f>
        <v>167475</v>
      </c>
      <c r="E65" s="114">
        <f t="shared" ref="E65:O65" si="2">E63+E64</f>
        <v>0</v>
      </c>
      <c r="F65" s="114">
        <f t="shared" si="2"/>
        <v>0</v>
      </c>
      <c r="G65" s="114">
        <f t="shared" si="2"/>
        <v>167475</v>
      </c>
      <c r="H65" s="114">
        <f t="shared" si="2"/>
        <v>20000</v>
      </c>
      <c r="I65" s="114">
        <f t="shared" si="2"/>
        <v>0</v>
      </c>
      <c r="J65" s="114">
        <f t="shared" si="2"/>
        <v>0</v>
      </c>
      <c r="K65" s="114">
        <f t="shared" si="2"/>
        <v>20000</v>
      </c>
      <c r="L65" s="114">
        <f t="shared" si="2"/>
        <v>30000</v>
      </c>
      <c r="M65" s="114">
        <f t="shared" si="2"/>
        <v>0</v>
      </c>
      <c r="N65" s="114">
        <f t="shared" si="2"/>
        <v>0</v>
      </c>
      <c r="O65" s="114">
        <f t="shared" si="2"/>
        <v>30000</v>
      </c>
    </row>
    <row r="66" spans="1:15" s="18" customFormat="1" ht="15.75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</row>
    <row r="67" spans="1:15" s="18" customFormat="1" ht="20.25" thickBot="1">
      <c r="A67" s="163" t="s">
        <v>79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</row>
    <row r="68" spans="1:15" s="18" customFormat="1" ht="16.5" thickBot="1">
      <c r="A68" s="166"/>
      <c r="B68" s="215" t="s">
        <v>76</v>
      </c>
      <c r="C68" s="197" t="s">
        <v>5</v>
      </c>
      <c r="D68" s="176" t="s">
        <v>74</v>
      </c>
      <c r="E68" s="192"/>
      <c r="F68" s="192"/>
      <c r="G68" s="177"/>
      <c r="H68" s="176" t="s">
        <v>65</v>
      </c>
      <c r="I68" s="192"/>
      <c r="J68" s="192"/>
      <c r="K68" s="177"/>
      <c r="L68" s="176" t="s">
        <v>66</v>
      </c>
      <c r="M68" s="192"/>
      <c r="N68" s="192"/>
      <c r="O68" s="177"/>
    </row>
    <row r="69" spans="1:15" s="18" customFormat="1" ht="20.25" customHeight="1">
      <c r="A69" s="166"/>
      <c r="B69" s="216"/>
      <c r="C69" s="221"/>
      <c r="D69" s="42" t="s">
        <v>6</v>
      </c>
      <c r="E69" s="167" t="s">
        <v>12</v>
      </c>
      <c r="F69" s="210" t="s">
        <v>8</v>
      </c>
      <c r="G69" s="42" t="s">
        <v>9</v>
      </c>
      <c r="H69" s="42" t="s">
        <v>6</v>
      </c>
      <c r="I69" s="167" t="s">
        <v>12</v>
      </c>
      <c r="J69" s="210" t="s">
        <v>8</v>
      </c>
      <c r="K69" s="42" t="s">
        <v>9</v>
      </c>
      <c r="L69" s="42" t="s">
        <v>6</v>
      </c>
      <c r="M69" s="167" t="s">
        <v>12</v>
      </c>
      <c r="N69" s="210" t="s">
        <v>8</v>
      </c>
      <c r="O69" s="42" t="s">
        <v>9</v>
      </c>
    </row>
    <row r="70" spans="1:15" s="18" customFormat="1" ht="16.5" thickBot="1">
      <c r="A70" s="166"/>
      <c r="B70" s="217"/>
      <c r="C70" s="198"/>
      <c r="D70" s="108" t="s">
        <v>7</v>
      </c>
      <c r="E70" s="169"/>
      <c r="F70" s="211"/>
      <c r="G70" s="108" t="s">
        <v>13</v>
      </c>
      <c r="H70" s="108" t="s">
        <v>7</v>
      </c>
      <c r="I70" s="169"/>
      <c r="J70" s="211"/>
      <c r="K70" s="108" t="s">
        <v>14</v>
      </c>
      <c r="L70" s="108" t="s">
        <v>7</v>
      </c>
      <c r="M70" s="169"/>
      <c r="N70" s="211"/>
      <c r="O70" s="108" t="s">
        <v>15</v>
      </c>
    </row>
    <row r="71" spans="1:15" s="18" customFormat="1" ht="16.5" thickBot="1">
      <c r="A71" s="11"/>
      <c r="B71" s="117">
        <v>1</v>
      </c>
      <c r="C71" s="32">
        <v>2</v>
      </c>
      <c r="D71" s="32">
        <v>3</v>
      </c>
      <c r="E71" s="32">
        <v>4</v>
      </c>
      <c r="F71" s="32">
        <v>5</v>
      </c>
      <c r="G71" s="32">
        <v>6</v>
      </c>
      <c r="H71" s="32">
        <v>7</v>
      </c>
      <c r="I71" s="32">
        <v>8</v>
      </c>
      <c r="J71" s="32">
        <v>9</v>
      </c>
      <c r="K71" s="32">
        <v>10</v>
      </c>
      <c r="L71" s="32">
        <v>11</v>
      </c>
      <c r="M71" s="32">
        <v>12</v>
      </c>
      <c r="N71" s="32">
        <v>13</v>
      </c>
      <c r="O71" s="32">
        <v>14</v>
      </c>
    </row>
    <row r="72" spans="1:15" s="18" customFormat="1" ht="16.5" thickBot="1">
      <c r="A72" s="13"/>
      <c r="B72" s="118"/>
      <c r="C72" s="50"/>
      <c r="D72" s="50"/>
      <c r="E72" s="50"/>
      <c r="F72" s="50"/>
      <c r="G72" s="50"/>
      <c r="H72" s="50"/>
      <c r="I72" s="50"/>
      <c r="J72" s="50"/>
      <c r="K72" s="50"/>
      <c r="L72" s="32"/>
      <c r="M72" s="50"/>
      <c r="N72" s="50"/>
      <c r="O72" s="50"/>
    </row>
    <row r="73" spans="1:15" s="18" customFormat="1" ht="16.5" thickBot="1">
      <c r="A73" s="13"/>
      <c r="B73" s="119"/>
      <c r="C73" s="115"/>
      <c r="D73" s="52"/>
      <c r="E73" s="52"/>
      <c r="F73" s="52"/>
      <c r="G73" s="52"/>
      <c r="H73" s="52"/>
      <c r="I73" s="52"/>
      <c r="J73" s="52"/>
      <c r="K73" s="52"/>
      <c r="L73" s="32"/>
      <c r="M73" s="52"/>
      <c r="N73" s="52"/>
      <c r="O73" s="52"/>
    </row>
    <row r="74" spans="1:15" s="18" customFormat="1" ht="16.5" thickBot="1">
      <c r="A74" s="14"/>
      <c r="B74" s="117"/>
      <c r="C74" s="52" t="s">
        <v>70</v>
      </c>
      <c r="D74" s="52"/>
      <c r="E74" s="52"/>
      <c r="F74" s="52"/>
      <c r="G74" s="52"/>
      <c r="H74" s="52"/>
      <c r="I74" s="52"/>
      <c r="J74" s="52"/>
      <c r="K74" s="52"/>
      <c r="L74" s="32"/>
      <c r="M74" s="52"/>
      <c r="N74" s="52"/>
      <c r="O74" s="52"/>
    </row>
    <row r="75" spans="1:15" s="18" customFormat="1"/>
    <row r="76" spans="1:15" s="18" customFormat="1"/>
    <row r="77" spans="1:15" s="18" customFormat="1" ht="18.75">
      <c r="A77" s="163" t="s">
        <v>77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</row>
    <row r="78" spans="1:15" s="18" customFormat="1" ht="15.75" thickBot="1">
      <c r="K78" s="20" t="s">
        <v>78</v>
      </c>
    </row>
    <row r="79" spans="1:15" s="18" customFormat="1" ht="16.5" thickBot="1">
      <c r="A79" s="166"/>
      <c r="B79" s="167" t="s">
        <v>75</v>
      </c>
      <c r="C79" s="167" t="s">
        <v>5</v>
      </c>
      <c r="D79" s="176" t="s">
        <v>45</v>
      </c>
      <c r="E79" s="192"/>
      <c r="F79" s="192"/>
      <c r="G79" s="177"/>
      <c r="H79" s="176" t="s">
        <v>71</v>
      </c>
      <c r="I79" s="192"/>
      <c r="J79" s="192"/>
      <c r="K79" s="177"/>
    </row>
    <row r="80" spans="1:15" s="18" customFormat="1" ht="20.25" customHeight="1">
      <c r="A80" s="166"/>
      <c r="B80" s="168"/>
      <c r="C80" s="168"/>
      <c r="D80" s="42" t="s">
        <v>6</v>
      </c>
      <c r="E80" s="167" t="s">
        <v>12</v>
      </c>
      <c r="F80" s="210" t="s">
        <v>8</v>
      </c>
      <c r="G80" s="42" t="s">
        <v>9</v>
      </c>
      <c r="H80" s="42" t="s">
        <v>6</v>
      </c>
      <c r="I80" s="167" t="s">
        <v>12</v>
      </c>
      <c r="J80" s="210" t="s">
        <v>8</v>
      </c>
      <c r="K80" s="42" t="s">
        <v>9</v>
      </c>
    </row>
    <row r="81" spans="1:14" s="18" customFormat="1" ht="16.5" thickBot="1">
      <c r="A81" s="166"/>
      <c r="B81" s="169"/>
      <c r="C81" s="169"/>
      <c r="D81" s="108" t="s">
        <v>7</v>
      </c>
      <c r="E81" s="169"/>
      <c r="F81" s="211"/>
      <c r="G81" s="108" t="s">
        <v>13</v>
      </c>
      <c r="H81" s="108" t="s">
        <v>7</v>
      </c>
      <c r="I81" s="169"/>
      <c r="J81" s="211"/>
      <c r="K81" s="108" t="s">
        <v>14</v>
      </c>
    </row>
    <row r="82" spans="1:14" s="18" customFormat="1" ht="16.5" thickBot="1">
      <c r="A82" s="11"/>
      <c r="B82" s="31">
        <v>1</v>
      </c>
      <c r="C82" s="32">
        <v>2</v>
      </c>
      <c r="D82" s="32">
        <v>3</v>
      </c>
      <c r="E82" s="32">
        <v>4</v>
      </c>
      <c r="F82" s="32">
        <v>5</v>
      </c>
      <c r="G82" s="32">
        <v>6</v>
      </c>
      <c r="H82" s="32">
        <v>7</v>
      </c>
      <c r="I82" s="32">
        <v>8</v>
      </c>
      <c r="J82" s="32">
        <v>9</v>
      </c>
      <c r="K82" s="32">
        <v>10</v>
      </c>
    </row>
    <row r="83" spans="1:14" s="18" customFormat="1" ht="18.75" customHeight="1" thickBot="1">
      <c r="A83" s="82"/>
      <c r="B83" s="116"/>
      <c r="C83" s="207" t="s">
        <v>130</v>
      </c>
      <c r="D83" s="208"/>
      <c r="E83" s="208"/>
      <c r="F83" s="208"/>
      <c r="G83" s="208"/>
      <c r="H83" s="208"/>
      <c r="I83" s="208"/>
      <c r="J83" s="208"/>
      <c r="K83" s="209"/>
    </row>
    <row r="84" spans="1:14" s="18" customFormat="1" ht="16.5" thickBot="1">
      <c r="A84" s="246"/>
      <c r="B84" s="31">
        <v>2730</v>
      </c>
      <c r="C84" s="115" t="s">
        <v>53</v>
      </c>
      <c r="D84" s="112">
        <f>L63*105.6%</f>
        <v>21160.128000000001</v>
      </c>
      <c r="E84" s="112"/>
      <c r="F84" s="112"/>
      <c r="G84" s="112">
        <f t="shared" ref="G84:G85" si="3">D84</f>
        <v>21160.128000000001</v>
      </c>
      <c r="H84" s="112">
        <f>G84*105%</f>
        <v>22218.134400000003</v>
      </c>
      <c r="I84" s="112"/>
      <c r="J84" s="112"/>
      <c r="K84" s="114">
        <f t="shared" ref="K84:K85" si="4">H84</f>
        <v>22218.134400000003</v>
      </c>
    </row>
    <row r="85" spans="1:14" s="18" customFormat="1" ht="16.5" thickBot="1">
      <c r="A85" s="246"/>
      <c r="B85" s="31">
        <v>2800</v>
      </c>
      <c r="C85" s="115" t="s">
        <v>131</v>
      </c>
      <c r="D85" s="112">
        <f>L64*105.6%</f>
        <v>10519.872000000001</v>
      </c>
      <c r="E85" s="112"/>
      <c r="F85" s="112"/>
      <c r="G85" s="112">
        <f t="shared" si="3"/>
        <v>10519.872000000001</v>
      </c>
      <c r="H85" s="112">
        <f>G85*105%</f>
        <v>11045.865600000001</v>
      </c>
      <c r="I85" s="112"/>
      <c r="J85" s="112"/>
      <c r="K85" s="114">
        <f t="shared" si="4"/>
        <v>11045.865600000001</v>
      </c>
    </row>
    <row r="86" spans="1:14" s="18" customFormat="1" ht="16.5" thickBot="1">
      <c r="A86" s="14"/>
      <c r="B86" s="9"/>
      <c r="C86" s="7" t="s">
        <v>70</v>
      </c>
      <c r="D86" s="114">
        <f>D84+D85</f>
        <v>31680</v>
      </c>
      <c r="E86" s="114"/>
      <c r="F86" s="114"/>
      <c r="G86" s="114">
        <f t="shared" ref="G86:K86" si="5">G84+G85</f>
        <v>31680</v>
      </c>
      <c r="H86" s="114">
        <f t="shared" si="5"/>
        <v>33264</v>
      </c>
      <c r="I86" s="114"/>
      <c r="J86" s="114"/>
      <c r="K86" s="114">
        <f t="shared" si="5"/>
        <v>33264</v>
      </c>
    </row>
    <row r="87" spans="1:14" s="18" customFormat="1" ht="15.75">
      <c r="A87" s="15"/>
    </row>
    <row r="88" spans="1:14" s="18" customFormat="1" ht="18.75">
      <c r="A88" s="163" t="s">
        <v>80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</row>
    <row r="89" spans="1:14" s="18" customFormat="1" ht="15.75" thickBot="1">
      <c r="B89" s="19"/>
      <c r="K89" s="20" t="s">
        <v>78</v>
      </c>
    </row>
    <row r="90" spans="1:14" s="18" customFormat="1" ht="16.5" thickBot="1">
      <c r="A90" s="166"/>
      <c r="B90" s="167" t="s">
        <v>76</v>
      </c>
      <c r="C90" s="167" t="s">
        <v>5</v>
      </c>
      <c r="D90" s="176" t="s">
        <v>45</v>
      </c>
      <c r="E90" s="192"/>
      <c r="F90" s="192"/>
      <c r="G90" s="177"/>
      <c r="H90" s="176" t="s">
        <v>71</v>
      </c>
      <c r="I90" s="192"/>
      <c r="J90" s="192"/>
      <c r="K90" s="177"/>
    </row>
    <row r="91" spans="1:14" s="18" customFormat="1" ht="20.25" customHeight="1">
      <c r="A91" s="166"/>
      <c r="B91" s="168"/>
      <c r="C91" s="168"/>
      <c r="D91" s="42" t="s">
        <v>6</v>
      </c>
      <c r="E91" s="167" t="s">
        <v>12</v>
      </c>
      <c r="F91" s="210" t="s">
        <v>8</v>
      </c>
      <c r="G91" s="42" t="s">
        <v>9</v>
      </c>
      <c r="H91" s="42" t="s">
        <v>6</v>
      </c>
      <c r="I91" s="167" t="s">
        <v>12</v>
      </c>
      <c r="J91" s="210" t="s">
        <v>8</v>
      </c>
      <c r="K91" s="42" t="s">
        <v>9</v>
      </c>
    </row>
    <row r="92" spans="1:14" s="18" customFormat="1" ht="27.75" customHeight="1" thickBot="1">
      <c r="A92" s="166"/>
      <c r="B92" s="169"/>
      <c r="C92" s="169"/>
      <c r="D92" s="108" t="s">
        <v>7</v>
      </c>
      <c r="E92" s="169"/>
      <c r="F92" s="211"/>
      <c r="G92" s="108" t="s">
        <v>13</v>
      </c>
      <c r="H92" s="108" t="s">
        <v>7</v>
      </c>
      <c r="I92" s="169"/>
      <c r="J92" s="211"/>
      <c r="K92" s="108" t="s">
        <v>14</v>
      </c>
    </row>
    <row r="93" spans="1:14" s="18" customFormat="1" ht="16.5" thickBot="1">
      <c r="A93" s="11"/>
      <c r="B93" s="31">
        <v>1</v>
      </c>
      <c r="C93" s="32">
        <v>2</v>
      </c>
      <c r="D93" s="32">
        <v>3</v>
      </c>
      <c r="E93" s="32">
        <v>4</v>
      </c>
      <c r="F93" s="32">
        <v>5</v>
      </c>
      <c r="G93" s="32">
        <v>6</v>
      </c>
      <c r="H93" s="32">
        <v>7</v>
      </c>
      <c r="I93" s="32">
        <v>8</v>
      </c>
      <c r="J93" s="32">
        <v>9</v>
      </c>
      <c r="K93" s="32">
        <v>10</v>
      </c>
    </row>
    <row r="94" spans="1:14" s="18" customFormat="1" ht="16.5" thickBot="1">
      <c r="A94" s="13"/>
      <c r="B94" s="116"/>
      <c r="C94" s="50"/>
      <c r="D94" s="50"/>
      <c r="E94" s="50"/>
      <c r="F94" s="50"/>
      <c r="G94" s="50"/>
      <c r="H94" s="50"/>
      <c r="I94" s="50"/>
      <c r="J94" s="50"/>
      <c r="K94" s="50"/>
    </row>
    <row r="95" spans="1:14" s="18" customFormat="1" ht="16.5" thickBot="1">
      <c r="A95" s="13"/>
      <c r="B95" s="49"/>
      <c r="C95" s="115"/>
      <c r="D95" s="52"/>
      <c r="E95" s="52"/>
      <c r="F95" s="52"/>
      <c r="G95" s="52"/>
      <c r="H95" s="52"/>
      <c r="I95" s="52"/>
      <c r="J95" s="52"/>
      <c r="K95" s="52"/>
    </row>
    <row r="96" spans="1:14" s="18" customFormat="1" ht="16.5" thickBot="1">
      <c r="A96" s="13"/>
      <c r="B96" s="49"/>
      <c r="C96" s="115"/>
      <c r="D96" s="52"/>
      <c r="E96" s="52"/>
      <c r="F96" s="52"/>
      <c r="G96" s="52"/>
      <c r="H96" s="52"/>
      <c r="I96" s="52"/>
      <c r="J96" s="52"/>
      <c r="K96" s="52"/>
    </row>
    <row r="97" spans="1:14" s="18" customFormat="1" ht="16.5" thickBot="1">
      <c r="A97" s="14"/>
      <c r="B97" s="31"/>
      <c r="C97" s="52" t="s">
        <v>70</v>
      </c>
      <c r="D97" s="52"/>
      <c r="E97" s="52"/>
      <c r="F97" s="52"/>
      <c r="G97" s="52"/>
      <c r="H97" s="52"/>
      <c r="I97" s="52"/>
      <c r="J97" s="52"/>
      <c r="K97" s="52"/>
    </row>
    <row r="98" spans="1:14" s="18" customFormat="1" ht="15.75">
      <c r="A98" s="10"/>
    </row>
    <row r="99" spans="1:14" s="18" customFormat="1" ht="18.75">
      <c r="A99" s="163" t="s">
        <v>81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</row>
    <row r="100" spans="1:14" s="18" customFormat="1" ht="18.75">
      <c r="A100" s="163" t="s">
        <v>82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</row>
    <row r="101" spans="1:14" s="18" customFormat="1" ht="15.75" thickBot="1">
      <c r="B101" s="19"/>
      <c r="N101" s="20" t="s">
        <v>78</v>
      </c>
    </row>
    <row r="102" spans="1:14" s="18" customFormat="1" ht="16.5" thickBot="1">
      <c r="A102" s="247" t="s">
        <v>26</v>
      </c>
      <c r="B102" s="250" t="s">
        <v>83</v>
      </c>
      <c r="C102" s="176" t="s">
        <v>74</v>
      </c>
      <c r="D102" s="192"/>
      <c r="E102" s="192"/>
      <c r="F102" s="177"/>
      <c r="G102" s="176" t="s">
        <v>65</v>
      </c>
      <c r="H102" s="192"/>
      <c r="I102" s="192"/>
      <c r="J102" s="177"/>
      <c r="K102" s="176" t="s">
        <v>66</v>
      </c>
      <c r="L102" s="192"/>
      <c r="M102" s="192"/>
      <c r="N102" s="177"/>
    </row>
    <row r="103" spans="1:14" s="18" customFormat="1" ht="37.5" customHeight="1">
      <c r="A103" s="248"/>
      <c r="B103" s="251"/>
      <c r="C103" s="111" t="s">
        <v>6</v>
      </c>
      <c r="D103" s="167" t="s">
        <v>12</v>
      </c>
      <c r="E103" s="210" t="s">
        <v>8</v>
      </c>
      <c r="F103" s="42" t="s">
        <v>9</v>
      </c>
      <c r="G103" s="42" t="s">
        <v>6</v>
      </c>
      <c r="H103" s="167" t="s">
        <v>12</v>
      </c>
      <c r="I103" s="210" t="s">
        <v>8</v>
      </c>
      <c r="J103" s="42" t="s">
        <v>9</v>
      </c>
      <c r="K103" s="42" t="s">
        <v>6</v>
      </c>
      <c r="L103" s="167" t="s">
        <v>12</v>
      </c>
      <c r="M103" s="210" t="s">
        <v>8</v>
      </c>
      <c r="N103" s="111" t="s">
        <v>9</v>
      </c>
    </row>
    <row r="104" spans="1:14" s="18" customFormat="1" ht="27.75" customHeight="1" thickBot="1">
      <c r="A104" s="249"/>
      <c r="B104" s="252"/>
      <c r="C104" s="110" t="s">
        <v>7</v>
      </c>
      <c r="D104" s="169"/>
      <c r="E104" s="211"/>
      <c r="F104" s="108" t="s">
        <v>13</v>
      </c>
      <c r="G104" s="108" t="s">
        <v>7</v>
      </c>
      <c r="H104" s="169"/>
      <c r="I104" s="211"/>
      <c r="J104" s="108" t="s">
        <v>14</v>
      </c>
      <c r="K104" s="108" t="s">
        <v>7</v>
      </c>
      <c r="L104" s="169"/>
      <c r="M104" s="211"/>
      <c r="N104" s="110" t="s">
        <v>15</v>
      </c>
    </row>
    <row r="105" spans="1:14" s="18" customFormat="1" ht="16.5" thickBot="1">
      <c r="A105" s="124">
        <v>1</v>
      </c>
      <c r="B105" s="125">
        <v>2</v>
      </c>
      <c r="C105" s="125">
        <v>3</v>
      </c>
      <c r="D105" s="125">
        <v>4</v>
      </c>
      <c r="E105" s="125">
        <v>5</v>
      </c>
      <c r="F105" s="125">
        <v>6</v>
      </c>
      <c r="G105" s="125">
        <v>7</v>
      </c>
      <c r="H105" s="125">
        <v>8</v>
      </c>
      <c r="I105" s="125">
        <v>9</v>
      </c>
      <c r="J105" s="125">
        <v>10</v>
      </c>
      <c r="K105" s="43">
        <v>11</v>
      </c>
      <c r="L105" s="126">
        <v>12</v>
      </c>
      <c r="M105" s="127">
        <v>13</v>
      </c>
      <c r="N105" s="125">
        <v>14</v>
      </c>
    </row>
    <row r="106" spans="1:14" s="18" customFormat="1" ht="14.25" customHeight="1" thickBot="1">
      <c r="A106" s="229" t="s">
        <v>84</v>
      </c>
      <c r="B106" s="207" t="s">
        <v>130</v>
      </c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9"/>
    </row>
    <row r="107" spans="1:14" s="18" customFormat="1" ht="173.25" customHeight="1" thickBot="1">
      <c r="A107" s="230"/>
      <c r="B107" s="128" t="s">
        <v>170</v>
      </c>
      <c r="C107" s="129">
        <v>167475</v>
      </c>
      <c r="D107" s="130"/>
      <c r="E107" s="130"/>
      <c r="F107" s="131">
        <f>C107</f>
        <v>167475</v>
      </c>
      <c r="G107" s="131">
        <v>20000</v>
      </c>
      <c r="H107" s="131"/>
      <c r="I107" s="131"/>
      <c r="J107" s="132">
        <f>G107</f>
        <v>20000</v>
      </c>
      <c r="K107" s="133">
        <v>30000</v>
      </c>
      <c r="L107" s="134"/>
      <c r="M107" s="135"/>
      <c r="N107" s="136">
        <f>K107</f>
        <v>30000</v>
      </c>
    </row>
    <row r="108" spans="1:14" s="18" customFormat="1" ht="16.5" thickBot="1">
      <c r="A108" s="137"/>
      <c r="B108" s="55" t="s">
        <v>70</v>
      </c>
      <c r="C108" s="138">
        <f>C107</f>
        <v>167475</v>
      </c>
      <c r="D108" s="138"/>
      <c r="E108" s="138"/>
      <c r="F108" s="138">
        <f>F107</f>
        <v>167475</v>
      </c>
      <c r="G108" s="138">
        <f>G107</f>
        <v>20000</v>
      </c>
      <c r="H108" s="138"/>
      <c r="I108" s="138"/>
      <c r="J108" s="138">
        <f>J107</f>
        <v>20000</v>
      </c>
      <c r="K108" s="139">
        <f>K107</f>
        <v>30000</v>
      </c>
      <c r="L108" s="139"/>
      <c r="M108" s="139"/>
      <c r="N108" s="139">
        <f>N107</f>
        <v>30000</v>
      </c>
    </row>
    <row r="109" spans="1:14" s="18" customFormat="1">
      <c r="A109" s="21"/>
    </row>
    <row r="110" spans="1:14" s="18" customFormat="1" ht="15.75">
      <c r="A110" s="10"/>
    </row>
    <row r="111" spans="1:14" s="18" customFormat="1" ht="18.75">
      <c r="A111" s="163" t="s">
        <v>85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</row>
    <row r="112" spans="1:14" s="18" customFormat="1" ht="15.75" thickBot="1">
      <c r="B112" s="19"/>
      <c r="J112" s="20" t="s">
        <v>78</v>
      </c>
    </row>
    <row r="113" spans="1:14" s="18" customFormat="1" ht="16.5" thickBot="1">
      <c r="A113" s="247" t="s">
        <v>26</v>
      </c>
      <c r="B113" s="250" t="s">
        <v>83</v>
      </c>
      <c r="C113" s="176" t="s">
        <v>45</v>
      </c>
      <c r="D113" s="192"/>
      <c r="E113" s="192"/>
      <c r="F113" s="177"/>
      <c r="G113" s="176" t="s">
        <v>71</v>
      </c>
      <c r="H113" s="192"/>
      <c r="I113" s="192"/>
      <c r="J113" s="177"/>
    </row>
    <row r="114" spans="1:14" s="18" customFormat="1" ht="20.25" customHeight="1">
      <c r="A114" s="248"/>
      <c r="B114" s="251"/>
      <c r="C114" s="111" t="s">
        <v>6</v>
      </c>
      <c r="D114" s="167" t="s">
        <v>12</v>
      </c>
      <c r="E114" s="210" t="s">
        <v>8</v>
      </c>
      <c r="F114" s="42" t="s">
        <v>9</v>
      </c>
      <c r="G114" s="42" t="s">
        <v>6</v>
      </c>
      <c r="H114" s="167" t="s">
        <v>12</v>
      </c>
      <c r="I114" s="210" t="s">
        <v>8</v>
      </c>
      <c r="J114" s="42" t="s">
        <v>9</v>
      </c>
    </row>
    <row r="115" spans="1:14" s="18" customFormat="1" ht="21" customHeight="1" thickBot="1">
      <c r="A115" s="249"/>
      <c r="B115" s="252"/>
      <c r="C115" s="110" t="s">
        <v>7</v>
      </c>
      <c r="D115" s="169"/>
      <c r="E115" s="211"/>
      <c r="F115" s="108" t="s">
        <v>13</v>
      </c>
      <c r="G115" s="108" t="s">
        <v>7</v>
      </c>
      <c r="H115" s="169"/>
      <c r="I115" s="211"/>
      <c r="J115" s="108" t="s">
        <v>14</v>
      </c>
    </row>
    <row r="116" spans="1:14" s="18" customFormat="1" ht="16.5" thickBot="1">
      <c r="A116" s="124">
        <v>1</v>
      </c>
      <c r="B116" s="55">
        <v>2</v>
      </c>
      <c r="C116" s="55">
        <v>3</v>
      </c>
      <c r="D116" s="55">
        <v>4</v>
      </c>
      <c r="E116" s="55">
        <v>5</v>
      </c>
      <c r="F116" s="55">
        <v>6</v>
      </c>
      <c r="G116" s="55">
        <v>7</v>
      </c>
      <c r="H116" s="55">
        <v>8</v>
      </c>
      <c r="I116" s="55">
        <v>9</v>
      </c>
      <c r="J116" s="55">
        <v>10</v>
      </c>
    </row>
    <row r="117" spans="1:14" s="18" customFormat="1" ht="18.75" customHeight="1" thickBot="1">
      <c r="A117" s="229" t="s">
        <v>84</v>
      </c>
      <c r="B117" s="234" t="s">
        <v>130</v>
      </c>
      <c r="C117" s="235"/>
      <c r="D117" s="235"/>
      <c r="E117" s="235"/>
      <c r="F117" s="235"/>
      <c r="G117" s="235"/>
      <c r="H117" s="235"/>
      <c r="I117" s="235"/>
      <c r="J117" s="236"/>
    </row>
    <row r="118" spans="1:14" s="18" customFormat="1" ht="175.5" customHeight="1" thickBot="1">
      <c r="A118" s="230"/>
      <c r="B118" s="128" t="s">
        <v>170</v>
      </c>
      <c r="C118" s="138">
        <f>D86</f>
        <v>31680</v>
      </c>
      <c r="D118" s="138"/>
      <c r="E118" s="138"/>
      <c r="F118" s="138">
        <f>C118</f>
        <v>31680</v>
      </c>
      <c r="G118" s="138">
        <f>H86</f>
        <v>33264</v>
      </c>
      <c r="H118" s="138"/>
      <c r="I118" s="138"/>
      <c r="J118" s="138">
        <f>G118</f>
        <v>33264</v>
      </c>
    </row>
    <row r="119" spans="1:14" s="18" customFormat="1" ht="16.5" thickBot="1">
      <c r="A119" s="137"/>
      <c r="B119" s="51" t="s">
        <v>70</v>
      </c>
      <c r="C119" s="138">
        <f>C118</f>
        <v>31680</v>
      </c>
      <c r="D119" s="138"/>
      <c r="E119" s="138"/>
      <c r="F119" s="138">
        <f>F118</f>
        <v>31680</v>
      </c>
      <c r="G119" s="138">
        <f>G118</f>
        <v>33264</v>
      </c>
      <c r="H119" s="138">
        <f t="shared" ref="H119:J119" si="6">H118</f>
        <v>0</v>
      </c>
      <c r="I119" s="138">
        <f t="shared" si="6"/>
        <v>0</v>
      </c>
      <c r="J119" s="138">
        <f t="shared" si="6"/>
        <v>33264</v>
      </c>
    </row>
    <row r="120" spans="1:14" s="18" customFormat="1" ht="15.75">
      <c r="A120" s="22"/>
      <c r="C120" s="158"/>
      <c r="D120" s="158"/>
      <c r="E120" s="158"/>
      <c r="F120" s="158"/>
      <c r="G120" s="158"/>
      <c r="H120" s="158"/>
      <c r="I120" s="158"/>
      <c r="J120" s="158"/>
    </row>
    <row r="121" spans="1:14" s="18" customFormat="1" ht="18.75">
      <c r="A121" s="163" t="s">
        <v>159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23"/>
      <c r="N121" s="23"/>
    </row>
    <row r="122" spans="1:14" s="18" customFormat="1" ht="18.75">
      <c r="A122" s="163" t="s">
        <v>160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</row>
    <row r="123" spans="1:14" s="18" customFormat="1" ht="16.5" thickBot="1">
      <c r="A123" s="24" t="s">
        <v>16</v>
      </c>
      <c r="M123" s="20" t="s">
        <v>78</v>
      </c>
    </row>
    <row r="124" spans="1:14" s="18" customFormat="1" ht="16.5" thickBot="1">
      <c r="A124" s="167" t="s">
        <v>26</v>
      </c>
      <c r="B124" s="167" t="s">
        <v>17</v>
      </c>
      <c r="C124" s="167" t="s">
        <v>18</v>
      </c>
      <c r="D124" s="167" t="s">
        <v>19</v>
      </c>
      <c r="E124" s="176" t="s">
        <v>74</v>
      </c>
      <c r="F124" s="192"/>
      <c r="G124" s="177"/>
      <c r="H124" s="176" t="s">
        <v>65</v>
      </c>
      <c r="I124" s="192"/>
      <c r="J124" s="177"/>
      <c r="K124" s="176" t="s">
        <v>66</v>
      </c>
      <c r="L124" s="192"/>
      <c r="M124" s="177"/>
    </row>
    <row r="125" spans="1:14" s="18" customFormat="1" ht="48" thickBot="1">
      <c r="A125" s="169"/>
      <c r="B125" s="169"/>
      <c r="C125" s="169"/>
      <c r="D125" s="169"/>
      <c r="E125" s="108" t="s">
        <v>20</v>
      </c>
      <c r="F125" s="108" t="s">
        <v>12</v>
      </c>
      <c r="G125" s="108" t="s">
        <v>86</v>
      </c>
      <c r="H125" s="108" t="s">
        <v>20</v>
      </c>
      <c r="I125" s="108" t="s">
        <v>12</v>
      </c>
      <c r="J125" s="108" t="s">
        <v>87</v>
      </c>
      <c r="K125" s="108" t="s">
        <v>20</v>
      </c>
      <c r="L125" s="108" t="s">
        <v>12</v>
      </c>
      <c r="M125" s="108" t="s">
        <v>88</v>
      </c>
    </row>
    <row r="126" spans="1:14" s="18" customFormat="1" ht="16.5" thickBot="1">
      <c r="A126" s="31">
        <v>1</v>
      </c>
      <c r="B126" s="32">
        <v>2</v>
      </c>
      <c r="C126" s="32">
        <v>3</v>
      </c>
      <c r="D126" s="32">
        <v>4</v>
      </c>
      <c r="E126" s="32">
        <v>5</v>
      </c>
      <c r="F126" s="32">
        <v>6</v>
      </c>
      <c r="G126" s="32">
        <v>7</v>
      </c>
      <c r="H126" s="32">
        <v>8</v>
      </c>
      <c r="I126" s="32">
        <v>9</v>
      </c>
      <c r="J126" s="32">
        <v>10</v>
      </c>
      <c r="K126" s="32">
        <v>11</v>
      </c>
      <c r="L126" s="32">
        <v>12</v>
      </c>
      <c r="M126" s="32">
        <v>13</v>
      </c>
    </row>
    <row r="127" spans="1:14" s="18" customFormat="1" ht="16.5" thickBot="1">
      <c r="A127" s="164"/>
      <c r="B127" s="140" t="s">
        <v>49</v>
      </c>
      <c r="C127" s="35"/>
      <c r="D127" s="32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4" s="18" customFormat="1" ht="252.75" thickBot="1">
      <c r="A128" s="164"/>
      <c r="B128" s="119" t="s">
        <v>177</v>
      </c>
      <c r="C128" s="141" t="s">
        <v>54</v>
      </c>
      <c r="D128" s="32" t="s">
        <v>179</v>
      </c>
      <c r="E128" s="35"/>
      <c r="F128" s="35"/>
      <c r="G128" s="35"/>
      <c r="H128" s="50">
        <v>504076</v>
      </c>
      <c r="I128" s="50"/>
      <c r="J128" s="50">
        <f>H128</f>
        <v>504076</v>
      </c>
      <c r="K128" s="113">
        <v>484075.93</v>
      </c>
      <c r="L128" s="35"/>
      <c r="M128" s="113">
        <f>K128+L128</f>
        <v>484075.93</v>
      </c>
    </row>
    <row r="129" spans="1:14" s="18" customFormat="1" ht="205.5" thickBot="1">
      <c r="A129" s="164"/>
      <c r="B129" s="119" t="s">
        <v>178</v>
      </c>
      <c r="C129" s="141" t="s">
        <v>54</v>
      </c>
      <c r="D129" s="32" t="s">
        <v>180</v>
      </c>
      <c r="E129" s="35"/>
      <c r="F129" s="35"/>
      <c r="G129" s="35"/>
      <c r="H129" s="35"/>
      <c r="I129" s="35"/>
      <c r="J129" s="35"/>
      <c r="K129" s="113">
        <v>9961.14</v>
      </c>
      <c r="L129" s="35"/>
      <c r="M129" s="113">
        <f>K129+L129</f>
        <v>9961.14</v>
      </c>
    </row>
    <row r="130" spans="1:14" s="18" customFormat="1" ht="132" customHeight="1" thickBot="1">
      <c r="A130" s="164"/>
      <c r="B130" s="119" t="s">
        <v>181</v>
      </c>
      <c r="C130" s="141" t="s">
        <v>54</v>
      </c>
      <c r="D130" s="142" t="s">
        <v>133</v>
      </c>
      <c r="E130" s="112">
        <v>165000</v>
      </c>
      <c r="F130" s="112"/>
      <c r="G130" s="112">
        <f>E130</f>
        <v>165000</v>
      </c>
      <c r="H130" s="112">
        <v>20000</v>
      </c>
      <c r="I130" s="112"/>
      <c r="J130" s="112">
        <f>H130</f>
        <v>20000</v>
      </c>
      <c r="K130" s="112">
        <v>20038</v>
      </c>
      <c r="L130" s="112"/>
      <c r="M130" s="112">
        <f>K130</f>
        <v>20038</v>
      </c>
    </row>
    <row r="131" spans="1:14" s="18" customFormat="1" ht="155.25" customHeight="1" thickBot="1">
      <c r="A131" s="164"/>
      <c r="B131" s="49" t="s">
        <v>134</v>
      </c>
      <c r="C131" s="141" t="s">
        <v>54</v>
      </c>
      <c r="D131" s="143" t="s">
        <v>129</v>
      </c>
      <c r="E131" s="112">
        <v>2475</v>
      </c>
      <c r="F131" s="112"/>
      <c r="G131" s="112">
        <f>E131</f>
        <v>2475</v>
      </c>
      <c r="H131" s="112">
        <v>0</v>
      </c>
      <c r="I131" s="112"/>
      <c r="J131" s="112">
        <f>H131</f>
        <v>0</v>
      </c>
      <c r="K131" s="112">
        <v>9962</v>
      </c>
      <c r="L131" s="112"/>
      <c r="M131" s="112">
        <f>K131</f>
        <v>9962</v>
      </c>
    </row>
    <row r="132" spans="1:14" s="18" customFormat="1" ht="16.5" thickBot="1">
      <c r="A132" s="164"/>
      <c r="B132" s="34" t="s">
        <v>50</v>
      </c>
      <c r="C132" s="141"/>
      <c r="D132" s="144"/>
      <c r="E132" s="147"/>
      <c r="F132" s="147"/>
      <c r="G132" s="147"/>
      <c r="H132" s="147"/>
      <c r="I132" s="112"/>
      <c r="J132" s="147"/>
      <c r="K132" s="147"/>
      <c r="L132" s="112"/>
      <c r="M132" s="147"/>
    </row>
    <row r="133" spans="1:14" s="18" customFormat="1" ht="159.75" customHeight="1" thickBot="1">
      <c r="A133" s="164"/>
      <c r="B133" s="49" t="s">
        <v>135</v>
      </c>
      <c r="C133" s="141" t="s">
        <v>136</v>
      </c>
      <c r="D133" s="144" t="s">
        <v>137</v>
      </c>
      <c r="E133" s="112">
        <v>1</v>
      </c>
      <c r="F133" s="112"/>
      <c r="G133" s="112">
        <f>E133</f>
        <v>1</v>
      </c>
      <c r="H133" s="112">
        <v>1</v>
      </c>
      <c r="I133" s="112"/>
      <c r="J133" s="112">
        <f>H133</f>
        <v>1</v>
      </c>
      <c r="K133" s="112">
        <v>1</v>
      </c>
      <c r="L133" s="112"/>
      <c r="M133" s="112">
        <f>K133</f>
        <v>1</v>
      </c>
    </row>
    <row r="134" spans="1:14" s="18" customFormat="1" ht="16.5" customHeight="1" thickBot="1">
      <c r="A134" s="164"/>
      <c r="B134" s="34" t="s">
        <v>51</v>
      </c>
      <c r="C134" s="141"/>
      <c r="D134" s="144"/>
      <c r="E134" s="147"/>
      <c r="F134" s="147"/>
      <c r="G134" s="147"/>
      <c r="H134" s="147"/>
      <c r="I134" s="113"/>
      <c r="J134" s="147"/>
      <c r="K134" s="147"/>
      <c r="L134" s="113"/>
      <c r="M134" s="147"/>
    </row>
    <row r="135" spans="1:14" s="18" customFormat="1" ht="47.25" customHeight="1" thickBot="1">
      <c r="A135" s="164"/>
      <c r="B135" s="49" t="s">
        <v>138</v>
      </c>
      <c r="C135" s="141" t="s">
        <v>136</v>
      </c>
      <c r="D135" s="144" t="s">
        <v>139</v>
      </c>
      <c r="E135" s="112">
        <v>1</v>
      </c>
      <c r="F135" s="112"/>
      <c r="G135" s="112">
        <v>1</v>
      </c>
      <c r="H135" s="112">
        <v>1</v>
      </c>
      <c r="I135" s="112"/>
      <c r="J135" s="112">
        <f>H135</f>
        <v>1</v>
      </c>
      <c r="K135" s="112">
        <v>1</v>
      </c>
      <c r="L135" s="112"/>
      <c r="M135" s="112">
        <f>K135</f>
        <v>1</v>
      </c>
    </row>
    <row r="136" spans="1:14" s="18" customFormat="1" ht="132.75" customHeight="1" thickBot="1">
      <c r="A136" s="164"/>
      <c r="B136" s="49" t="s">
        <v>140</v>
      </c>
      <c r="C136" s="141" t="s">
        <v>172</v>
      </c>
      <c r="D136" s="144" t="s">
        <v>56</v>
      </c>
      <c r="E136" s="112">
        <v>167475</v>
      </c>
      <c r="F136" s="112"/>
      <c r="G136" s="112">
        <f>E136</f>
        <v>167475</v>
      </c>
      <c r="H136" s="112">
        <f>H130/H133</f>
        <v>20000</v>
      </c>
      <c r="I136" s="112"/>
      <c r="J136" s="112">
        <f>H136</f>
        <v>20000</v>
      </c>
      <c r="K136" s="112">
        <v>30000</v>
      </c>
      <c r="L136" s="112"/>
      <c r="M136" s="112">
        <f>K136</f>
        <v>30000</v>
      </c>
    </row>
    <row r="137" spans="1:14" s="18" customFormat="1" ht="16.5" thickBot="1">
      <c r="A137" s="164"/>
      <c r="B137" s="34" t="s">
        <v>52</v>
      </c>
      <c r="C137" s="141"/>
      <c r="D137" s="35"/>
      <c r="E137" s="147"/>
      <c r="F137" s="147"/>
      <c r="G137" s="147"/>
      <c r="H137" s="147"/>
      <c r="I137" s="113"/>
      <c r="J137" s="147"/>
      <c r="K137" s="147"/>
      <c r="L137" s="113"/>
      <c r="M137" s="147"/>
    </row>
    <row r="138" spans="1:14" s="18" customFormat="1" ht="144" customHeight="1" thickBot="1">
      <c r="A138" s="165"/>
      <c r="B138" s="49" t="s">
        <v>141</v>
      </c>
      <c r="C138" s="141" t="s">
        <v>55</v>
      </c>
      <c r="D138" s="144" t="s">
        <v>56</v>
      </c>
      <c r="E138" s="147">
        <v>100</v>
      </c>
      <c r="F138" s="147"/>
      <c r="G138" s="147">
        <v>100</v>
      </c>
      <c r="H138" s="114">
        <v>4</v>
      </c>
      <c r="I138" s="112"/>
      <c r="J138" s="114">
        <f>H138</f>
        <v>4</v>
      </c>
      <c r="K138" s="114">
        <v>6.1</v>
      </c>
      <c r="L138" s="112"/>
      <c r="M138" s="114">
        <f>K138</f>
        <v>6.1</v>
      </c>
    </row>
    <row r="139" spans="1:14" s="18" customFormat="1" ht="45.75" customHeight="1" thickBot="1">
      <c r="A139" s="145"/>
      <c r="B139" s="119" t="s">
        <v>142</v>
      </c>
      <c r="C139" s="141" t="s">
        <v>55</v>
      </c>
      <c r="D139" s="144" t="s">
        <v>56</v>
      </c>
      <c r="E139" s="139">
        <v>100</v>
      </c>
      <c r="F139" s="139"/>
      <c r="G139" s="139">
        <v>100</v>
      </c>
      <c r="H139" s="139">
        <v>100</v>
      </c>
      <c r="I139" s="148"/>
      <c r="J139" s="139">
        <v>100</v>
      </c>
      <c r="K139" s="139">
        <v>100</v>
      </c>
      <c r="L139" s="148"/>
      <c r="M139" s="114">
        <v>100</v>
      </c>
    </row>
    <row r="140" spans="1:14" s="18" customFormat="1" ht="15.75">
      <c r="A140" s="24"/>
    </row>
    <row r="141" spans="1:14" s="18" customFormat="1" ht="18.75">
      <c r="A141" s="163" t="s">
        <v>166</v>
      </c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</row>
    <row r="142" spans="1:14" s="18" customFormat="1" ht="16.5" thickBot="1">
      <c r="A142" s="24" t="s">
        <v>16</v>
      </c>
      <c r="J142" s="20" t="s">
        <v>78</v>
      </c>
    </row>
    <row r="143" spans="1:14" s="18" customFormat="1" ht="16.5" customHeight="1" thickBot="1">
      <c r="A143" s="167" t="s">
        <v>26</v>
      </c>
      <c r="B143" s="167" t="s">
        <v>17</v>
      </c>
      <c r="C143" s="167" t="s">
        <v>18</v>
      </c>
      <c r="D143" s="167" t="s">
        <v>19</v>
      </c>
      <c r="E143" s="176" t="s">
        <v>45</v>
      </c>
      <c r="F143" s="192"/>
      <c r="G143" s="177"/>
      <c r="H143" s="176" t="s">
        <v>71</v>
      </c>
      <c r="I143" s="192"/>
      <c r="J143" s="177"/>
    </row>
    <row r="144" spans="1:14" s="18" customFormat="1" ht="32.25" thickBot="1">
      <c r="A144" s="169"/>
      <c r="B144" s="169"/>
      <c r="C144" s="169"/>
      <c r="D144" s="169"/>
      <c r="E144" s="108" t="s">
        <v>20</v>
      </c>
      <c r="F144" s="108" t="s">
        <v>12</v>
      </c>
      <c r="G144" s="108" t="s">
        <v>89</v>
      </c>
      <c r="H144" s="108" t="s">
        <v>20</v>
      </c>
      <c r="I144" s="108" t="s">
        <v>12</v>
      </c>
      <c r="J144" s="108" t="s">
        <v>90</v>
      </c>
    </row>
    <row r="145" spans="1:14" s="18" customFormat="1" ht="16.5" thickBot="1">
      <c r="A145" s="31">
        <v>1</v>
      </c>
      <c r="B145" s="32">
        <v>2</v>
      </c>
      <c r="C145" s="32">
        <v>3</v>
      </c>
      <c r="D145" s="32">
        <v>4</v>
      </c>
      <c r="E145" s="32">
        <v>5</v>
      </c>
      <c r="F145" s="32">
        <v>6</v>
      </c>
      <c r="G145" s="32">
        <v>7</v>
      </c>
      <c r="H145" s="32">
        <v>8</v>
      </c>
      <c r="I145" s="32">
        <v>9</v>
      </c>
      <c r="J145" s="32">
        <v>10</v>
      </c>
    </row>
    <row r="146" spans="1:14" s="18" customFormat="1" ht="18" customHeight="1" thickBot="1">
      <c r="A146" s="34"/>
      <c r="B146" s="140" t="s">
        <v>49</v>
      </c>
      <c r="C146" s="35"/>
      <c r="D146" s="35"/>
      <c r="E146" s="35"/>
      <c r="F146" s="35"/>
      <c r="G146" s="35"/>
      <c r="H146" s="35"/>
      <c r="I146" s="35"/>
      <c r="J146" s="35"/>
    </row>
    <row r="147" spans="1:14" s="18" customFormat="1" ht="126.75" hidden="1" customHeight="1" thickBot="1">
      <c r="A147" s="34"/>
      <c r="B147" s="119" t="s">
        <v>132</v>
      </c>
      <c r="C147" s="141" t="s">
        <v>54</v>
      </c>
      <c r="D147" s="142" t="s">
        <v>133</v>
      </c>
      <c r="E147" s="112">
        <f>C119</f>
        <v>31680</v>
      </c>
      <c r="F147" s="112"/>
      <c r="G147" s="112">
        <f>E147</f>
        <v>31680</v>
      </c>
      <c r="H147" s="112">
        <f>G119</f>
        <v>33264</v>
      </c>
      <c r="I147" s="112"/>
      <c r="J147" s="112">
        <f>H147</f>
        <v>33264</v>
      </c>
    </row>
    <row r="148" spans="1:14" s="18" customFormat="1" ht="81" customHeight="1" thickBot="1">
      <c r="A148" s="34"/>
      <c r="B148" s="49" t="s">
        <v>134</v>
      </c>
      <c r="C148" s="141" t="s">
        <v>54</v>
      </c>
      <c r="D148" s="142"/>
      <c r="E148" s="112">
        <f>C119</f>
        <v>31680</v>
      </c>
      <c r="F148" s="36"/>
      <c r="G148" s="112">
        <f>E148</f>
        <v>31680</v>
      </c>
      <c r="H148" s="112">
        <f>G119</f>
        <v>33264</v>
      </c>
      <c r="I148" s="36"/>
      <c r="J148" s="112">
        <f>H148</f>
        <v>33264</v>
      </c>
    </row>
    <row r="149" spans="1:14" s="18" customFormat="1" ht="16.5" thickBot="1">
      <c r="A149" s="34"/>
      <c r="B149" s="34" t="s">
        <v>50</v>
      </c>
      <c r="C149" s="141"/>
      <c r="D149" s="144"/>
      <c r="E149" s="37"/>
      <c r="F149" s="37"/>
      <c r="G149" s="37"/>
      <c r="H149" s="37"/>
      <c r="I149" s="37"/>
      <c r="J149" s="37"/>
    </row>
    <row r="150" spans="1:14" s="18" customFormat="1" ht="138" customHeight="1" thickBot="1">
      <c r="A150" s="34"/>
      <c r="B150" s="49" t="s">
        <v>171</v>
      </c>
      <c r="C150" s="141" t="s">
        <v>136</v>
      </c>
      <c r="D150" s="144" t="s">
        <v>137</v>
      </c>
      <c r="E150" s="38">
        <v>1</v>
      </c>
      <c r="F150" s="38"/>
      <c r="G150" s="38">
        <f>E150</f>
        <v>1</v>
      </c>
      <c r="H150" s="38">
        <v>1</v>
      </c>
      <c r="I150" s="38"/>
      <c r="J150" s="38">
        <f>H150</f>
        <v>1</v>
      </c>
    </row>
    <row r="151" spans="1:14" s="18" customFormat="1" ht="16.5" thickBot="1">
      <c r="A151" s="34"/>
      <c r="B151" s="34" t="s">
        <v>51</v>
      </c>
      <c r="C151" s="141"/>
      <c r="D151" s="144"/>
      <c r="E151" s="39"/>
      <c r="F151" s="39"/>
      <c r="G151" s="39"/>
      <c r="H151" s="39"/>
      <c r="I151" s="39"/>
      <c r="J151" s="39"/>
    </row>
    <row r="152" spans="1:14" s="18" customFormat="1" ht="48" customHeight="1" thickBot="1">
      <c r="A152" s="34"/>
      <c r="B152" s="49" t="s">
        <v>138</v>
      </c>
      <c r="C152" s="141" t="s">
        <v>136</v>
      </c>
      <c r="D152" s="144" t="s">
        <v>139</v>
      </c>
      <c r="E152" s="38">
        <v>1</v>
      </c>
      <c r="F152" s="38"/>
      <c r="G152" s="38">
        <f>E152</f>
        <v>1</v>
      </c>
      <c r="H152" s="38">
        <v>1</v>
      </c>
      <c r="I152" s="38"/>
      <c r="J152" s="38">
        <f>H152</f>
        <v>1</v>
      </c>
    </row>
    <row r="153" spans="1:14" s="18" customFormat="1" ht="127.5" customHeight="1" thickBot="1">
      <c r="A153" s="34"/>
      <c r="B153" s="49" t="s">
        <v>140</v>
      </c>
      <c r="C153" s="141" t="s">
        <v>172</v>
      </c>
      <c r="D153" s="144" t="s">
        <v>56</v>
      </c>
      <c r="E153" s="38">
        <f>E147</f>
        <v>31680</v>
      </c>
      <c r="F153" s="38"/>
      <c r="G153" s="38">
        <f>E153</f>
        <v>31680</v>
      </c>
      <c r="H153" s="38">
        <f>H147</f>
        <v>33264</v>
      </c>
      <c r="I153" s="38"/>
      <c r="J153" s="38">
        <f>H153</f>
        <v>33264</v>
      </c>
    </row>
    <row r="154" spans="1:14" s="18" customFormat="1" ht="16.5" thickBot="1">
      <c r="A154" s="34"/>
      <c r="B154" s="34" t="s">
        <v>52</v>
      </c>
      <c r="C154" s="141"/>
      <c r="D154" s="35"/>
      <c r="E154" s="40"/>
      <c r="F154" s="40"/>
      <c r="G154" s="40"/>
      <c r="H154" s="40"/>
      <c r="I154" s="40"/>
      <c r="J154" s="40"/>
    </row>
    <row r="155" spans="1:14" s="18" customFormat="1" ht="55.5" customHeight="1" thickBot="1">
      <c r="A155" s="34"/>
      <c r="B155" s="49" t="s">
        <v>141</v>
      </c>
      <c r="C155" s="141" t="s">
        <v>55</v>
      </c>
      <c r="D155" s="144" t="s">
        <v>56</v>
      </c>
      <c r="E155" s="159">
        <v>100</v>
      </c>
      <c r="F155" s="159"/>
      <c r="G155" s="159">
        <f>E155</f>
        <v>100</v>
      </c>
      <c r="H155" s="159">
        <v>100</v>
      </c>
      <c r="I155" s="159"/>
      <c r="J155" s="159">
        <v>100</v>
      </c>
    </row>
    <row r="156" spans="1:14" s="18" customFormat="1" ht="39" customHeight="1" thickBot="1">
      <c r="A156" s="34"/>
      <c r="B156" s="119" t="s">
        <v>142</v>
      </c>
      <c r="C156" s="141" t="s">
        <v>55</v>
      </c>
      <c r="D156" s="144" t="s">
        <v>56</v>
      </c>
      <c r="E156" s="38">
        <v>100</v>
      </c>
      <c r="F156" s="38"/>
      <c r="G156" s="159">
        <f>E156</f>
        <v>100</v>
      </c>
      <c r="H156" s="38">
        <v>100</v>
      </c>
      <c r="I156" s="38"/>
      <c r="J156" s="159">
        <v>100</v>
      </c>
    </row>
    <row r="157" spans="1:14" s="18" customFormat="1">
      <c r="A157" s="41"/>
    </row>
    <row r="158" spans="1:14" s="18" customFormat="1" ht="18.75">
      <c r="A158" s="163" t="s">
        <v>91</v>
      </c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</row>
    <row r="159" spans="1:14" s="18" customFormat="1" ht="15.75" thickBot="1">
      <c r="B159" s="19"/>
      <c r="L159" s="20" t="s">
        <v>78</v>
      </c>
    </row>
    <row r="160" spans="1:14" s="18" customFormat="1" ht="16.5" thickBot="1">
      <c r="A160" s="244"/>
      <c r="B160" s="167" t="s">
        <v>5</v>
      </c>
      <c r="C160" s="192" t="s">
        <v>74</v>
      </c>
      <c r="D160" s="177"/>
      <c r="E160" s="176" t="s">
        <v>65</v>
      </c>
      <c r="F160" s="177"/>
      <c r="G160" s="176" t="s">
        <v>66</v>
      </c>
      <c r="H160" s="177"/>
      <c r="I160" s="176" t="s">
        <v>45</v>
      </c>
      <c r="J160" s="177"/>
      <c r="K160" s="176" t="s">
        <v>71</v>
      </c>
      <c r="L160" s="177"/>
    </row>
    <row r="161" spans="1:16" s="18" customFormat="1" ht="31.5">
      <c r="A161" s="244"/>
      <c r="B161" s="168"/>
      <c r="C161" s="197" t="s">
        <v>20</v>
      </c>
      <c r="D161" s="167" t="s">
        <v>12</v>
      </c>
      <c r="E161" s="167" t="s">
        <v>20</v>
      </c>
      <c r="F161" s="42" t="s">
        <v>21</v>
      </c>
      <c r="G161" s="167" t="s">
        <v>20</v>
      </c>
      <c r="H161" s="42" t="s">
        <v>21</v>
      </c>
      <c r="I161" s="167" t="s">
        <v>20</v>
      </c>
      <c r="J161" s="167" t="s">
        <v>12</v>
      </c>
      <c r="K161" s="167" t="s">
        <v>20</v>
      </c>
      <c r="L161" s="167" t="s">
        <v>12</v>
      </c>
    </row>
    <row r="162" spans="1:16" s="18" customFormat="1" ht="16.5" thickBot="1">
      <c r="A162" s="244"/>
      <c r="B162" s="245"/>
      <c r="C162" s="198"/>
      <c r="D162" s="169"/>
      <c r="E162" s="169"/>
      <c r="F162" s="83" t="s">
        <v>7</v>
      </c>
      <c r="G162" s="169"/>
      <c r="H162" s="83" t="s">
        <v>7</v>
      </c>
      <c r="I162" s="169"/>
      <c r="J162" s="169"/>
      <c r="K162" s="169"/>
      <c r="L162" s="169"/>
    </row>
    <row r="163" spans="1:16" s="18" customFormat="1" ht="16.5" thickBot="1">
      <c r="A163" s="43"/>
      <c r="B163" s="44">
        <v>1</v>
      </c>
      <c r="C163" s="32">
        <v>2</v>
      </c>
      <c r="D163" s="32">
        <v>3</v>
      </c>
      <c r="E163" s="32">
        <v>4</v>
      </c>
      <c r="F163" s="32">
        <v>5</v>
      </c>
      <c r="G163" s="32">
        <v>6</v>
      </c>
      <c r="H163" s="32">
        <v>7</v>
      </c>
      <c r="I163" s="32">
        <v>8</v>
      </c>
      <c r="J163" s="32">
        <v>9</v>
      </c>
      <c r="K163" s="32">
        <v>10</v>
      </c>
      <c r="L163" s="32">
        <v>11</v>
      </c>
    </row>
    <row r="164" spans="1:16" s="18" customFormat="1" ht="16.5" thickBot="1">
      <c r="A164" s="45"/>
      <c r="B164" s="46"/>
      <c r="C164" s="47"/>
      <c r="D164" s="47"/>
      <c r="E164" s="47"/>
      <c r="F164" s="48"/>
      <c r="G164" s="49"/>
      <c r="H164" s="50"/>
      <c r="I164" s="50"/>
      <c r="J164" s="50"/>
      <c r="K164" s="50"/>
      <c r="L164" s="47"/>
    </row>
    <row r="165" spans="1:16" s="18" customFormat="1" ht="15.75" customHeight="1" thickBot="1">
      <c r="A165" s="45"/>
      <c r="B165" s="56"/>
      <c r="C165" s="47"/>
      <c r="D165" s="47"/>
      <c r="E165" s="47"/>
      <c r="F165" s="48"/>
      <c r="G165" s="49"/>
      <c r="H165" s="50"/>
      <c r="I165" s="50"/>
      <c r="J165" s="50"/>
      <c r="K165" s="50"/>
      <c r="L165" s="47"/>
    </row>
    <row r="166" spans="1:16" s="18" customFormat="1" ht="16.5" thickBot="1">
      <c r="A166" s="45"/>
      <c r="B166" s="57" t="s">
        <v>70</v>
      </c>
      <c r="C166" s="51"/>
      <c r="D166" s="51"/>
      <c r="E166" s="51"/>
      <c r="F166" s="48"/>
      <c r="G166" s="33"/>
      <c r="H166" s="52"/>
      <c r="I166" s="52"/>
      <c r="J166" s="52"/>
      <c r="K166" s="52"/>
      <c r="L166" s="51"/>
    </row>
    <row r="167" spans="1:16" s="18" customFormat="1" ht="143.25" customHeight="1" thickBot="1">
      <c r="A167" s="53"/>
      <c r="B167" s="54" t="s">
        <v>22</v>
      </c>
      <c r="C167" s="55" t="s">
        <v>10</v>
      </c>
      <c r="D167" s="51"/>
      <c r="E167" s="55" t="s">
        <v>10</v>
      </c>
      <c r="F167" s="48"/>
      <c r="G167" s="31" t="s">
        <v>10</v>
      </c>
      <c r="H167" s="32"/>
      <c r="I167" s="32" t="s">
        <v>10</v>
      </c>
      <c r="J167" s="32"/>
      <c r="K167" s="32" t="s">
        <v>10</v>
      </c>
      <c r="L167" s="51"/>
    </row>
    <row r="168" spans="1:16" s="18" customFormat="1"/>
    <row r="169" spans="1:16" s="18" customFormat="1" ht="18.75">
      <c r="A169" s="163" t="s">
        <v>92</v>
      </c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</row>
    <row r="170" spans="1:16" s="18" customFormat="1" ht="16.5" thickBot="1">
      <c r="A170" s="24"/>
    </row>
    <row r="171" spans="1:16" s="18" customFormat="1" ht="15.75" thickBot="1">
      <c r="A171" s="170" t="s">
        <v>26</v>
      </c>
      <c r="B171" s="237" t="s">
        <v>23</v>
      </c>
      <c r="C171" s="199" t="s">
        <v>74</v>
      </c>
      <c r="D171" s="200"/>
      <c r="E171" s="200"/>
      <c r="F171" s="233"/>
      <c r="G171" s="199" t="s">
        <v>94</v>
      </c>
      <c r="H171" s="200"/>
      <c r="I171" s="200"/>
      <c r="J171" s="233"/>
      <c r="K171" s="199" t="s">
        <v>47</v>
      </c>
      <c r="L171" s="233"/>
      <c r="M171" s="199" t="s">
        <v>48</v>
      </c>
      <c r="N171" s="200"/>
      <c r="O171" s="231" t="s">
        <v>95</v>
      </c>
      <c r="P171" s="232"/>
    </row>
    <row r="172" spans="1:16" s="18" customFormat="1" ht="15.75" thickBot="1">
      <c r="A172" s="206"/>
      <c r="B172" s="238"/>
      <c r="C172" s="199" t="s">
        <v>20</v>
      </c>
      <c r="D172" s="233"/>
      <c r="E172" s="199" t="s">
        <v>12</v>
      </c>
      <c r="F172" s="233"/>
      <c r="G172" s="199" t="s">
        <v>20</v>
      </c>
      <c r="H172" s="233"/>
      <c r="I172" s="199" t="s">
        <v>12</v>
      </c>
      <c r="J172" s="233"/>
      <c r="K172" s="240" t="s">
        <v>20</v>
      </c>
      <c r="L172" s="240" t="s">
        <v>12</v>
      </c>
      <c r="M172" s="240" t="s">
        <v>20</v>
      </c>
      <c r="N172" s="242" t="s">
        <v>12</v>
      </c>
      <c r="O172" s="193" t="s">
        <v>20</v>
      </c>
      <c r="P172" s="195" t="s">
        <v>12</v>
      </c>
    </row>
    <row r="173" spans="1:16" s="18" customFormat="1" ht="25.5" thickBot="1">
      <c r="A173" s="171"/>
      <c r="B173" s="239"/>
      <c r="C173" s="16" t="s">
        <v>93</v>
      </c>
      <c r="D173" s="16" t="s">
        <v>24</v>
      </c>
      <c r="E173" s="16" t="s">
        <v>93</v>
      </c>
      <c r="F173" s="16" t="s">
        <v>24</v>
      </c>
      <c r="G173" s="16" t="s">
        <v>93</v>
      </c>
      <c r="H173" s="16" t="s">
        <v>24</v>
      </c>
      <c r="I173" s="16" t="s">
        <v>93</v>
      </c>
      <c r="J173" s="16" t="s">
        <v>24</v>
      </c>
      <c r="K173" s="241"/>
      <c r="L173" s="241"/>
      <c r="M173" s="241"/>
      <c r="N173" s="243"/>
      <c r="O173" s="194"/>
      <c r="P173" s="196"/>
    </row>
    <row r="174" spans="1:16" s="18" customFormat="1" ht="15.75" thickBot="1">
      <c r="A174" s="9">
        <v>1</v>
      </c>
      <c r="B174" s="6">
        <v>2</v>
      </c>
      <c r="C174" s="6">
        <v>3</v>
      </c>
      <c r="D174" s="6">
        <v>4</v>
      </c>
      <c r="E174" s="6">
        <v>5</v>
      </c>
      <c r="F174" s="6">
        <v>6</v>
      </c>
      <c r="G174" s="6">
        <v>7</v>
      </c>
      <c r="H174" s="6">
        <v>8</v>
      </c>
      <c r="I174" s="6">
        <v>9</v>
      </c>
      <c r="J174" s="6">
        <v>10</v>
      </c>
      <c r="K174" s="6">
        <v>11</v>
      </c>
      <c r="L174" s="6">
        <v>12</v>
      </c>
      <c r="M174" s="6">
        <v>13</v>
      </c>
      <c r="N174" s="58">
        <v>14</v>
      </c>
      <c r="O174" s="59">
        <v>15</v>
      </c>
      <c r="P174" s="60">
        <v>16</v>
      </c>
    </row>
    <row r="175" spans="1:16" s="18" customFormat="1" ht="12.75" customHeight="1" thickBot="1">
      <c r="A175" s="8"/>
      <c r="B175" s="61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62"/>
      <c r="O175" s="63"/>
      <c r="P175" s="64"/>
    </row>
    <row r="176" spans="1:16" s="18" customFormat="1" ht="12.75" customHeight="1" thickBot="1">
      <c r="A176" s="65"/>
      <c r="B176" s="57" t="s">
        <v>70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62"/>
      <c r="O176" s="63"/>
      <c r="P176" s="64"/>
    </row>
    <row r="177" spans="1:16" s="18" customFormat="1" ht="48" customHeight="1" thickBot="1">
      <c r="A177" s="65"/>
      <c r="B177" s="66" t="s">
        <v>25</v>
      </c>
      <c r="C177" s="6" t="s">
        <v>10</v>
      </c>
      <c r="D177" s="6" t="s">
        <v>10</v>
      </c>
      <c r="E177" s="17"/>
      <c r="F177" s="17"/>
      <c r="G177" s="6" t="s">
        <v>10</v>
      </c>
      <c r="H177" s="6" t="s">
        <v>10</v>
      </c>
      <c r="I177" s="17"/>
      <c r="J177" s="17"/>
      <c r="K177" s="6" t="s">
        <v>10</v>
      </c>
      <c r="L177" s="17"/>
      <c r="M177" s="6" t="s">
        <v>10</v>
      </c>
      <c r="N177" s="62"/>
      <c r="O177" s="67" t="s">
        <v>10</v>
      </c>
      <c r="P177" s="68"/>
    </row>
    <row r="178" spans="1:16" s="18" customFormat="1" ht="15.75">
      <c r="A178" s="10"/>
    </row>
    <row r="179" spans="1:16" s="18" customFormat="1" ht="18.75">
      <c r="A179" s="163" t="s">
        <v>161</v>
      </c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</row>
    <row r="180" spans="1:16" s="18" customFormat="1" ht="18.75">
      <c r="A180" s="163" t="s">
        <v>162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23"/>
      <c r="P180" s="23"/>
    </row>
    <row r="181" spans="1:16" s="18" customFormat="1" ht="15" customHeight="1" thickBot="1">
      <c r="B181" s="19"/>
      <c r="L181" s="20" t="s">
        <v>78</v>
      </c>
    </row>
    <row r="182" spans="1:16" s="18" customFormat="1" ht="15.75" customHeight="1" thickBot="1">
      <c r="A182" s="167" t="s">
        <v>26</v>
      </c>
      <c r="B182" s="167" t="s">
        <v>96</v>
      </c>
      <c r="C182" s="167" t="s">
        <v>27</v>
      </c>
      <c r="D182" s="192" t="s">
        <v>74</v>
      </c>
      <c r="E182" s="192"/>
      <c r="F182" s="177"/>
      <c r="G182" s="176" t="s">
        <v>65</v>
      </c>
      <c r="H182" s="192"/>
      <c r="I182" s="177"/>
      <c r="J182" s="176" t="s">
        <v>66</v>
      </c>
      <c r="K182" s="192"/>
      <c r="L182" s="177"/>
    </row>
    <row r="183" spans="1:16" s="18" customFormat="1" ht="31.5">
      <c r="A183" s="168"/>
      <c r="B183" s="168"/>
      <c r="C183" s="168"/>
      <c r="D183" s="42" t="s">
        <v>6</v>
      </c>
      <c r="E183" s="42" t="s">
        <v>21</v>
      </c>
      <c r="F183" s="42" t="s">
        <v>9</v>
      </c>
      <c r="G183" s="42" t="s">
        <v>6</v>
      </c>
      <c r="H183" s="42" t="s">
        <v>21</v>
      </c>
      <c r="I183" s="42" t="s">
        <v>9</v>
      </c>
      <c r="J183" s="42" t="s">
        <v>6</v>
      </c>
      <c r="K183" s="42" t="s">
        <v>21</v>
      </c>
      <c r="L183" s="42" t="s">
        <v>9</v>
      </c>
    </row>
    <row r="184" spans="1:16" s="18" customFormat="1" ht="16.5" thickBot="1">
      <c r="A184" s="169"/>
      <c r="B184" s="169"/>
      <c r="C184" s="169"/>
      <c r="D184" s="108" t="s">
        <v>28</v>
      </c>
      <c r="E184" s="108" t="s">
        <v>7</v>
      </c>
      <c r="F184" s="108" t="s">
        <v>97</v>
      </c>
      <c r="G184" s="108" t="s">
        <v>28</v>
      </c>
      <c r="H184" s="108" t="s">
        <v>7</v>
      </c>
      <c r="I184" s="108" t="s">
        <v>14</v>
      </c>
      <c r="J184" s="108" t="s">
        <v>28</v>
      </c>
      <c r="K184" s="108" t="s">
        <v>7</v>
      </c>
      <c r="L184" s="108" t="s">
        <v>98</v>
      </c>
    </row>
    <row r="185" spans="1:16" s="18" customFormat="1" ht="16.5" thickBot="1">
      <c r="A185" s="31">
        <v>1</v>
      </c>
      <c r="B185" s="32">
        <v>2</v>
      </c>
      <c r="C185" s="32">
        <v>3</v>
      </c>
      <c r="D185" s="32">
        <v>4</v>
      </c>
      <c r="E185" s="32">
        <v>5</v>
      </c>
      <c r="F185" s="32">
        <v>6</v>
      </c>
      <c r="G185" s="32">
        <v>7</v>
      </c>
      <c r="H185" s="32">
        <v>8</v>
      </c>
      <c r="I185" s="32">
        <v>9</v>
      </c>
      <c r="J185" s="32">
        <v>10</v>
      </c>
      <c r="K185" s="32">
        <v>11</v>
      </c>
      <c r="L185" s="32">
        <v>12</v>
      </c>
    </row>
    <row r="186" spans="1:16" s="18" customFormat="1" ht="111.75" customHeight="1" thickBot="1">
      <c r="A186" s="34">
        <v>1</v>
      </c>
      <c r="B186" s="149" t="s">
        <v>173</v>
      </c>
      <c r="C186" s="149" t="s">
        <v>174</v>
      </c>
      <c r="D186" s="150">
        <f>C108</f>
        <v>167475</v>
      </c>
      <c r="E186" s="150"/>
      <c r="F186" s="150">
        <f>D186+E186</f>
        <v>167475</v>
      </c>
      <c r="G186" s="150">
        <f>G108</f>
        <v>20000</v>
      </c>
      <c r="H186" s="150"/>
      <c r="I186" s="150">
        <f>G186+H186</f>
        <v>20000</v>
      </c>
      <c r="J186" s="150">
        <f>K108</f>
        <v>30000</v>
      </c>
      <c r="K186" s="150"/>
      <c r="L186" s="150">
        <f>J186+K186</f>
        <v>30000</v>
      </c>
    </row>
    <row r="187" spans="1:16" s="18" customFormat="1" ht="16.5" thickBot="1">
      <c r="A187" s="49"/>
      <c r="B187" s="117" t="s">
        <v>70</v>
      </c>
      <c r="C187" s="50"/>
      <c r="D187" s="150">
        <f>D186</f>
        <v>167475</v>
      </c>
      <c r="E187" s="150">
        <f t="shared" ref="E187:L187" si="7">E186</f>
        <v>0</v>
      </c>
      <c r="F187" s="150">
        <f t="shared" si="7"/>
        <v>167475</v>
      </c>
      <c r="G187" s="150">
        <f t="shared" si="7"/>
        <v>20000</v>
      </c>
      <c r="H187" s="150">
        <f t="shared" si="7"/>
        <v>0</v>
      </c>
      <c r="I187" s="150">
        <f t="shared" si="7"/>
        <v>20000</v>
      </c>
      <c r="J187" s="150">
        <f t="shared" si="7"/>
        <v>30000</v>
      </c>
      <c r="K187" s="150">
        <f t="shared" si="7"/>
        <v>0</v>
      </c>
      <c r="L187" s="150">
        <f t="shared" si="7"/>
        <v>30000</v>
      </c>
    </row>
    <row r="188" spans="1:16" s="18" customFormat="1">
      <c r="A188" s="72"/>
    </row>
    <row r="189" spans="1:16" s="18" customFormat="1" ht="18.75">
      <c r="A189" s="163" t="s">
        <v>165</v>
      </c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</row>
    <row r="190" spans="1:16" s="18" customFormat="1" ht="15.75" thickBot="1">
      <c r="B190" s="19"/>
      <c r="I190" s="20" t="s">
        <v>78</v>
      </c>
    </row>
    <row r="191" spans="1:16" s="18" customFormat="1" ht="15.75" customHeight="1" thickBot="1">
      <c r="A191" s="203" t="s">
        <v>26</v>
      </c>
      <c r="B191" s="170" t="s">
        <v>96</v>
      </c>
      <c r="C191" s="203" t="s">
        <v>27</v>
      </c>
      <c r="D191" s="182" t="s">
        <v>45</v>
      </c>
      <c r="E191" s="182"/>
      <c r="F191" s="173"/>
      <c r="G191" s="172" t="s">
        <v>99</v>
      </c>
      <c r="H191" s="182"/>
      <c r="I191" s="173"/>
    </row>
    <row r="192" spans="1:16" s="18" customFormat="1" ht="26.25">
      <c r="A192" s="204"/>
      <c r="B192" s="206"/>
      <c r="C192" s="204"/>
      <c r="D192" s="69" t="s">
        <v>6</v>
      </c>
      <c r="E192" s="69" t="s">
        <v>21</v>
      </c>
      <c r="F192" s="69" t="s">
        <v>9</v>
      </c>
      <c r="G192" s="69" t="s">
        <v>6</v>
      </c>
      <c r="H192" s="69" t="s">
        <v>21</v>
      </c>
      <c r="I192" s="69" t="s">
        <v>9</v>
      </c>
    </row>
    <row r="193" spans="1:14" s="18" customFormat="1" ht="11.25" customHeight="1" thickBot="1">
      <c r="A193" s="205"/>
      <c r="B193" s="171"/>
      <c r="C193" s="205"/>
      <c r="D193" s="70" t="s">
        <v>28</v>
      </c>
      <c r="E193" s="70" t="s">
        <v>7</v>
      </c>
      <c r="F193" s="70" t="s">
        <v>97</v>
      </c>
      <c r="G193" s="70" t="s">
        <v>28</v>
      </c>
      <c r="H193" s="70" t="s">
        <v>7</v>
      </c>
      <c r="I193" s="70" t="s">
        <v>97</v>
      </c>
    </row>
    <row r="194" spans="1:14" s="18" customFormat="1" ht="15.75" thickBot="1">
      <c r="A194" s="25">
        <v>1</v>
      </c>
      <c r="B194" s="26">
        <v>2</v>
      </c>
      <c r="C194" s="26">
        <v>3</v>
      </c>
      <c r="D194" s="71">
        <v>4</v>
      </c>
      <c r="E194" s="71">
        <v>5</v>
      </c>
      <c r="F194" s="71">
        <v>6</v>
      </c>
      <c r="G194" s="71">
        <v>7</v>
      </c>
      <c r="H194" s="71">
        <v>8</v>
      </c>
      <c r="I194" s="71">
        <v>9</v>
      </c>
    </row>
    <row r="195" spans="1:14" s="18" customFormat="1" ht="126.75" thickBot="1">
      <c r="A195" s="28"/>
      <c r="B195" s="149" t="s">
        <v>173</v>
      </c>
      <c r="C195" s="149" t="s">
        <v>174</v>
      </c>
      <c r="D195" s="160">
        <f>C119</f>
        <v>31680</v>
      </c>
      <c r="E195" s="27"/>
      <c r="F195" s="160">
        <f>D195</f>
        <v>31680</v>
      </c>
      <c r="G195" s="27"/>
      <c r="H195" s="27"/>
      <c r="I195" s="27"/>
    </row>
    <row r="196" spans="1:14" s="18" customFormat="1" ht="79.5" thickBot="1">
      <c r="A196" s="28"/>
      <c r="B196" s="149" t="s">
        <v>175</v>
      </c>
      <c r="C196" s="149"/>
      <c r="D196" s="27"/>
      <c r="E196" s="27"/>
      <c r="F196" s="27"/>
      <c r="G196" s="160">
        <f>G119</f>
        <v>33264</v>
      </c>
      <c r="H196" s="27"/>
      <c r="I196" s="160">
        <f>G196+H196</f>
        <v>33264</v>
      </c>
    </row>
    <row r="197" spans="1:14" s="18" customFormat="1" ht="15.75" thickBot="1">
      <c r="A197" s="29"/>
      <c r="B197" s="57" t="s">
        <v>70</v>
      </c>
      <c r="C197" s="30"/>
      <c r="D197" s="161">
        <f>D195+D196</f>
        <v>31680</v>
      </c>
      <c r="E197" s="161">
        <f t="shared" ref="E197:I197" si="8">E195+E196</f>
        <v>0</v>
      </c>
      <c r="F197" s="161">
        <f t="shared" si="8"/>
        <v>31680</v>
      </c>
      <c r="G197" s="161">
        <f t="shared" si="8"/>
        <v>33264</v>
      </c>
      <c r="H197" s="161">
        <f t="shared" si="8"/>
        <v>0</v>
      </c>
      <c r="I197" s="161">
        <f t="shared" si="8"/>
        <v>33264</v>
      </c>
    </row>
    <row r="198" spans="1:14" s="18" customFormat="1"/>
    <row r="199" spans="1:14" s="18" customFormat="1"/>
    <row r="200" spans="1:14" s="18" customFormat="1" ht="18.75">
      <c r="A200" s="163" t="s">
        <v>163</v>
      </c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</row>
    <row r="201" spans="1:14" s="18" customFormat="1" ht="4.5" customHeight="1">
      <c r="A201" s="163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</row>
    <row r="202" spans="1:14" s="18" customFormat="1" ht="15.75" thickBot="1">
      <c r="B202" s="19"/>
      <c r="M202" s="20" t="s">
        <v>78</v>
      </c>
    </row>
    <row r="203" spans="1:14" s="18" customFormat="1" ht="22.5" customHeight="1" thickBot="1">
      <c r="A203" s="174" t="s">
        <v>100</v>
      </c>
      <c r="B203" s="201" t="s">
        <v>101</v>
      </c>
      <c r="C203" s="170" t="s">
        <v>102</v>
      </c>
      <c r="D203" s="172" t="s">
        <v>74</v>
      </c>
      <c r="E203" s="173"/>
      <c r="F203" s="172" t="s">
        <v>65</v>
      </c>
      <c r="G203" s="173"/>
      <c r="H203" s="172" t="s">
        <v>66</v>
      </c>
      <c r="I203" s="173"/>
      <c r="J203" s="172" t="s">
        <v>45</v>
      </c>
      <c r="K203" s="173"/>
      <c r="L203" s="172" t="s">
        <v>71</v>
      </c>
      <c r="M203" s="173"/>
    </row>
    <row r="204" spans="1:14" s="18" customFormat="1" ht="129" thickBot="1">
      <c r="A204" s="175"/>
      <c r="B204" s="202"/>
      <c r="C204" s="171"/>
      <c r="D204" s="70" t="s">
        <v>103</v>
      </c>
      <c r="E204" s="70" t="s">
        <v>104</v>
      </c>
      <c r="F204" s="70" t="s">
        <v>103</v>
      </c>
      <c r="G204" s="70" t="s">
        <v>104</v>
      </c>
      <c r="H204" s="70" t="s">
        <v>103</v>
      </c>
      <c r="I204" s="70" t="s">
        <v>104</v>
      </c>
      <c r="J204" s="70" t="s">
        <v>103</v>
      </c>
      <c r="K204" s="70" t="s">
        <v>104</v>
      </c>
      <c r="L204" s="70" t="s">
        <v>103</v>
      </c>
      <c r="M204" s="70" t="s">
        <v>104</v>
      </c>
    </row>
    <row r="205" spans="1:14" s="18" customFormat="1" ht="15.75" thickBot="1">
      <c r="A205" s="73">
        <v>1</v>
      </c>
      <c r="B205" s="74">
        <v>2</v>
      </c>
      <c r="C205" s="74">
        <v>3</v>
      </c>
      <c r="D205" s="74">
        <v>4</v>
      </c>
      <c r="E205" s="74">
        <v>5</v>
      </c>
      <c r="F205" s="74">
        <v>6</v>
      </c>
      <c r="G205" s="74">
        <v>7</v>
      </c>
      <c r="H205" s="74">
        <v>8</v>
      </c>
      <c r="I205" s="74">
        <v>9</v>
      </c>
      <c r="J205" s="74">
        <v>10</v>
      </c>
      <c r="K205" s="74">
        <v>11</v>
      </c>
      <c r="L205" s="74">
        <v>12</v>
      </c>
      <c r="M205" s="74">
        <v>13</v>
      </c>
    </row>
    <row r="206" spans="1:14" s="18" customFormat="1" ht="21" thickBot="1">
      <c r="A206" s="75"/>
      <c r="B206" s="76"/>
      <c r="C206" s="77"/>
      <c r="D206" s="77"/>
      <c r="E206" s="76"/>
      <c r="F206" s="77"/>
      <c r="G206" s="77"/>
      <c r="H206" s="77"/>
      <c r="I206" s="77"/>
      <c r="J206" s="77"/>
      <c r="K206" s="77"/>
      <c r="L206" s="77"/>
      <c r="M206" s="77"/>
    </row>
    <row r="207" spans="1:14" s="18" customFormat="1" ht="21.75" customHeight="1" thickBot="1">
      <c r="A207" s="75"/>
      <c r="B207" s="76"/>
      <c r="C207" s="77"/>
      <c r="D207" s="77"/>
      <c r="E207" s="76"/>
      <c r="F207" s="77"/>
      <c r="G207" s="77"/>
      <c r="H207" s="77"/>
      <c r="I207" s="77"/>
      <c r="J207" s="77"/>
      <c r="K207" s="77"/>
      <c r="L207" s="77"/>
      <c r="M207" s="77"/>
    </row>
    <row r="208" spans="1:14" s="18" customFormat="1" ht="9.75" customHeight="1">
      <c r="A208" s="78"/>
      <c r="B208" s="79"/>
      <c r="C208" s="78"/>
      <c r="D208" s="78"/>
      <c r="E208" s="79"/>
      <c r="F208" s="78"/>
      <c r="G208" s="78"/>
      <c r="H208" s="78"/>
      <c r="I208" s="78"/>
      <c r="J208" s="78"/>
      <c r="K208" s="78"/>
      <c r="L208" s="78"/>
      <c r="M208" s="78"/>
    </row>
    <row r="209" spans="1:20" s="18" customFormat="1" ht="18.75">
      <c r="A209" s="163" t="s">
        <v>105</v>
      </c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</row>
    <row r="210" spans="1:20" s="18" customFormat="1" ht="18.75">
      <c r="A210" s="163" t="s">
        <v>106</v>
      </c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</row>
    <row r="211" spans="1:20" s="18" customFormat="1" ht="37.5" customHeight="1">
      <c r="A211" s="190" t="s">
        <v>143</v>
      </c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96"/>
      <c r="R211" s="96"/>
      <c r="S211" s="97"/>
      <c r="T211" s="97"/>
    </row>
    <row r="212" spans="1:20" s="18" customFormat="1" ht="18" customHeight="1">
      <c r="A212" s="163" t="s">
        <v>107</v>
      </c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</row>
    <row r="213" spans="1:20" s="18" customFormat="1" ht="9.75" customHeight="1">
      <c r="A213" s="10"/>
    </row>
    <row r="214" spans="1:20" s="18" customFormat="1" ht="18.75">
      <c r="A214" s="163" t="s">
        <v>108</v>
      </c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</row>
    <row r="215" spans="1:20" s="18" customFormat="1" ht="12" customHeight="1" thickBot="1">
      <c r="B215" s="19"/>
      <c r="K215" s="20" t="s">
        <v>78</v>
      </c>
    </row>
    <row r="216" spans="1:20" s="18" customFormat="1" ht="38.25" customHeight="1" thickBot="1">
      <c r="A216" s="166"/>
      <c r="B216" s="167" t="s">
        <v>109</v>
      </c>
      <c r="C216" s="167" t="s">
        <v>5</v>
      </c>
      <c r="D216" s="167" t="s">
        <v>29</v>
      </c>
      <c r="E216" s="167" t="s">
        <v>30</v>
      </c>
      <c r="F216" s="167" t="s">
        <v>110</v>
      </c>
      <c r="G216" s="167" t="s">
        <v>111</v>
      </c>
      <c r="H216" s="151" t="s">
        <v>31</v>
      </c>
      <c r="I216" s="176" t="s">
        <v>32</v>
      </c>
      <c r="J216" s="177"/>
      <c r="K216" s="167" t="s">
        <v>112</v>
      </c>
    </row>
    <row r="217" spans="1:20" s="18" customFormat="1" ht="54" customHeight="1" thickBot="1">
      <c r="A217" s="166"/>
      <c r="B217" s="168"/>
      <c r="C217" s="168"/>
      <c r="D217" s="169"/>
      <c r="E217" s="169"/>
      <c r="F217" s="169"/>
      <c r="G217" s="169"/>
      <c r="H217" s="108" t="s">
        <v>113</v>
      </c>
      <c r="I217" s="107" t="s">
        <v>33</v>
      </c>
      <c r="J217" s="107" t="s">
        <v>34</v>
      </c>
      <c r="K217" s="169"/>
    </row>
    <row r="218" spans="1:20" s="18" customFormat="1" ht="16.5" thickBot="1">
      <c r="A218" s="11"/>
      <c r="B218" s="154">
        <v>1</v>
      </c>
      <c r="C218" s="154">
        <v>2</v>
      </c>
      <c r="D218" s="106">
        <v>3</v>
      </c>
      <c r="E218" s="106">
        <v>4</v>
      </c>
      <c r="F218" s="106">
        <v>5</v>
      </c>
      <c r="G218" s="108">
        <v>6</v>
      </c>
      <c r="H218" s="108">
        <v>7</v>
      </c>
      <c r="I218" s="106">
        <v>8</v>
      </c>
      <c r="J218" s="106">
        <v>9</v>
      </c>
      <c r="K218" s="106">
        <v>10</v>
      </c>
    </row>
    <row r="219" spans="1:20" s="18" customFormat="1" ht="13.5" customHeight="1" thickBot="1">
      <c r="A219" s="105"/>
      <c r="B219" s="111">
        <v>2730</v>
      </c>
      <c r="C219" s="152" t="s">
        <v>53</v>
      </c>
      <c r="D219" s="112">
        <v>165000</v>
      </c>
      <c r="E219" s="112">
        <v>165000</v>
      </c>
      <c r="F219" s="112"/>
      <c r="G219" s="112"/>
      <c r="H219" s="112"/>
      <c r="I219" s="112"/>
      <c r="J219" s="112"/>
      <c r="K219" s="112">
        <f>E219</f>
        <v>165000</v>
      </c>
    </row>
    <row r="220" spans="1:20" s="18" customFormat="1" ht="15" customHeight="1" thickBot="1">
      <c r="A220" s="82"/>
      <c r="B220" s="117">
        <v>2800</v>
      </c>
      <c r="C220" s="115" t="s">
        <v>131</v>
      </c>
      <c r="D220" s="148">
        <v>2475</v>
      </c>
      <c r="E220" s="148">
        <v>2475</v>
      </c>
      <c r="F220" s="148"/>
      <c r="G220" s="148"/>
      <c r="H220" s="148"/>
      <c r="I220" s="148"/>
      <c r="J220" s="148"/>
      <c r="K220" s="112">
        <f>E220</f>
        <v>2475</v>
      </c>
    </row>
    <row r="221" spans="1:20" s="18" customFormat="1" ht="16.5" thickBot="1">
      <c r="A221" s="14"/>
      <c r="B221" s="153"/>
      <c r="C221" s="117" t="s">
        <v>70</v>
      </c>
      <c r="D221" s="114">
        <f>D219+D220</f>
        <v>167475</v>
      </c>
      <c r="E221" s="114">
        <f t="shared" ref="E221:J221" si="9">E219+E220</f>
        <v>167475</v>
      </c>
      <c r="F221" s="112">
        <f t="shared" si="9"/>
        <v>0</v>
      </c>
      <c r="G221" s="112">
        <f t="shared" si="9"/>
        <v>0</v>
      </c>
      <c r="H221" s="112">
        <f t="shared" si="9"/>
        <v>0</v>
      </c>
      <c r="I221" s="112">
        <f t="shared" si="9"/>
        <v>0</v>
      </c>
      <c r="J221" s="112">
        <f t="shared" si="9"/>
        <v>0</v>
      </c>
      <c r="K221" s="114">
        <f>K219+K220</f>
        <v>167475</v>
      </c>
    </row>
    <row r="222" spans="1:20" s="18" customFormat="1">
      <c r="A222" s="41"/>
    </row>
    <row r="223" spans="1:20" s="18" customFormat="1" ht="18.75">
      <c r="A223" s="163" t="s">
        <v>114</v>
      </c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</row>
    <row r="224" spans="1:20" s="18" customFormat="1" ht="15.75" thickBot="1">
      <c r="B224" s="19"/>
      <c r="M224" s="20" t="s">
        <v>78</v>
      </c>
    </row>
    <row r="225" spans="1:13" s="18" customFormat="1" ht="16.5" thickBot="1">
      <c r="A225" s="166"/>
      <c r="B225" s="167" t="s">
        <v>109</v>
      </c>
      <c r="C225" s="167" t="s">
        <v>5</v>
      </c>
      <c r="D225" s="176" t="s">
        <v>46</v>
      </c>
      <c r="E225" s="192"/>
      <c r="F225" s="192"/>
      <c r="G225" s="192"/>
      <c r="H225" s="177"/>
      <c r="I225" s="176" t="s">
        <v>47</v>
      </c>
      <c r="J225" s="192"/>
      <c r="K225" s="192"/>
      <c r="L225" s="192"/>
      <c r="M225" s="177"/>
    </row>
    <row r="226" spans="1:13" s="18" customFormat="1" ht="75" customHeight="1" thickBot="1">
      <c r="A226" s="166"/>
      <c r="B226" s="168"/>
      <c r="C226" s="168"/>
      <c r="D226" s="167" t="s">
        <v>35</v>
      </c>
      <c r="E226" s="167" t="s">
        <v>115</v>
      </c>
      <c r="F226" s="176" t="s">
        <v>36</v>
      </c>
      <c r="G226" s="177"/>
      <c r="H226" s="42" t="s">
        <v>116</v>
      </c>
      <c r="I226" s="167" t="s">
        <v>37</v>
      </c>
      <c r="J226" s="42" t="s">
        <v>117</v>
      </c>
      <c r="K226" s="176" t="s">
        <v>36</v>
      </c>
      <c r="L226" s="177"/>
      <c r="M226" s="42" t="s">
        <v>38</v>
      </c>
    </row>
    <row r="227" spans="1:13" s="18" customFormat="1" ht="27.75" customHeight="1" thickBot="1">
      <c r="A227" s="166"/>
      <c r="B227" s="169"/>
      <c r="C227" s="169"/>
      <c r="D227" s="169"/>
      <c r="E227" s="169"/>
      <c r="F227" s="107" t="s">
        <v>33</v>
      </c>
      <c r="G227" s="107" t="s">
        <v>34</v>
      </c>
      <c r="H227" s="42" t="s">
        <v>118</v>
      </c>
      <c r="I227" s="169"/>
      <c r="J227" s="108" t="s">
        <v>119</v>
      </c>
      <c r="K227" s="108" t="s">
        <v>33</v>
      </c>
      <c r="L227" s="108" t="s">
        <v>34</v>
      </c>
      <c r="M227" s="42" t="s">
        <v>120</v>
      </c>
    </row>
    <row r="228" spans="1:13" s="18" customFormat="1" ht="16.5" thickBot="1">
      <c r="A228" s="11"/>
      <c r="B228" s="151">
        <v>1</v>
      </c>
      <c r="C228" s="106">
        <v>2</v>
      </c>
      <c r="D228" s="106">
        <v>3</v>
      </c>
      <c r="E228" s="106">
        <v>4</v>
      </c>
      <c r="F228" s="106">
        <v>5</v>
      </c>
      <c r="G228" s="106">
        <v>6</v>
      </c>
      <c r="H228" s="106">
        <v>7</v>
      </c>
      <c r="I228" s="106">
        <v>8</v>
      </c>
      <c r="J228" s="108">
        <v>9</v>
      </c>
      <c r="K228" s="108">
        <v>10</v>
      </c>
      <c r="L228" s="32">
        <v>11</v>
      </c>
      <c r="M228" s="155">
        <v>12</v>
      </c>
    </row>
    <row r="229" spans="1:13" s="18" customFormat="1" ht="16.5" thickBot="1">
      <c r="A229" s="82"/>
      <c r="B229" s="110"/>
      <c r="C229" s="179" t="s">
        <v>130</v>
      </c>
      <c r="D229" s="180"/>
      <c r="E229" s="180"/>
      <c r="F229" s="180"/>
      <c r="G229" s="180"/>
      <c r="H229" s="180"/>
      <c r="I229" s="180"/>
      <c r="J229" s="180"/>
      <c r="K229" s="180"/>
      <c r="L229" s="180"/>
      <c r="M229" s="181"/>
    </row>
    <row r="230" spans="1:13" s="18" customFormat="1" ht="16.5" thickBot="1">
      <c r="A230" s="82"/>
      <c r="B230" s="111">
        <v>2730</v>
      </c>
      <c r="C230" s="152" t="s">
        <v>53</v>
      </c>
      <c r="D230" s="112">
        <v>20000</v>
      </c>
      <c r="E230" s="112"/>
      <c r="F230" s="112"/>
      <c r="G230" s="112"/>
      <c r="H230" s="112">
        <f>D230</f>
        <v>20000</v>
      </c>
      <c r="I230" s="112">
        <v>20038</v>
      </c>
      <c r="J230" s="112"/>
      <c r="K230" s="112"/>
      <c r="L230" s="112"/>
      <c r="M230" s="112">
        <f>I230</f>
        <v>20038</v>
      </c>
    </row>
    <row r="231" spans="1:13" s="18" customFormat="1" ht="16.5" thickBot="1">
      <c r="A231" s="82"/>
      <c r="B231" s="117">
        <v>2800</v>
      </c>
      <c r="C231" s="115" t="s">
        <v>131</v>
      </c>
      <c r="D231" s="112"/>
      <c r="E231" s="112"/>
      <c r="F231" s="112"/>
      <c r="G231" s="112"/>
      <c r="H231" s="112">
        <f t="shared" ref="H231" si="10">D231</f>
        <v>0</v>
      </c>
      <c r="I231" s="112">
        <v>9962</v>
      </c>
      <c r="J231" s="112"/>
      <c r="K231" s="112"/>
      <c r="L231" s="112"/>
      <c r="M231" s="112">
        <f>I231</f>
        <v>9962</v>
      </c>
    </row>
    <row r="232" spans="1:13" s="18" customFormat="1" ht="16.5" thickBot="1">
      <c r="A232" s="14"/>
      <c r="B232" s="110"/>
      <c r="C232" s="117" t="s">
        <v>70</v>
      </c>
      <c r="D232" s="114">
        <f>D230+D231</f>
        <v>20000</v>
      </c>
      <c r="E232" s="114"/>
      <c r="F232" s="114"/>
      <c r="G232" s="114"/>
      <c r="H232" s="114">
        <f>H230</f>
        <v>20000</v>
      </c>
      <c r="I232" s="114">
        <f>I230+I231</f>
        <v>30000</v>
      </c>
      <c r="J232" s="114"/>
      <c r="K232" s="114"/>
      <c r="L232" s="114"/>
      <c r="M232" s="114">
        <f>M230+M231</f>
        <v>30000</v>
      </c>
    </row>
    <row r="233" spans="1:13" s="18" customFormat="1" ht="14.25" customHeight="1"/>
    <row r="234" spans="1:13" s="18" customFormat="1" hidden="1"/>
    <row r="235" spans="1:13" s="18" customFormat="1" ht="18.75">
      <c r="A235" s="163" t="s">
        <v>121</v>
      </c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</row>
    <row r="236" spans="1:13" s="18" customFormat="1" ht="15.75" thickBot="1">
      <c r="B236" s="19"/>
      <c r="J236" s="20" t="s">
        <v>78</v>
      </c>
    </row>
    <row r="237" spans="1:13" s="18" customFormat="1" ht="34.5" customHeight="1">
      <c r="A237" s="166"/>
      <c r="B237" s="167" t="s">
        <v>109</v>
      </c>
      <c r="C237" s="167" t="s">
        <v>5</v>
      </c>
      <c r="D237" s="167" t="s">
        <v>29</v>
      </c>
      <c r="E237" s="167" t="s">
        <v>30</v>
      </c>
      <c r="F237" s="167" t="s">
        <v>122</v>
      </c>
      <c r="G237" s="109" t="s">
        <v>39</v>
      </c>
      <c r="H237" s="107" t="s">
        <v>40</v>
      </c>
      <c r="I237" s="167" t="s">
        <v>41</v>
      </c>
      <c r="J237" s="167" t="s">
        <v>42</v>
      </c>
    </row>
    <row r="238" spans="1:13" s="18" customFormat="1" ht="45.75" customHeight="1" thickBot="1">
      <c r="A238" s="166"/>
      <c r="B238" s="169"/>
      <c r="C238" s="169"/>
      <c r="D238" s="169"/>
      <c r="E238" s="169"/>
      <c r="F238" s="169"/>
      <c r="G238" s="111" t="s">
        <v>57</v>
      </c>
      <c r="H238" s="42" t="s">
        <v>123</v>
      </c>
      <c r="I238" s="169"/>
      <c r="J238" s="178"/>
    </row>
    <row r="239" spans="1:13" s="18" customFormat="1" ht="16.5" thickBot="1">
      <c r="A239" s="11"/>
      <c r="B239" s="151">
        <v>1</v>
      </c>
      <c r="C239" s="106">
        <v>2</v>
      </c>
      <c r="D239" s="106">
        <v>3</v>
      </c>
      <c r="E239" s="106">
        <v>4</v>
      </c>
      <c r="F239" s="106">
        <v>5</v>
      </c>
      <c r="G239" s="106">
        <v>6</v>
      </c>
      <c r="H239" s="106">
        <v>7</v>
      </c>
      <c r="I239" s="108">
        <v>8</v>
      </c>
      <c r="J239" s="108">
        <v>9</v>
      </c>
    </row>
    <row r="240" spans="1:13" s="18" customFormat="1" ht="16.5" thickBot="1">
      <c r="A240" s="82"/>
      <c r="B240" s="151">
        <v>2730</v>
      </c>
      <c r="C240" s="152" t="s">
        <v>53</v>
      </c>
      <c r="D240" s="156">
        <v>165000</v>
      </c>
      <c r="E240" s="156">
        <v>165000</v>
      </c>
      <c r="F240" s="151"/>
      <c r="G240" s="151"/>
      <c r="H240" s="151"/>
      <c r="I240" s="151"/>
      <c r="J240" s="151"/>
    </row>
    <row r="241" spans="1:16" s="18" customFormat="1" ht="16.5" thickBot="1">
      <c r="A241" s="82"/>
      <c r="B241" s="117">
        <v>2800</v>
      </c>
      <c r="C241" s="115" t="s">
        <v>131</v>
      </c>
      <c r="D241" s="157">
        <v>2475</v>
      </c>
      <c r="E241" s="157">
        <v>2475</v>
      </c>
      <c r="F241" s="151"/>
      <c r="G241" s="151"/>
      <c r="H241" s="151"/>
      <c r="I241" s="151"/>
      <c r="J241" s="151"/>
    </row>
    <row r="242" spans="1:16" s="18" customFormat="1" ht="16.5" thickBot="1">
      <c r="A242" s="14"/>
      <c r="B242" s="110"/>
      <c r="C242" s="146" t="s">
        <v>70</v>
      </c>
      <c r="D242" s="114">
        <f>D240+D241</f>
        <v>167475</v>
      </c>
      <c r="E242" s="114">
        <f>E240+E241</f>
        <v>167475</v>
      </c>
      <c r="F242" s="32"/>
      <c r="G242" s="32"/>
      <c r="H242" s="32"/>
      <c r="I242" s="32"/>
      <c r="J242" s="32"/>
    </row>
    <row r="243" spans="1:16" s="18" customFormat="1" ht="9" customHeight="1">
      <c r="A243" s="41"/>
    </row>
    <row r="244" spans="1:16" s="18" customFormat="1" hidden="1">
      <c r="A244" s="41"/>
    </row>
    <row r="245" spans="1:16" s="18" customFormat="1" ht="18.75">
      <c r="A245" s="163" t="s">
        <v>124</v>
      </c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</row>
    <row r="246" spans="1:16" s="18" customFormat="1" ht="36" customHeight="1">
      <c r="A246" s="190" t="s">
        <v>58</v>
      </c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</row>
    <row r="247" spans="1:16" s="18" customFormat="1" ht="38.25" customHeight="1">
      <c r="A247" s="191" t="s">
        <v>125</v>
      </c>
      <c r="B247" s="191"/>
      <c r="C247" s="191"/>
      <c r="D247" s="191"/>
      <c r="E247" s="191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</row>
    <row r="248" spans="1:16" s="18" customFormat="1" ht="15.75">
      <c r="A248" s="80" t="s">
        <v>59</v>
      </c>
      <c r="B248" s="80"/>
      <c r="C248" s="80"/>
      <c r="D248" s="81"/>
    </row>
    <row r="249" spans="1:16" s="18" customFormat="1" ht="2.25" customHeight="1">
      <c r="A249" s="10"/>
    </row>
    <row r="250" spans="1:16" s="18" customFormat="1" ht="7.5" customHeight="1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</row>
    <row r="251" spans="1:16" s="18" customFormat="1">
      <c r="A251" s="93"/>
    </row>
    <row r="252" spans="1:16" s="18" customFormat="1">
      <c r="A252" s="93" t="s">
        <v>16</v>
      </c>
    </row>
    <row r="253" spans="1:16" s="18" customFormat="1" ht="18.75">
      <c r="A253" s="163" t="s">
        <v>168</v>
      </c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</row>
    <row r="254" spans="1:16" s="18" customFormat="1" ht="15.75">
      <c r="A254" s="94"/>
      <c r="B254" s="95"/>
      <c r="C254" s="95"/>
      <c r="F254" s="90"/>
      <c r="G254" s="184" t="s">
        <v>43</v>
      </c>
      <c r="H254" s="184"/>
      <c r="I254" s="90"/>
      <c r="J254" s="90"/>
      <c r="K254" s="185" t="s">
        <v>44</v>
      </c>
      <c r="L254" s="185"/>
    </row>
    <row r="255" spans="1:16" s="18" customFormat="1" ht="4.5" customHeight="1">
      <c r="A255" s="186"/>
      <c r="B255" s="187"/>
      <c r="C255" s="187"/>
    </row>
    <row r="256" spans="1:16" s="18" customFormat="1">
      <c r="A256" s="186"/>
      <c r="B256" s="187"/>
      <c r="C256" s="187"/>
    </row>
    <row r="257" spans="1:14" s="18" customFormat="1" ht="18.75" customHeight="1">
      <c r="A257" s="183" t="s">
        <v>167</v>
      </c>
      <c r="B257" s="183"/>
      <c r="C257" s="18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</row>
    <row r="258" spans="1:14" s="18" customFormat="1" ht="18.75" customHeight="1">
      <c r="A258" s="98"/>
      <c r="B258" s="98"/>
      <c r="C258" s="98"/>
      <c r="D258" s="98"/>
      <c r="E258" s="98"/>
      <c r="F258" s="90"/>
      <c r="G258" s="184" t="s">
        <v>43</v>
      </c>
      <c r="H258" s="184"/>
      <c r="J258" s="90"/>
      <c r="K258" s="185" t="s">
        <v>44</v>
      </c>
      <c r="L258" s="185"/>
      <c r="M258" s="98"/>
      <c r="N258" s="98"/>
    </row>
    <row r="259" spans="1:14" s="18" customFormat="1" ht="14.25" customHeight="1">
      <c r="A259" s="189" t="s">
        <v>164</v>
      </c>
      <c r="B259" s="189"/>
      <c r="C259" s="189"/>
      <c r="F259" s="184"/>
      <c r="G259" s="184"/>
      <c r="J259" s="185"/>
      <c r="K259" s="185"/>
    </row>
    <row r="260" spans="1:14" ht="15.75">
      <c r="A260" s="3"/>
    </row>
    <row r="261" spans="1:14" ht="18">
      <c r="A261" s="2"/>
    </row>
    <row r="262" spans="1:14">
      <c r="A262" s="4"/>
    </row>
    <row r="263" spans="1:14" ht="18">
      <c r="A263" s="2"/>
    </row>
    <row r="264" spans="1:14" ht="18.75">
      <c r="A264" s="227"/>
      <c r="B264" s="227"/>
      <c r="C264" s="227"/>
      <c r="D264" s="227"/>
      <c r="E264" s="227"/>
      <c r="F264" s="227"/>
      <c r="G264" s="227"/>
      <c r="H264" s="227"/>
      <c r="I264" s="227"/>
      <c r="J264" s="227"/>
      <c r="K264" s="227"/>
      <c r="L264" s="227"/>
    </row>
    <row r="265" spans="1:14" ht="18">
      <c r="A265" s="2"/>
      <c r="F265" s="228"/>
      <c r="G265" s="228"/>
      <c r="J265" s="228"/>
      <c r="K265" s="228"/>
    </row>
    <row r="266" spans="1:14" ht="18">
      <c r="A266" s="2"/>
    </row>
    <row r="267" spans="1:14">
      <c r="A267" s="5"/>
    </row>
  </sheetData>
  <mergeCells count="244">
    <mergeCell ref="D79:G79"/>
    <mergeCell ref="H79:K79"/>
    <mergeCell ref="A24:P24"/>
    <mergeCell ref="E80:E81"/>
    <mergeCell ref="F80:F81"/>
    <mergeCell ref="I80:I81"/>
    <mergeCell ref="J80:J81"/>
    <mergeCell ref="D43:G43"/>
    <mergeCell ref="H43:K43"/>
    <mergeCell ref="E44:E45"/>
    <mergeCell ref="F44:F45"/>
    <mergeCell ref="I44:I45"/>
    <mergeCell ref="A43:A45"/>
    <mergeCell ref="B43:B45"/>
    <mergeCell ref="C43:C45"/>
    <mergeCell ref="M59:M60"/>
    <mergeCell ref="N59:N60"/>
    <mergeCell ref="M69:M70"/>
    <mergeCell ref="N69:N70"/>
    <mergeCell ref="B58:B60"/>
    <mergeCell ref="C58:C60"/>
    <mergeCell ref="A84:A85"/>
    <mergeCell ref="A99:N99"/>
    <mergeCell ref="A100:N100"/>
    <mergeCell ref="A113:A115"/>
    <mergeCell ref="B113:B115"/>
    <mergeCell ref="C113:F113"/>
    <mergeCell ref="G113:J113"/>
    <mergeCell ref="D114:D115"/>
    <mergeCell ref="E114:E115"/>
    <mergeCell ref="A111:N111"/>
    <mergeCell ref="H114:H115"/>
    <mergeCell ref="I114:I115"/>
    <mergeCell ref="A102:A104"/>
    <mergeCell ref="B102:B104"/>
    <mergeCell ref="C102:F102"/>
    <mergeCell ref="G102:J102"/>
    <mergeCell ref="K102:N102"/>
    <mergeCell ref="D103:D104"/>
    <mergeCell ref="E103:E104"/>
    <mergeCell ref="H103:H104"/>
    <mergeCell ref="I103:I104"/>
    <mergeCell ref="L103:L104"/>
    <mergeCell ref="M103:M104"/>
    <mergeCell ref="E172:F172"/>
    <mergeCell ref="G172:H172"/>
    <mergeCell ref="I172:J172"/>
    <mergeCell ref="K172:K173"/>
    <mergeCell ref="L172:L173"/>
    <mergeCell ref="M172:M173"/>
    <mergeCell ref="N172:N173"/>
    <mergeCell ref="H143:J143"/>
    <mergeCell ref="A160:A162"/>
    <mergeCell ref="B160:B162"/>
    <mergeCell ref="C160:D160"/>
    <mergeCell ref="E160:F160"/>
    <mergeCell ref="G160:H160"/>
    <mergeCell ref="C172:D172"/>
    <mergeCell ref="B117:J117"/>
    <mergeCell ref="A117:A118"/>
    <mergeCell ref="A158:N158"/>
    <mergeCell ref="A143:A144"/>
    <mergeCell ref="B143:B144"/>
    <mergeCell ref="C143:C144"/>
    <mergeCell ref="D143:D144"/>
    <mergeCell ref="A121:L121"/>
    <mergeCell ref="A122:N122"/>
    <mergeCell ref="A124:A125"/>
    <mergeCell ref="B124:B125"/>
    <mergeCell ref="C124:C125"/>
    <mergeCell ref="D124:D125"/>
    <mergeCell ref="A171:A173"/>
    <mergeCell ref="B171:B173"/>
    <mergeCell ref="C171:F171"/>
    <mergeCell ref="G171:J171"/>
    <mergeCell ref="K171:L171"/>
    <mergeCell ref="L161:L162"/>
    <mergeCell ref="E124:G124"/>
    <mergeCell ref="H124:J124"/>
    <mergeCell ref="K124:M124"/>
    <mergeCell ref="A141:N141"/>
    <mergeCell ref="A264:L264"/>
    <mergeCell ref="F265:G265"/>
    <mergeCell ref="J265:K265"/>
    <mergeCell ref="A67:O67"/>
    <mergeCell ref="A77:N77"/>
    <mergeCell ref="C90:C92"/>
    <mergeCell ref="D90:G90"/>
    <mergeCell ref="H90:K90"/>
    <mergeCell ref="E91:E92"/>
    <mergeCell ref="F91:F92"/>
    <mergeCell ref="I91:I92"/>
    <mergeCell ref="J91:J92"/>
    <mergeCell ref="B106:N106"/>
    <mergeCell ref="A106:A107"/>
    <mergeCell ref="A88:N88"/>
    <mergeCell ref="A90:A92"/>
    <mergeCell ref="B90:B92"/>
    <mergeCell ref="E143:G143"/>
    <mergeCell ref="C68:C70"/>
    <mergeCell ref="L68:O68"/>
    <mergeCell ref="E69:E70"/>
    <mergeCell ref="F69:F70"/>
    <mergeCell ref="I69:I70"/>
    <mergeCell ref="J69:J70"/>
    <mergeCell ref="I2:N2"/>
    <mergeCell ref="I3:N3"/>
    <mergeCell ref="I4:N4"/>
    <mergeCell ref="B16:G16"/>
    <mergeCell ref="E59:E60"/>
    <mergeCell ref="D68:G68"/>
    <mergeCell ref="H68:K68"/>
    <mergeCell ref="A22:P22"/>
    <mergeCell ref="C30:C32"/>
    <mergeCell ref="D30:G30"/>
    <mergeCell ref="H30:K30"/>
    <mergeCell ref="B27:M27"/>
    <mergeCell ref="A23:P23"/>
    <mergeCell ref="A7:N7"/>
    <mergeCell ref="B28:N28"/>
    <mergeCell ref="L30:O30"/>
    <mergeCell ref="E31:E32"/>
    <mergeCell ref="F31:F32"/>
    <mergeCell ref="I31:I32"/>
    <mergeCell ref="A15:G15"/>
    <mergeCell ref="H15:N15"/>
    <mergeCell ref="A19:I19"/>
    <mergeCell ref="A21:P21"/>
    <mergeCell ref="A58:A60"/>
    <mergeCell ref="D58:G58"/>
    <mergeCell ref="H58:K58"/>
    <mergeCell ref="C62:O62"/>
    <mergeCell ref="C83:K83"/>
    <mergeCell ref="B17:D17"/>
    <mergeCell ref="B18:D18"/>
    <mergeCell ref="J59:J60"/>
    <mergeCell ref="J31:J32"/>
    <mergeCell ref="M31:M32"/>
    <mergeCell ref="N31:N32"/>
    <mergeCell ref="L58:O58"/>
    <mergeCell ref="F59:F60"/>
    <mergeCell ref="I59:I60"/>
    <mergeCell ref="J44:J45"/>
    <mergeCell ref="A42:O42"/>
    <mergeCell ref="C34:O34"/>
    <mergeCell ref="C47:K47"/>
    <mergeCell ref="A68:A70"/>
    <mergeCell ref="B68:B70"/>
    <mergeCell ref="A30:A32"/>
    <mergeCell ref="B30:B32"/>
    <mergeCell ref="A79:A81"/>
    <mergeCell ref="B79:B81"/>
    <mergeCell ref="C79:C81"/>
    <mergeCell ref="D182:F182"/>
    <mergeCell ref="G182:I182"/>
    <mergeCell ref="J182:L182"/>
    <mergeCell ref="A211:P211"/>
    <mergeCell ref="O172:O173"/>
    <mergeCell ref="P172:P173"/>
    <mergeCell ref="K160:L160"/>
    <mergeCell ref="C161:C162"/>
    <mergeCell ref="D161:D162"/>
    <mergeCell ref="E161:E162"/>
    <mergeCell ref="G161:G162"/>
    <mergeCell ref="I161:I162"/>
    <mergeCell ref="J161:J162"/>
    <mergeCell ref="K161:K162"/>
    <mergeCell ref="M171:N171"/>
    <mergeCell ref="A169:N169"/>
    <mergeCell ref="I160:J160"/>
    <mergeCell ref="B203:B204"/>
    <mergeCell ref="A191:A193"/>
    <mergeCell ref="B191:B193"/>
    <mergeCell ref="C191:C193"/>
    <mergeCell ref="J203:K203"/>
    <mergeCell ref="L203:M203"/>
    <mergeCell ref="O171:P171"/>
    <mergeCell ref="A182:A184"/>
    <mergeCell ref="B182:B184"/>
    <mergeCell ref="C182:C184"/>
    <mergeCell ref="D191:F191"/>
    <mergeCell ref="G191:I191"/>
    <mergeCell ref="A253:N253"/>
    <mergeCell ref="A257:N257"/>
    <mergeCell ref="F259:G259"/>
    <mergeCell ref="J259:K259"/>
    <mergeCell ref="A245:N245"/>
    <mergeCell ref="A255:A256"/>
    <mergeCell ref="B255:B256"/>
    <mergeCell ref="C255:C256"/>
    <mergeCell ref="A250:N250"/>
    <mergeCell ref="G254:H254"/>
    <mergeCell ref="G258:H258"/>
    <mergeCell ref="A259:C259"/>
    <mergeCell ref="K254:L254"/>
    <mergeCell ref="K258:L258"/>
    <mergeCell ref="A246:P246"/>
    <mergeCell ref="A247:P247"/>
    <mergeCell ref="D225:H225"/>
    <mergeCell ref="I225:M225"/>
    <mergeCell ref="D226:D227"/>
    <mergeCell ref="A203:A204"/>
    <mergeCell ref="E226:E227"/>
    <mergeCell ref="F226:G226"/>
    <mergeCell ref="I226:I227"/>
    <mergeCell ref="K226:L226"/>
    <mergeCell ref="A235:M235"/>
    <mergeCell ref="A237:A238"/>
    <mergeCell ref="B237:B238"/>
    <mergeCell ref="C237:C238"/>
    <mergeCell ref="D237:D238"/>
    <mergeCell ref="E237:E238"/>
    <mergeCell ref="F237:F238"/>
    <mergeCell ref="I237:I238"/>
    <mergeCell ref="J237:J238"/>
    <mergeCell ref="C229:M229"/>
    <mergeCell ref="A225:A227"/>
    <mergeCell ref="B225:B227"/>
    <mergeCell ref="C225:C227"/>
    <mergeCell ref="I216:J216"/>
    <mergeCell ref="I5:P5"/>
    <mergeCell ref="A223:N223"/>
    <mergeCell ref="A127:A138"/>
    <mergeCell ref="A209:P209"/>
    <mergeCell ref="A210:P210"/>
    <mergeCell ref="A216:A217"/>
    <mergeCell ref="B216:B217"/>
    <mergeCell ref="C216:C217"/>
    <mergeCell ref="D216:D217"/>
    <mergeCell ref="E216:E217"/>
    <mergeCell ref="F216:F217"/>
    <mergeCell ref="G216:G217"/>
    <mergeCell ref="C203:C204"/>
    <mergeCell ref="D203:E203"/>
    <mergeCell ref="F203:G203"/>
    <mergeCell ref="H203:I203"/>
    <mergeCell ref="K216:K217"/>
    <mergeCell ref="A212:N212"/>
    <mergeCell ref="A214:N214"/>
    <mergeCell ref="A200:N200"/>
    <mergeCell ref="A201:N201"/>
    <mergeCell ref="A179:P179"/>
    <mergeCell ref="A180:N180"/>
    <mergeCell ref="A189:N18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9" manualBreakCount="9">
    <brk id="26" max="15" man="1"/>
    <brk id="55" max="15" man="1"/>
    <brk id="98" max="15" man="1"/>
    <brk id="120" max="15" man="1"/>
    <brk id="135" max="15" man="1"/>
    <brk id="150" max="15" man="1"/>
    <brk id="168" max="15" man="1"/>
    <brk id="195" max="15" man="1"/>
    <brk id="22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2019-02-08T06:54:30Z</dcterms:modified>
</cp:coreProperties>
</file>