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Лист1!$A$1:$P$278</definedName>
  </definedNames>
  <calcPr calcId="125725"/>
</workbook>
</file>

<file path=xl/calcChain.xml><?xml version="1.0" encoding="utf-8"?>
<calcChain xmlns="http://schemas.openxmlformats.org/spreadsheetml/2006/main">
  <c r="J167" i="1"/>
  <c r="G167"/>
  <c r="L88" l="1"/>
  <c r="E89"/>
  <c r="F89"/>
  <c r="G89"/>
  <c r="I89"/>
  <c r="J89"/>
  <c r="M89"/>
  <c r="N89"/>
  <c r="D89"/>
  <c r="D73"/>
  <c r="H73" s="1"/>
  <c r="E248"/>
  <c r="F248"/>
  <c r="G248"/>
  <c r="J248"/>
  <c r="K248"/>
  <c r="L248"/>
  <c r="D248"/>
  <c r="D142"/>
  <c r="E142"/>
  <c r="H142"/>
  <c r="I142"/>
  <c r="D131"/>
  <c r="E131"/>
  <c r="F131"/>
  <c r="H131"/>
  <c r="I131"/>
  <c r="L131"/>
  <c r="M131"/>
  <c r="C131"/>
  <c r="D201" s="1"/>
  <c r="E109"/>
  <c r="F109"/>
  <c r="I109"/>
  <c r="J109"/>
  <c r="E77" l="1"/>
  <c r="F77"/>
  <c r="H77"/>
  <c r="H108" s="1"/>
  <c r="I77"/>
  <c r="J77"/>
  <c r="D77"/>
  <c r="D108" s="1"/>
  <c r="I65"/>
  <c r="J65"/>
  <c r="L65"/>
  <c r="L89" s="1"/>
  <c r="M65"/>
  <c r="N65"/>
  <c r="H65"/>
  <c r="H88" s="1"/>
  <c r="H89" s="1"/>
  <c r="G130" s="1"/>
  <c r="G131" s="1"/>
  <c r="G201" s="1"/>
  <c r="H212"/>
  <c r="E212"/>
  <c r="F211"/>
  <c r="I210"/>
  <c r="K202"/>
  <c r="H202"/>
  <c r="G202"/>
  <c r="E202"/>
  <c r="D202"/>
  <c r="I201"/>
  <c r="I202" s="1"/>
  <c r="F201"/>
  <c r="F202" s="1"/>
  <c r="K151" l="1"/>
  <c r="I247" s="1"/>
  <c r="I248" s="1"/>
  <c r="K130"/>
  <c r="K131" s="1"/>
  <c r="J201" s="1"/>
  <c r="H109"/>
  <c r="G141"/>
  <c r="C141"/>
  <c r="C142" s="1"/>
  <c r="D109"/>
  <c r="K155"/>
  <c r="O61"/>
  <c r="O65" s="1"/>
  <c r="M247"/>
  <c r="M248" s="1"/>
  <c r="H247"/>
  <c r="H248" s="1"/>
  <c r="D210" l="1"/>
  <c r="E165"/>
  <c r="H165"/>
  <c r="G142"/>
  <c r="G211" s="1"/>
  <c r="J202"/>
  <c r="L201"/>
  <c r="L202" s="1"/>
  <c r="J165"/>
  <c r="J169" s="1"/>
  <c r="G165"/>
  <c r="G169" s="1"/>
  <c r="H169"/>
  <c r="M157"/>
  <c r="M153"/>
  <c r="J153"/>
  <c r="M151"/>
  <c r="J151"/>
  <c r="M155"/>
  <c r="H155"/>
  <c r="J155" s="1"/>
  <c r="J130"/>
  <c r="J131" s="1"/>
  <c r="K88"/>
  <c r="K89" s="1"/>
  <c r="K61"/>
  <c r="K65" s="1"/>
  <c r="E169"/>
  <c r="D212" l="1"/>
  <c r="F210"/>
  <c r="F212" s="1"/>
  <c r="G212"/>
  <c r="I212" s="1"/>
  <c r="I211"/>
  <c r="J141"/>
  <c r="J142" s="1"/>
  <c r="F141"/>
  <c r="F142" s="1"/>
  <c r="N130"/>
  <c r="N131" s="1"/>
  <c r="K108"/>
  <c r="K109" s="1"/>
  <c r="G108"/>
  <c r="G109" s="1"/>
  <c r="O88"/>
  <c r="O89" s="1"/>
  <c r="K73"/>
  <c r="K77" s="1"/>
  <c r="G73"/>
  <c r="G77" s="1"/>
  <c r="G61"/>
</calcChain>
</file>

<file path=xl/sharedStrings.xml><?xml version="1.0" encoding="utf-8"?>
<sst xmlns="http://schemas.openxmlformats.org/spreadsheetml/2006/main" count="553" uniqueCount="199">
  <si>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</si>
  <si>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</si>
  <si>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</si>
  <si>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</si>
  <si>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</si>
  <si>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</si>
  <si>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</si>
  <si>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</si>
  <si>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у т.ч. бюджет розвитку</t>
  </si>
  <si>
    <t>разом</t>
  </si>
  <si>
    <t>Х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</si>
  <si>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</si>
  <si>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</si>
  <si>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</si>
  <si>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</si>
  <si>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</si>
  <si>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</si>
  <si>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</si>
  <si>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</si>
  <si>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</si>
  <si>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</si>
  <si>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</si>
  <si>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</si>
  <si>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</si>
  <si>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</si>
  <si>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</si>
  <si>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</si>
  <si>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</si>
  <si>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</si>
  <si>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</si>
  <si>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</si>
  <si>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</si>
  <si>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</si>
  <si>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</si>
  <si>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</si>
  <si>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</si>
  <si>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</si>
  <si>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</si>
  <si>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</si>
  <si>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</si>
  <si>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</si>
  <si>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</si>
  <si>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</si>
  <si>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</si>
  <si>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</si>
  <si>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</si>
  <si>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</si>
  <si>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</si>
  <si>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</si>
  <si>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Затрат</t>
  </si>
  <si>
    <t>Продукту</t>
  </si>
  <si>
    <t>Ефективності</t>
  </si>
  <si>
    <t>Якості</t>
  </si>
  <si>
    <t>Конституція України</t>
  </si>
  <si>
    <t>Бюджетний кодекс України</t>
  </si>
  <si>
    <t>Закон України «Про статус ветеранів війни, гарантії їх соціального захисту»</t>
  </si>
  <si>
    <t>Закон України «Про основні засади соціального захисту ветеранів праці та інших громадян похилого віку»</t>
  </si>
  <si>
    <t>Закон України «Про статус і соціальний захист громадян, які постраждали внаслідок Чорнобильської катастрофи»</t>
  </si>
  <si>
    <t>Закон України «Про реабілітацію жертв політичних репресій на Україні»</t>
  </si>
  <si>
    <t>Закон України «Про соціальний і правовий захист військовослужбовців та членів їх сімей»</t>
  </si>
  <si>
    <t>Закон України «Про міліцію»</t>
  </si>
  <si>
    <t>Закон України «Про пожежну безпеку»</t>
  </si>
  <si>
    <t>Закон України «Про службу безпеки України»</t>
  </si>
  <si>
    <t>Закон України «Про жертви нацистських переслідувань»</t>
  </si>
  <si>
    <t>Закон України «Про охорону дитинства»</t>
  </si>
  <si>
    <t>Закон України «Про основи соціальної захищеності інвалідів в  Україні»</t>
  </si>
  <si>
    <t>Кримінально-виконавчий Кодекс України</t>
  </si>
  <si>
    <t>Закон України «Про освіту»</t>
  </si>
  <si>
    <t>Закон України «Про державну службу спеціального зв’язку та захисту інформації України»</t>
  </si>
  <si>
    <t>Закон України «Про правові засади цивільного захисту»</t>
  </si>
  <si>
    <t>Закон України «Про теплопостачання»</t>
  </si>
  <si>
    <t>ПКМУ від 29.01.2003 № 117 «Про єдиний державний автоматизований реєстр осіб, які мають право на пільги»</t>
  </si>
  <si>
    <t>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</si>
  <si>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ПКМУ від 01.08.96 № 879 «Про встановлення норм користування житлово-комунальними послугами громадянами, які мають пільги щодо їх оплати»</t>
  </si>
  <si>
    <t>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</t>
  </si>
  <si>
    <t>ПКМУ від 16.02.94 № 94 «Про порядок надання пільг, передбачених Законом України «Про статус ветеранів війни, гарантії їх соціального захисту»</t>
  </si>
  <si>
    <t xml:space="preserve">ПКМУ від 31.05.2017 №411 "Про схвалення Прогнозу економічного і соціального розвитку України на 2018-2020 роки" </t>
  </si>
  <si>
    <t>Інші виплати населенню</t>
  </si>
  <si>
    <t>обсяг видатків на  надання пільг на оплату житлово-комунальних послуг окремим категоріям громадян відповідно до законодавства</t>
  </si>
  <si>
    <t>кількість отримувачів пільг (включаючи членів сім'ї)</t>
  </si>
  <si>
    <t>середній розмір витрат на надання пільг на оплату послуг на одного пільговика</t>
  </si>
  <si>
    <t>Питома вага відшкодованих пільгових послуг до нарахованих</t>
  </si>
  <si>
    <t>грн</t>
  </si>
  <si>
    <t>осіб</t>
  </si>
  <si>
    <t>%</t>
  </si>
  <si>
    <t>розрахунки, списки пільговиків</t>
  </si>
  <si>
    <t>розрахунково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</si>
  <si>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</si>
  <si>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</si>
  <si>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Оплата послуг(крім комунальних)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</si>
  <si>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</si>
  <si>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</si>
  <si>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</si>
  <si>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(код Програмної класифікації видатків та кредитування місцевих бюджетів)</t>
  </si>
  <si>
    <t>1)</t>
  </si>
  <si>
    <t>2017рік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</si>
  <si>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</si>
  <si>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</si>
  <si>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</si>
  <si>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</si>
  <si>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</si>
  <si>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</si>
  <si>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</si>
  <si>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</si>
  <si>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 xml:space="preserve"> 1) видатки за кодами Економічної класифікації видатків бюджету у 2017 -2019 роках:</t>
  </si>
  <si>
    <t>2017 рік (звіт)</t>
  </si>
  <si>
    <t>Код Економічної класифікації видатків бюджету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</si>
  <si>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</si>
  <si>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</si>
  <si>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(грн)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</si>
  <si>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                                </t>
    </r>
    <r>
      <rPr>
        <b/>
        <i/>
        <sz val="14"/>
        <color theme="1"/>
        <rFont val="Times New Roman"/>
        <family val="1"/>
        <charset val="204"/>
      </rPr>
      <t>(грн)</t>
    </r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</si>
  <si>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</si>
  <si>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</si>
  <si>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 витрати за напрямами використання бюджетних коштів у 2017 - 2019 роках:</t>
  </si>
  <si>
    <t>Напрями використання бюджетних коштів</t>
  </si>
  <si>
    <t>1</t>
  </si>
  <si>
    <t xml:space="preserve"> забезпечення надання пільг на оплату житлово-комунальних послуг окремим категоріям громадян відповідно до законодавства</t>
  </si>
  <si>
    <t>2) витрати за напрямами використання бюджетних коштів у 2020 - 2021 роках:</t>
  </si>
  <si>
    <t>Разом            (5+6)</t>
  </si>
  <si>
    <t>Разом            (8+9)</t>
  </si>
  <si>
    <t>Разом            (11+12)</t>
  </si>
  <si>
    <t>разом     (5+6)</t>
  </si>
  <si>
    <t>разом     (8+9)</t>
  </si>
  <si>
    <t>9. Структура видатків на оплату праці:</t>
  </si>
  <si>
    <t>10. Чисельність зайнятих у бюджетних установах:</t>
  </si>
  <si>
    <t>затверджено</t>
  </si>
  <si>
    <t>2018 рік (план)</t>
  </si>
  <si>
    <t>2021 рік</t>
  </si>
  <si>
    <t>Найменування місцевої/регіональної програми</t>
  </si>
  <si>
    <t>(4+5)</t>
  </si>
  <si>
    <t>(10+11)</t>
  </si>
  <si>
    <t>12. Об`єкти, які виконуються в межах бюджетної програми/підпрограми за рахунок коштів бюджету розвитку у 2017-2021 роках: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</si>
  <si>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</si>
  <si>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</si>
  <si>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</si>
  <si>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</si>
  <si>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</si>
  <si>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</si>
  <si>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роки.</t>
  </si>
  <si>
    <t>14. Бюджетні зобов’язання у 2017 - 2021 роках:</t>
  </si>
  <si>
    <t>1) кредиторська заборгованість 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</si>
  <si>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</si>
  <si>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</si>
  <si>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</si>
  <si>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</si>
  <si>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</si>
  <si>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2018 - 2019  роках: </t>
  </si>
  <si>
    <t>Кредиторська заборгованість на початок поточного бюджетного періоду</t>
  </si>
  <si>
    <t>очікуваний обсяг взяття  поточних зобов’язань</t>
  </si>
  <si>
    <t xml:space="preserve">можлива кредиторська заборгованість на початок планового бюджетного періоду </t>
  </si>
  <si>
    <t>(3–5)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</si>
  <si>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</si>
  <si>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</si>
  <si>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</si>
  <si>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</si>
  <si>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</si>
  <si>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</si>
  <si>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2018 році, та очікувані результати у 2019 році.</t>
  </si>
  <si>
    <t>( 0 ) ( 8 )</t>
  </si>
  <si>
    <t xml:space="preserve">(код Типової відомчої класифікації видатків та кредитування місцевих бюджетів) </t>
  </si>
  <si>
    <t xml:space="preserve">(найменування відповідального виконавця )                                   </t>
  </si>
  <si>
    <t xml:space="preserve">(код Типової відомчої класифікації видатків та кредитування місцевих бюджетів)    </t>
  </si>
  <si>
    <t xml:space="preserve">(найменування головного розпорядника коштів місцевого бюджету)                                </t>
  </si>
  <si>
    <r>
      <t xml:space="preserve">1. </t>
    </r>
    <r>
      <rPr>
        <b/>
        <u/>
        <sz val="7"/>
        <color theme="1"/>
        <rFont val="Times New Roman"/>
        <family val="1"/>
        <charset val="204"/>
      </rPr>
      <t> </t>
    </r>
    <r>
      <rPr>
        <b/>
        <u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</si>
  <si>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2. Департамент соціальної політики Житомирської міської ради</t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</si>
  <si>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</si>
  <si>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2019-2021 роки:</t>
  </si>
  <si>
    <t>( 0 ) ( 8 ) (1)</t>
  </si>
  <si>
    <t>Закон України «Про соціальний захист дітей війни»</t>
  </si>
  <si>
    <t>Закон України «Про статус ветеранів військової служби, ветеранів органів внутрішніх справ і деяких інших осіб та їх соціальний захист»</t>
  </si>
  <si>
    <t>Закон України «Про державну податкову службу в Україні»</t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</si>
  <si>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</si>
  <si>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</si>
  <si>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                                                             </t>
    </r>
    <r>
      <rPr>
        <i/>
        <sz val="14"/>
        <color theme="1"/>
        <rFont val="Times New Roman"/>
        <family val="1"/>
        <charset val="204"/>
      </rPr>
      <t>(грн)</t>
    </r>
  </si>
  <si>
    <t>8. Результативні показники бюджетної програми:</t>
  </si>
  <si>
    <t>1)результативні показники бюджетної програми у 2017 - 2019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</si>
  <si>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</si>
  <si>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</si>
  <si>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</si>
  <si>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</si>
  <si>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</si>
  <si>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</si>
  <si>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</si>
  <si>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</si>
  <si>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r>
      <t xml:space="preserve">В.о.директора департаменту                                                   ___________________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 Л.І. Ліпінська</t>
    </r>
  </si>
  <si>
    <r>
      <t xml:space="preserve">Начальник планово-контрольного відділу                          ____________________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</si>
  <si>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r>
      <t xml:space="preserve"> 3.</t>
    </r>
    <r>
      <rPr>
        <sz val="12"/>
        <color theme="1"/>
        <rFont val="Times New Roman"/>
        <family val="1"/>
        <charset val="204"/>
      </rPr>
      <t xml:space="preserve"> Надання пільг на оплату житлово-комунальних послуг окремим категоріям громадян відповідно до законодавства  </t>
    </r>
  </si>
  <si>
    <t>(0) (8) (1) (3) (0) (1) (1)</t>
  </si>
  <si>
    <t>3) підстави реалізації бюджетної програми:</t>
  </si>
  <si>
    <t>Надання пільг на оплату житлово-комунальних послуг окремим категоріям громадян відповідно до законодавства</t>
  </si>
  <si>
    <t xml:space="preserve">Надання пільг на оплату житлово-комунальних послуг окремим категоріям громадян відповідно до законодавства </t>
  </si>
  <si>
    <t>Виконавець: Кисарець 4703 57</t>
  </si>
  <si>
    <r>
      <t>1) мета бюджетної програми, строки її реалізації:з</t>
    </r>
    <r>
      <rPr>
        <sz val="14"/>
        <color theme="1"/>
        <rFont val="Times New Roman"/>
        <family val="1"/>
        <charset val="204"/>
      </rPr>
      <t>абезпечення надання пільг  та житлових субсидій населенню на оплату житлово-комунальних послуг</t>
    </r>
  </si>
  <si>
    <t>У 2019 році по КПКВК 0813011 планується спрямувати кошти в сумі 94 133 322,00грн., що надасть можливість забезпечити  надання пільг на на оплату житлово-комуннальних послуг  окремим категоріям громадянвідповідно до законодавства</t>
  </si>
  <si>
    <t>2) результативні показники бюджетної програми у 2020 - 2021 роках:</t>
  </si>
  <si>
    <r>
      <rPr>
        <b/>
        <sz val="14"/>
        <color theme="1"/>
        <rFont val="Times New Roman"/>
        <family val="1"/>
        <charset val="204"/>
      </rPr>
      <t>2)завдання бюджетної програми</t>
    </r>
    <r>
      <rPr>
        <b/>
        <sz val="12"/>
        <color theme="1"/>
        <rFont val="Times New Roman"/>
        <family val="1"/>
        <charset val="204"/>
      </rPr>
      <t xml:space="preserve">: </t>
    </r>
    <r>
      <rPr>
        <sz val="14"/>
        <color theme="1"/>
        <rFont val="Times New Roman"/>
        <family val="1"/>
        <charset val="204"/>
      </rPr>
      <t>забезпечення наданн</t>
    </r>
    <r>
      <rPr>
        <sz val="12"/>
        <color theme="1"/>
        <rFont val="Times New Roman"/>
        <family val="1"/>
        <charset val="204"/>
      </rPr>
      <t>я піл</t>
    </r>
    <r>
      <rPr>
        <sz val="14"/>
        <color theme="1"/>
        <rFont val="Times New Roman"/>
        <family val="1"/>
        <charset val="204"/>
      </rPr>
      <t>ьг на оплату житлово-комунальних послуг окремим категоріям громадян відповідно до законодавства</t>
    </r>
  </si>
  <si>
    <t>розрахунок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</si>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</sst>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</numFmts>
  <fonts count="3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2" xfId="0" applyFont="1" applyBorder="1" applyAlignment="1"/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indent="15"/>
    </xf>
    <xf numFmtId="0" fontId="9" fillId="0" borderId="0" xfId="0" applyFont="1" applyAlignment="1">
      <alignment horizontal="left"/>
    </xf>
    <xf numFmtId="0" fontId="16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Fill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6" fillId="0" borderId="43" xfId="0" applyFont="1" applyBorder="1" applyAlignment="1">
      <alignment wrapText="1"/>
    </xf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1" fillId="0" borderId="0" xfId="0" applyFont="1" applyBorder="1" applyAlignment="1"/>
    <xf numFmtId="0" fontId="6" fillId="0" borderId="44" xfId="0" applyFont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/>
    </xf>
    <xf numFmtId="0" fontId="6" fillId="0" borderId="46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>
      <alignment horizontal="justify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6" fillId="0" borderId="19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37" xfId="0" applyFill="1" applyBorder="1" applyAlignment="1"/>
    <xf numFmtId="0" fontId="9" fillId="0" borderId="2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indent="1"/>
    </xf>
    <xf numFmtId="0" fontId="4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4" fillId="0" borderId="0" xfId="0" applyFont="1" applyFill="1"/>
    <xf numFmtId="0" fontId="12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24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9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47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justify" vertical="top" wrapText="1"/>
    </xf>
    <xf numFmtId="0" fontId="6" fillId="0" borderId="29" xfId="0" applyFont="1" applyFill="1" applyBorder="1" applyAlignment="1">
      <alignment horizontal="justify" vertical="top" wrapText="1"/>
    </xf>
    <xf numFmtId="0" fontId="6" fillId="0" borderId="30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28" fillId="0" borderId="21" xfId="0" applyFont="1" applyFill="1" applyBorder="1" applyAlignment="1">
      <alignment horizontal="center" vertical="top" wrapText="1"/>
    </xf>
    <xf numFmtId="0" fontId="28" fillId="0" borderId="20" xfId="0" applyFont="1" applyFill="1" applyBorder="1" applyAlignment="1">
      <alignment vertical="top" wrapText="1"/>
    </xf>
    <xf numFmtId="0" fontId="28" fillId="0" borderId="2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wrapText="1"/>
    </xf>
    <xf numFmtId="0" fontId="0" fillId="0" borderId="0" xfId="0" applyFill="1" applyAlignment="1">
      <alignment vertical="top" wrapText="1"/>
    </xf>
    <xf numFmtId="0" fontId="6" fillId="0" borderId="6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4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/>
    <xf numFmtId="0" fontId="0" fillId="0" borderId="0" xfId="0" applyFont="1" applyFill="1"/>
    <xf numFmtId="0" fontId="4" fillId="0" borderId="0" xfId="0" applyNumberFormat="1" applyFont="1" applyAlignment="1">
      <alignment horizontal="left" wrapText="1"/>
    </xf>
    <xf numFmtId="164" fontId="21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horizontal="left" vertical="top"/>
    </xf>
    <xf numFmtId="0" fontId="25" fillId="0" borderId="0" xfId="0" applyFont="1" applyAlignment="1"/>
    <xf numFmtId="0" fontId="4" fillId="0" borderId="0" xfId="0" applyFont="1" applyAlignment="1"/>
    <xf numFmtId="0" fontId="20" fillId="0" borderId="0" xfId="0" applyFont="1" applyAlignment="1"/>
    <xf numFmtId="49" fontId="21" fillId="0" borderId="0" xfId="0" applyNumberFormat="1" applyFont="1" applyAlignment="1">
      <alignment vertical="top"/>
    </xf>
    <xf numFmtId="0" fontId="11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4" fillId="0" borderId="0" xfId="0" applyFont="1" applyAlignment="1">
      <alignment horizontal="justify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6" fillId="0" borderId="6" xfId="1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" fontId="9" fillId="0" borderId="6" xfId="0" applyNumberFormat="1" applyFont="1" applyBorder="1" applyAlignment="1">
      <alignment horizontal="center" vertical="top" wrapText="1"/>
    </xf>
    <xf numFmtId="165" fontId="6" fillId="0" borderId="6" xfId="1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vertical="top" wrapText="1"/>
    </xf>
    <xf numFmtId="165" fontId="9" fillId="0" borderId="6" xfId="0" applyNumberFormat="1" applyFont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25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top" wrapText="1"/>
    </xf>
    <xf numFmtId="1" fontId="9" fillId="0" borderId="49" xfId="0" applyNumberFormat="1" applyFont="1" applyFill="1" applyBorder="1" applyAlignment="1">
      <alignment horizontal="center" vertical="top" wrapText="1"/>
    </xf>
    <xf numFmtId="1" fontId="9" fillId="0" borderId="20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vertical="top" wrapText="1"/>
    </xf>
    <xf numFmtId="1" fontId="12" fillId="0" borderId="6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2" fillId="0" borderId="6" xfId="0" applyNumberFormat="1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vertical="top" wrapText="1"/>
    </xf>
    <xf numFmtId="1" fontId="5" fillId="0" borderId="6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justify" wrapText="1"/>
    </xf>
    <xf numFmtId="0" fontId="23" fillId="0" borderId="38" xfId="0" applyFont="1" applyFill="1" applyBorder="1" applyAlignment="1">
      <alignment horizontal="center" vertical="top" wrapText="1"/>
    </xf>
    <xf numFmtId="0" fontId="23" fillId="0" borderId="39" xfId="0" applyFont="1" applyFill="1" applyBorder="1" applyAlignment="1">
      <alignment horizontal="center" vertical="top" wrapText="1"/>
    </xf>
    <xf numFmtId="0" fontId="23" fillId="0" borderId="40" xfId="0" applyFont="1" applyFill="1" applyBorder="1" applyAlignment="1">
      <alignment horizontal="center" vertical="top" wrapText="1"/>
    </xf>
    <xf numFmtId="49" fontId="6" fillId="0" borderId="35" xfId="0" applyNumberFormat="1" applyFont="1" applyFill="1" applyBorder="1" applyAlignment="1">
      <alignment horizontal="center" vertical="top" wrapText="1"/>
    </xf>
    <xf numFmtId="49" fontId="6" fillId="0" borderId="36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3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justify" wrapText="1"/>
    </xf>
    <xf numFmtId="0" fontId="5" fillId="0" borderId="0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34" xfId="0" applyFont="1" applyBorder="1" applyAlignment="1">
      <alignment horizontal="justify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26" xfId="0" applyFont="1" applyFill="1" applyBorder="1" applyAlignment="1">
      <alignment horizontal="center" textRotation="90" wrapText="1"/>
    </xf>
    <xf numFmtId="0" fontId="6" fillId="0" borderId="18" xfId="0" applyFont="1" applyFill="1" applyBorder="1" applyAlignment="1">
      <alignment horizontal="center" textRotation="90" wrapText="1"/>
    </xf>
    <xf numFmtId="0" fontId="6" fillId="0" borderId="27" xfId="0" applyFont="1" applyFill="1" applyBorder="1" applyAlignment="1">
      <alignment horizontal="center" textRotation="90" wrapText="1"/>
    </xf>
    <xf numFmtId="0" fontId="6" fillId="0" borderId="29" xfId="0" applyFont="1" applyFill="1" applyBorder="1" applyAlignment="1">
      <alignment horizontal="center" textRotation="90" wrapText="1"/>
    </xf>
    <xf numFmtId="0" fontId="6" fillId="0" borderId="28" xfId="0" applyFont="1" applyFill="1" applyBorder="1" applyAlignment="1">
      <alignment horizontal="center" textRotation="90" wrapText="1"/>
    </xf>
    <xf numFmtId="0" fontId="6" fillId="0" borderId="30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1" xfId="0" applyFill="1" applyBorder="1"/>
    <xf numFmtId="0" fontId="7" fillId="0" borderId="8" xfId="0" applyFont="1" applyFill="1" applyBorder="1" applyAlignment="1">
      <alignment horizontal="center" wrapText="1"/>
    </xf>
    <xf numFmtId="49" fontId="13" fillId="0" borderId="41" xfId="0" applyNumberFormat="1" applyFont="1" applyFill="1" applyBorder="1" applyAlignment="1">
      <alignment horizontal="center" vertical="top" wrapText="1"/>
    </xf>
    <xf numFmtId="49" fontId="13" fillId="0" borderId="18" xfId="0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3"/>
  <sheetViews>
    <sheetView tabSelected="1" view="pageBreakPreview" topLeftCell="A22" zoomScaleSheetLayoutView="100" workbookViewId="0">
      <selection activeCell="A33" sqref="A33:P33"/>
    </sheetView>
  </sheetViews>
  <sheetFormatPr defaultRowHeight="15"/>
  <cols>
    <col min="1" max="1" width="4.85546875" customWidth="1"/>
    <col min="2" max="2" width="15.140625" customWidth="1"/>
    <col min="3" max="3" width="15.7109375" customWidth="1"/>
    <col min="4" max="4" width="14.42578125" customWidth="1"/>
    <col min="5" max="5" width="15" customWidth="1"/>
    <col min="6" max="6" width="11.28515625" customWidth="1"/>
    <col min="7" max="7" width="13.140625" customWidth="1"/>
    <col min="8" max="8" width="15.28515625" customWidth="1"/>
    <col min="9" max="9" width="11.7109375" customWidth="1"/>
    <col min="10" max="10" width="14.140625" customWidth="1"/>
    <col min="11" max="11" width="11.5703125" customWidth="1"/>
    <col min="12" max="12" width="13.42578125" customWidth="1"/>
    <col min="13" max="13" width="10.85546875" customWidth="1"/>
    <col min="14" max="15" width="11" customWidth="1"/>
    <col min="16" max="16" width="10.7109375" customWidth="1"/>
    <col min="17" max="17" width="8.5703125" customWidth="1"/>
  </cols>
  <sheetData>
    <row r="2" spans="1:14" ht="18.75">
      <c r="I2" s="269" t="s">
        <v>0</v>
      </c>
      <c r="J2" s="269"/>
      <c r="K2" s="269"/>
      <c r="L2" s="269"/>
      <c r="M2" s="269"/>
      <c r="N2" s="269"/>
    </row>
    <row r="3" spans="1:14" ht="18.75">
      <c r="I3" s="269" t="s">
        <v>1</v>
      </c>
      <c r="J3" s="269"/>
      <c r="K3" s="269"/>
      <c r="L3" s="269"/>
      <c r="M3" s="269"/>
      <c r="N3" s="269"/>
    </row>
    <row r="4" spans="1:14" ht="18.75">
      <c r="I4" s="269" t="s">
        <v>2</v>
      </c>
      <c r="J4" s="269"/>
      <c r="K4" s="269"/>
      <c r="L4" s="269"/>
      <c r="M4" s="269"/>
      <c r="N4" s="269"/>
    </row>
    <row r="5" spans="1:14" ht="20.25" customHeight="1">
      <c r="I5" s="27" t="s">
        <v>91</v>
      </c>
      <c r="J5" s="27"/>
      <c r="K5" s="27"/>
      <c r="L5" s="27"/>
      <c r="M5" s="27"/>
      <c r="N5" s="27"/>
    </row>
    <row r="7" spans="1:14" ht="27.75" customHeight="1">
      <c r="A7" s="271" t="s">
        <v>92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</row>
    <row r="10" spans="1:14" ht="18.75">
      <c r="A10" s="151" t="s">
        <v>163</v>
      </c>
      <c r="B10" s="152"/>
      <c r="C10" s="152"/>
      <c r="D10" s="152"/>
      <c r="E10" s="152"/>
      <c r="F10" s="152"/>
      <c r="G10" s="152"/>
      <c r="H10" s="152" t="s">
        <v>158</v>
      </c>
      <c r="I10" s="152"/>
      <c r="J10" s="152"/>
    </row>
    <row r="11" spans="1:14" ht="15.75">
      <c r="B11" s="2" t="s">
        <v>162</v>
      </c>
      <c r="H11" t="s">
        <v>161</v>
      </c>
    </row>
    <row r="12" spans="1:14" ht="18.75">
      <c r="A12" s="153" t="s">
        <v>164</v>
      </c>
      <c r="B12" s="13"/>
      <c r="C12" s="13"/>
      <c r="D12" s="13"/>
      <c r="E12" s="13"/>
      <c r="F12" s="13"/>
      <c r="G12" s="13"/>
      <c r="H12" s="152" t="s">
        <v>167</v>
      </c>
      <c r="I12" s="13"/>
      <c r="J12" s="13"/>
    </row>
    <row r="13" spans="1:14" ht="16.5" customHeight="1">
      <c r="B13" s="2" t="s">
        <v>160</v>
      </c>
      <c r="H13" t="s">
        <v>159</v>
      </c>
    </row>
    <row r="14" spans="1:14" ht="15.75">
      <c r="A14" s="2"/>
    </row>
    <row r="15" spans="1:14" ht="32.25" customHeight="1">
      <c r="A15" s="245" t="s">
        <v>186</v>
      </c>
      <c r="B15" s="245"/>
      <c r="C15" s="245"/>
      <c r="D15" s="245"/>
      <c r="E15" s="245"/>
      <c r="F15" s="245"/>
      <c r="G15" s="245"/>
      <c r="H15" s="246" t="s">
        <v>187</v>
      </c>
      <c r="I15" s="246"/>
      <c r="J15" s="246"/>
      <c r="K15" s="246"/>
      <c r="L15" s="246"/>
      <c r="M15" s="246"/>
      <c r="N15" s="246"/>
    </row>
    <row r="16" spans="1:14" ht="30.75" customHeight="1">
      <c r="B16" s="273" t="s">
        <v>165</v>
      </c>
      <c r="C16" s="273"/>
      <c r="D16" s="273"/>
      <c r="E16" s="273"/>
      <c r="F16" s="273"/>
      <c r="G16" s="273"/>
      <c r="H16" s="272" t="s">
        <v>93</v>
      </c>
      <c r="I16" s="272"/>
      <c r="J16" s="272"/>
      <c r="K16" s="272"/>
      <c r="L16" s="272"/>
      <c r="M16" s="272"/>
    </row>
    <row r="17" spans="1:17" ht="15.75">
      <c r="B17" s="237"/>
      <c r="C17" s="237"/>
      <c r="D17" s="237"/>
      <c r="H17" s="264"/>
      <c r="I17" s="264"/>
      <c r="J17" s="264"/>
      <c r="K17" s="264"/>
      <c r="L17" s="264"/>
      <c r="M17" s="264"/>
    </row>
    <row r="18" spans="1:17" ht="2.25" customHeight="1">
      <c r="B18" s="237"/>
      <c r="C18" s="237"/>
      <c r="D18" s="237"/>
    </row>
    <row r="19" spans="1:17" ht="18.75" customHeight="1">
      <c r="A19" s="204" t="s">
        <v>166</v>
      </c>
      <c r="B19" s="204"/>
      <c r="C19" s="204"/>
      <c r="D19" s="204"/>
      <c r="E19" s="204"/>
      <c r="F19" s="204"/>
      <c r="G19" s="204"/>
      <c r="H19" s="204"/>
      <c r="I19" s="204"/>
    </row>
    <row r="20" spans="1:17" ht="15.75" customHeight="1">
      <c r="B20" s="6"/>
      <c r="C20" s="6"/>
      <c r="D20" s="6"/>
      <c r="E20" s="6"/>
      <c r="F20" s="6"/>
      <c r="G20" s="6"/>
      <c r="H20" s="6"/>
      <c r="I20" s="6"/>
    </row>
    <row r="21" spans="1:17" ht="18" customHeight="1">
      <c r="A21" s="262" t="s">
        <v>192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7" ht="16.5" customHeight="1">
      <c r="A22" s="1" t="s">
        <v>195</v>
      </c>
      <c r="B22" s="6"/>
      <c r="C22" s="6"/>
      <c r="D22" s="6"/>
      <c r="E22" s="6"/>
      <c r="F22" s="6"/>
      <c r="G22" s="6"/>
      <c r="H22" s="6"/>
      <c r="I22" s="6"/>
    </row>
    <row r="23" spans="1:17" ht="18.75" customHeight="1">
      <c r="A23" s="262" t="s">
        <v>188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</row>
    <row r="24" spans="1:17" ht="18.75" customHeight="1">
      <c r="A24" s="197" t="s">
        <v>198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</row>
    <row r="25" spans="1:17" ht="18" customHeight="1">
      <c r="A25" s="203" t="s">
        <v>53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149"/>
    </row>
    <row r="26" spans="1:17" ht="18" customHeight="1">
      <c r="A26" s="203" t="s">
        <v>54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149"/>
    </row>
    <row r="27" spans="1:17" ht="18" customHeight="1">
      <c r="A27" s="203" t="s">
        <v>55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149"/>
    </row>
    <row r="28" spans="1:17" ht="18" customHeight="1">
      <c r="A28" s="203" t="s">
        <v>168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149"/>
    </row>
    <row r="29" spans="1:17" ht="18" customHeight="1">
      <c r="A29" s="203" t="s">
        <v>56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149"/>
    </row>
    <row r="30" spans="1:17" ht="18" customHeight="1">
      <c r="A30" s="203" t="s">
        <v>169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149"/>
    </row>
    <row r="31" spans="1:17" ht="18" customHeight="1">
      <c r="A31" s="203" t="s">
        <v>57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149"/>
    </row>
    <row r="32" spans="1:17" ht="18" customHeight="1">
      <c r="A32" s="203" t="s">
        <v>58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149"/>
    </row>
    <row r="33" spans="1:17" ht="18" customHeight="1">
      <c r="A33" s="203" t="s">
        <v>59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149"/>
    </row>
    <row r="34" spans="1:17" ht="18" customHeight="1">
      <c r="A34" s="203" t="s">
        <v>60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149"/>
    </row>
    <row r="35" spans="1:17" ht="18" customHeight="1">
      <c r="A35" s="203" t="s">
        <v>61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149"/>
    </row>
    <row r="36" spans="1:17" ht="18" customHeight="1">
      <c r="A36" s="203" t="s">
        <v>62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149"/>
    </row>
    <row r="37" spans="1:17" ht="18" customHeight="1">
      <c r="A37" s="203" t="s">
        <v>170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149"/>
    </row>
    <row r="38" spans="1:17" ht="18" customHeight="1">
      <c r="A38" s="203" t="s">
        <v>63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149"/>
    </row>
    <row r="39" spans="1:17" ht="18" customHeight="1">
      <c r="A39" s="203" t="s">
        <v>64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149"/>
    </row>
    <row r="40" spans="1:17" ht="18" customHeight="1">
      <c r="A40" s="203" t="s">
        <v>65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149"/>
    </row>
    <row r="41" spans="1:17" ht="18" customHeight="1">
      <c r="A41" s="203" t="s">
        <v>66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149"/>
    </row>
    <row r="42" spans="1:17" ht="18" customHeight="1">
      <c r="A42" s="203" t="s">
        <v>67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149"/>
    </row>
    <row r="43" spans="1:17" ht="18" customHeight="1">
      <c r="A43" s="203" t="s">
        <v>68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149"/>
    </row>
    <row r="44" spans="1:17" ht="18" customHeight="1">
      <c r="A44" s="203" t="s">
        <v>69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149"/>
    </row>
    <row r="45" spans="1:17" ht="18" customHeight="1">
      <c r="A45" s="150" t="s">
        <v>70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4"/>
    </row>
    <row r="46" spans="1:17" ht="18" customHeight="1">
      <c r="A46" s="203" t="s">
        <v>71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149"/>
    </row>
    <row r="47" spans="1:17" ht="18" customHeight="1">
      <c r="A47" s="203" t="s">
        <v>72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149"/>
    </row>
    <row r="48" spans="1:17" ht="18" customHeight="1">
      <c r="A48" s="203" t="s">
        <v>73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149"/>
    </row>
    <row r="49" spans="1:17" ht="18" customHeight="1">
      <c r="A49" s="203" t="s">
        <v>74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149"/>
    </row>
    <row r="50" spans="1:17" ht="18" customHeight="1">
      <c r="A50" s="203" t="s">
        <v>75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149"/>
    </row>
    <row r="51" spans="1:17" ht="21" customHeight="1">
      <c r="A51" s="155" t="s">
        <v>76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1:17" ht="18" customHeight="1">
      <c r="A52" s="197" t="s">
        <v>197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</row>
    <row r="53" spans="1:17" hidden="1"/>
    <row r="54" spans="1:17" ht="28.5" customHeight="1">
      <c r="A54" s="28" t="s">
        <v>11</v>
      </c>
      <c r="B54" s="270" t="s">
        <v>171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4"/>
    </row>
    <row r="55" spans="1:17" ht="18.75" customHeight="1">
      <c r="A55" s="34" t="s">
        <v>94</v>
      </c>
      <c r="B55" s="204" t="s">
        <v>172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</row>
    <row r="56" spans="1:17" ht="18.75" customHeight="1" thickBot="1">
      <c r="O56" s="49" t="s">
        <v>109</v>
      </c>
    </row>
    <row r="57" spans="1:17" ht="15.75" customHeight="1" thickBot="1">
      <c r="A57" s="247"/>
      <c r="B57" s="248" t="s">
        <v>4</v>
      </c>
      <c r="C57" s="251" t="s">
        <v>5</v>
      </c>
      <c r="D57" s="254" t="s">
        <v>95</v>
      </c>
      <c r="E57" s="255"/>
      <c r="F57" s="255"/>
      <c r="G57" s="256"/>
      <c r="H57" s="254" t="s">
        <v>96</v>
      </c>
      <c r="I57" s="255"/>
      <c r="J57" s="255"/>
      <c r="K57" s="256"/>
      <c r="L57" s="254" t="s">
        <v>97</v>
      </c>
      <c r="M57" s="255"/>
      <c r="N57" s="255"/>
      <c r="O57" s="256"/>
    </row>
    <row r="58" spans="1:17" ht="20.25" customHeight="1">
      <c r="A58" s="247"/>
      <c r="B58" s="249"/>
      <c r="C58" s="252"/>
      <c r="D58" s="7" t="s">
        <v>6</v>
      </c>
      <c r="E58" s="257" t="s">
        <v>12</v>
      </c>
      <c r="F58" s="259" t="s">
        <v>8</v>
      </c>
      <c r="G58" s="7" t="s">
        <v>9</v>
      </c>
      <c r="H58" s="7" t="s">
        <v>6</v>
      </c>
      <c r="I58" s="257" t="s">
        <v>12</v>
      </c>
      <c r="J58" s="259" t="s">
        <v>8</v>
      </c>
      <c r="K58" s="7" t="s">
        <v>9</v>
      </c>
      <c r="L58" s="7" t="s">
        <v>6</v>
      </c>
      <c r="M58" s="257" t="s">
        <v>12</v>
      </c>
      <c r="N58" s="259" t="s">
        <v>8</v>
      </c>
      <c r="O58" s="7" t="s">
        <v>9</v>
      </c>
    </row>
    <row r="59" spans="1:17" ht="18.75" customHeight="1" thickBot="1">
      <c r="A59" s="247"/>
      <c r="B59" s="249"/>
      <c r="C59" s="253"/>
      <c r="D59" s="8" t="s">
        <v>7</v>
      </c>
      <c r="E59" s="258"/>
      <c r="F59" s="260"/>
      <c r="G59" s="8" t="s">
        <v>13</v>
      </c>
      <c r="H59" s="8" t="s">
        <v>7</v>
      </c>
      <c r="I59" s="258"/>
      <c r="J59" s="260"/>
      <c r="K59" s="8" t="s">
        <v>14</v>
      </c>
      <c r="L59" s="8" t="s">
        <v>7</v>
      </c>
      <c r="M59" s="258"/>
      <c r="N59" s="260"/>
      <c r="O59" s="8" t="s">
        <v>15</v>
      </c>
    </row>
    <row r="60" spans="1:17" ht="18.75" customHeight="1" thickBot="1">
      <c r="A60" s="35"/>
      <c r="B60" s="38">
        <v>1</v>
      </c>
      <c r="C60" s="9">
        <v>2</v>
      </c>
      <c r="D60" s="9">
        <v>3</v>
      </c>
      <c r="E60" s="9">
        <v>4</v>
      </c>
      <c r="F60" s="9">
        <v>5</v>
      </c>
      <c r="G60" s="9">
        <v>6</v>
      </c>
      <c r="H60" s="9">
        <v>7</v>
      </c>
      <c r="I60" s="9">
        <v>8</v>
      </c>
      <c r="J60" s="9">
        <v>9</v>
      </c>
      <c r="K60" s="9">
        <v>10</v>
      </c>
      <c r="L60" s="9">
        <v>11</v>
      </c>
      <c r="M60" s="9">
        <v>12</v>
      </c>
      <c r="N60" s="9">
        <v>13</v>
      </c>
      <c r="O60" s="9">
        <v>14</v>
      </c>
    </row>
    <row r="61" spans="1:17" ht="37.5" customHeight="1" thickBot="1">
      <c r="A61" s="36"/>
      <c r="B61" s="39"/>
      <c r="C61" s="10" t="s">
        <v>3</v>
      </c>
      <c r="D61" s="171">
        <v>0</v>
      </c>
      <c r="E61" s="171" t="s">
        <v>10</v>
      </c>
      <c r="F61" s="171" t="s">
        <v>10</v>
      </c>
      <c r="G61" s="171">
        <f>D61</f>
        <v>0</v>
      </c>
      <c r="H61" s="171">
        <v>94133321.700000003</v>
      </c>
      <c r="I61" s="171" t="s">
        <v>10</v>
      </c>
      <c r="J61" s="171" t="s">
        <v>10</v>
      </c>
      <c r="K61" s="171">
        <f>H61</f>
        <v>94133321.700000003</v>
      </c>
      <c r="L61" s="172">
        <v>94133322</v>
      </c>
      <c r="M61" s="173" t="s">
        <v>10</v>
      </c>
      <c r="N61" s="173" t="s">
        <v>10</v>
      </c>
      <c r="O61" s="174">
        <f>L61</f>
        <v>94133322</v>
      </c>
    </row>
    <row r="62" spans="1:17" ht="51" customHeight="1" thickBot="1">
      <c r="A62" s="36"/>
      <c r="B62" s="39"/>
      <c r="C62" s="10" t="s">
        <v>98</v>
      </c>
      <c r="D62" s="171" t="s">
        <v>10</v>
      </c>
      <c r="E62" s="175"/>
      <c r="F62" s="175"/>
      <c r="G62" s="175"/>
      <c r="H62" s="171" t="s">
        <v>10</v>
      </c>
      <c r="I62" s="175"/>
      <c r="J62" s="175"/>
      <c r="K62" s="175"/>
      <c r="L62" s="173" t="s">
        <v>10</v>
      </c>
      <c r="M62" s="174"/>
      <c r="N62" s="174"/>
      <c r="O62" s="174"/>
    </row>
    <row r="63" spans="1:17" ht="51.75" customHeight="1" thickBot="1">
      <c r="A63" s="37"/>
      <c r="B63" s="40"/>
      <c r="C63" s="10" t="s">
        <v>99</v>
      </c>
      <c r="D63" s="171" t="s">
        <v>10</v>
      </c>
      <c r="E63" s="175"/>
      <c r="F63" s="175"/>
      <c r="G63" s="175"/>
      <c r="H63" s="171" t="s">
        <v>10</v>
      </c>
      <c r="I63" s="175"/>
      <c r="J63" s="175"/>
      <c r="K63" s="175"/>
      <c r="L63" s="173" t="s">
        <v>10</v>
      </c>
      <c r="M63" s="174"/>
      <c r="N63" s="174"/>
      <c r="O63" s="174"/>
    </row>
    <row r="64" spans="1:17" ht="27" customHeight="1" thickBot="1">
      <c r="A64" s="37"/>
      <c r="B64" s="40"/>
      <c r="C64" s="10" t="s">
        <v>100</v>
      </c>
      <c r="D64" s="171" t="s">
        <v>10</v>
      </c>
      <c r="E64" s="175"/>
      <c r="F64" s="175"/>
      <c r="G64" s="175"/>
      <c r="H64" s="171" t="s">
        <v>10</v>
      </c>
      <c r="I64" s="175"/>
      <c r="J64" s="175"/>
      <c r="K64" s="175"/>
      <c r="L64" s="173" t="s">
        <v>10</v>
      </c>
      <c r="M64" s="174"/>
      <c r="N64" s="174"/>
      <c r="O64" s="174"/>
    </row>
    <row r="65" spans="1:15" ht="18.75" customHeight="1" thickBot="1">
      <c r="A65" s="36"/>
      <c r="B65" s="42"/>
      <c r="C65" s="12" t="s">
        <v>101</v>
      </c>
      <c r="D65" s="176">
        <v>0</v>
      </c>
      <c r="E65" s="176"/>
      <c r="F65" s="176"/>
      <c r="G65" s="176">
        <v>0</v>
      </c>
      <c r="H65" s="176">
        <f>H61</f>
        <v>94133321.700000003</v>
      </c>
      <c r="I65" s="176" t="str">
        <f t="shared" ref="I65:O65" si="0">I61</f>
        <v>Х</v>
      </c>
      <c r="J65" s="176" t="str">
        <f t="shared" si="0"/>
        <v>Х</v>
      </c>
      <c r="K65" s="176">
        <f t="shared" si="0"/>
        <v>94133321.700000003</v>
      </c>
      <c r="L65" s="176">
        <f t="shared" si="0"/>
        <v>94133322</v>
      </c>
      <c r="M65" s="176" t="str">
        <f t="shared" si="0"/>
        <v>Х</v>
      </c>
      <c r="N65" s="176" t="str">
        <f t="shared" si="0"/>
        <v>Х</v>
      </c>
      <c r="O65" s="176">
        <f t="shared" si="0"/>
        <v>94133322</v>
      </c>
    </row>
    <row r="66" spans="1:15" ht="18.75" customHeight="1">
      <c r="A66" s="3"/>
    </row>
    <row r="67" spans="1:15" ht="18.75" customHeight="1">
      <c r="A67" s="3"/>
    </row>
    <row r="68" spans="1:15" ht="18.75" customHeight="1" thickBot="1">
      <c r="A68" s="204" t="s">
        <v>173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</row>
    <row r="69" spans="1:15" ht="15.75" customHeight="1" thickBot="1">
      <c r="A69" s="247"/>
      <c r="B69" s="257" t="s">
        <v>4</v>
      </c>
      <c r="C69" s="257" t="s">
        <v>5</v>
      </c>
      <c r="D69" s="254" t="s">
        <v>45</v>
      </c>
      <c r="E69" s="255"/>
      <c r="F69" s="255"/>
      <c r="G69" s="256"/>
      <c r="H69" s="254" t="s">
        <v>102</v>
      </c>
      <c r="I69" s="255"/>
      <c r="J69" s="255"/>
      <c r="K69" s="256"/>
    </row>
    <row r="70" spans="1:15" ht="20.25" customHeight="1">
      <c r="A70" s="247"/>
      <c r="B70" s="261"/>
      <c r="C70" s="261"/>
      <c r="D70" s="7" t="s">
        <v>6</v>
      </c>
      <c r="E70" s="257" t="s">
        <v>12</v>
      </c>
      <c r="F70" s="259" t="s">
        <v>8</v>
      </c>
      <c r="G70" s="7" t="s">
        <v>9</v>
      </c>
      <c r="H70" s="7" t="s">
        <v>6</v>
      </c>
      <c r="I70" s="257" t="s">
        <v>12</v>
      </c>
      <c r="J70" s="259" t="s">
        <v>8</v>
      </c>
      <c r="K70" s="7" t="s">
        <v>9</v>
      </c>
    </row>
    <row r="71" spans="1:15" ht="18.75" customHeight="1" thickBot="1">
      <c r="A71" s="247"/>
      <c r="B71" s="258"/>
      <c r="C71" s="258"/>
      <c r="D71" s="8" t="s">
        <v>7</v>
      </c>
      <c r="E71" s="258"/>
      <c r="F71" s="260"/>
      <c r="G71" s="8" t="s">
        <v>13</v>
      </c>
      <c r="H71" s="8" t="s">
        <v>7</v>
      </c>
      <c r="I71" s="258"/>
      <c r="J71" s="260"/>
      <c r="K71" s="8" t="s">
        <v>14</v>
      </c>
    </row>
    <row r="72" spans="1:15" ht="18.75" customHeight="1" thickBot="1">
      <c r="A72" s="35"/>
      <c r="B72" s="33">
        <v>1</v>
      </c>
      <c r="C72" s="9">
        <v>2</v>
      </c>
      <c r="D72" s="9">
        <v>3</v>
      </c>
      <c r="E72" s="9">
        <v>4</v>
      </c>
      <c r="F72" s="9">
        <v>5</v>
      </c>
      <c r="G72" s="9">
        <v>6</v>
      </c>
      <c r="H72" s="9">
        <v>7</v>
      </c>
      <c r="I72" s="9">
        <v>8</v>
      </c>
      <c r="J72" s="9">
        <v>9</v>
      </c>
      <c r="K72" s="9">
        <v>10</v>
      </c>
    </row>
    <row r="73" spans="1:15" ht="35.25" customHeight="1" thickBot="1">
      <c r="A73" s="36"/>
      <c r="B73" s="46"/>
      <c r="C73" s="10" t="s">
        <v>3</v>
      </c>
      <c r="D73" s="177">
        <f>L61*105.6%</f>
        <v>99404788.032000005</v>
      </c>
      <c r="E73" s="178" t="s">
        <v>10</v>
      </c>
      <c r="F73" s="178" t="s">
        <v>10</v>
      </c>
      <c r="G73" s="178">
        <f>D73</f>
        <v>99404788.032000005</v>
      </c>
      <c r="H73" s="178">
        <f>D73*105%</f>
        <v>104375027.43360001</v>
      </c>
      <c r="I73" s="178" t="s">
        <v>10</v>
      </c>
      <c r="J73" s="178" t="s">
        <v>10</v>
      </c>
      <c r="K73" s="178">
        <f>H73</f>
        <v>104375027.43360001</v>
      </c>
    </row>
    <row r="74" spans="1:15" ht="51.75" customHeight="1" thickBot="1">
      <c r="A74" s="36"/>
      <c r="B74" s="46"/>
      <c r="C74" s="10" t="s">
        <v>98</v>
      </c>
      <c r="D74" s="178" t="s">
        <v>10</v>
      </c>
      <c r="E74" s="179"/>
      <c r="F74" s="179"/>
      <c r="G74" s="179"/>
      <c r="H74" s="178" t="s">
        <v>10</v>
      </c>
      <c r="I74" s="179"/>
      <c r="J74" s="179"/>
      <c r="K74" s="179"/>
    </row>
    <row r="75" spans="1:15" ht="48.75" customHeight="1" thickBot="1">
      <c r="A75" s="37"/>
      <c r="B75" s="31"/>
      <c r="C75" s="10" t="s">
        <v>99</v>
      </c>
      <c r="D75" s="178" t="s">
        <v>10</v>
      </c>
      <c r="E75" s="179"/>
      <c r="F75" s="179"/>
      <c r="G75" s="179"/>
      <c r="H75" s="178" t="s">
        <v>10</v>
      </c>
      <c r="I75" s="179"/>
      <c r="J75" s="179"/>
      <c r="K75" s="179"/>
    </row>
    <row r="76" spans="1:15" ht="28.5" customHeight="1" thickBot="1">
      <c r="A76" s="37"/>
      <c r="B76" s="31"/>
      <c r="C76" s="10" t="s">
        <v>100</v>
      </c>
      <c r="D76" s="178" t="s">
        <v>10</v>
      </c>
      <c r="E76" s="179"/>
      <c r="F76" s="179"/>
      <c r="G76" s="179"/>
      <c r="H76" s="178" t="s">
        <v>10</v>
      </c>
      <c r="I76" s="179"/>
      <c r="J76" s="179"/>
      <c r="K76" s="179"/>
    </row>
    <row r="77" spans="1:15" ht="15.75" thickBot="1">
      <c r="A77" s="15"/>
      <c r="B77" s="32"/>
      <c r="C77" s="12" t="s">
        <v>101</v>
      </c>
      <c r="D77" s="180">
        <f>D73</f>
        <v>99404788.032000005</v>
      </c>
      <c r="E77" s="180" t="str">
        <f t="shared" ref="E77:K77" si="1">E73</f>
        <v>Х</v>
      </c>
      <c r="F77" s="180" t="str">
        <f t="shared" si="1"/>
        <v>Х</v>
      </c>
      <c r="G77" s="180">
        <f t="shared" si="1"/>
        <v>99404788.032000005</v>
      </c>
      <c r="H77" s="180">
        <f t="shared" si="1"/>
        <v>104375027.43360001</v>
      </c>
      <c r="I77" s="180" t="str">
        <f t="shared" si="1"/>
        <v>Х</v>
      </c>
      <c r="J77" s="180" t="str">
        <f t="shared" si="1"/>
        <v>Х</v>
      </c>
      <c r="K77" s="180">
        <f t="shared" si="1"/>
        <v>104375027.43360001</v>
      </c>
    </row>
    <row r="78" spans="1:15">
      <c r="A78" s="15"/>
      <c r="B78" s="15"/>
      <c r="C78" s="15"/>
      <c r="D78" s="16"/>
      <c r="E78" s="16"/>
      <c r="F78" s="16"/>
      <c r="G78" s="16"/>
      <c r="H78" s="16"/>
      <c r="I78" s="16"/>
      <c r="J78" s="16"/>
      <c r="K78" s="16"/>
    </row>
    <row r="79" spans="1:15" ht="3" customHeight="1">
      <c r="A79" s="15"/>
      <c r="B79" s="15"/>
      <c r="C79" s="15"/>
      <c r="D79" s="16"/>
      <c r="E79" s="16"/>
      <c r="F79" s="16"/>
      <c r="G79" s="16"/>
      <c r="H79" s="16"/>
      <c r="I79" s="16"/>
      <c r="J79" s="16"/>
      <c r="K79" s="16"/>
    </row>
    <row r="80" spans="1:15" hidden="1"/>
    <row r="81" spans="1:15" ht="24" customHeight="1">
      <c r="A81" s="13" t="s">
        <v>103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N81" s="5"/>
      <c r="O81" s="5"/>
    </row>
    <row r="82" spans="1:15" ht="24.75" customHeight="1" thickBot="1">
      <c r="A82" s="47" t="s">
        <v>104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O82" s="49" t="s">
        <v>109</v>
      </c>
    </row>
    <row r="83" spans="1:15" ht="15.75" thickBot="1">
      <c r="A83" s="247"/>
      <c r="B83" s="257" t="s">
        <v>106</v>
      </c>
      <c r="C83" s="257" t="s">
        <v>5</v>
      </c>
      <c r="D83" s="254" t="s">
        <v>105</v>
      </c>
      <c r="E83" s="255"/>
      <c r="F83" s="255"/>
      <c r="G83" s="256"/>
      <c r="H83" s="254" t="s">
        <v>96</v>
      </c>
      <c r="I83" s="255"/>
      <c r="J83" s="255"/>
      <c r="K83" s="255"/>
      <c r="L83" s="266" t="s">
        <v>97</v>
      </c>
      <c r="M83" s="267"/>
      <c r="N83" s="267"/>
      <c r="O83" s="268"/>
    </row>
    <row r="84" spans="1:15" ht="20.25" customHeight="1">
      <c r="A84" s="247"/>
      <c r="B84" s="261"/>
      <c r="C84" s="261"/>
      <c r="D84" s="7" t="s">
        <v>6</v>
      </c>
      <c r="E84" s="257" t="s">
        <v>12</v>
      </c>
      <c r="F84" s="259" t="s">
        <v>8</v>
      </c>
      <c r="G84" s="7" t="s">
        <v>9</v>
      </c>
      <c r="H84" s="7" t="s">
        <v>6</v>
      </c>
      <c r="I84" s="257" t="s">
        <v>12</v>
      </c>
      <c r="J84" s="259" t="s">
        <v>8</v>
      </c>
      <c r="K84" s="7" t="s">
        <v>9</v>
      </c>
      <c r="L84" s="7" t="s">
        <v>6</v>
      </c>
      <c r="M84" s="261" t="s">
        <v>12</v>
      </c>
      <c r="N84" s="265" t="s">
        <v>8</v>
      </c>
      <c r="O84" s="7" t="s">
        <v>9</v>
      </c>
    </row>
    <row r="85" spans="1:15" ht="15.75" thickBot="1">
      <c r="A85" s="247"/>
      <c r="B85" s="258"/>
      <c r="C85" s="258"/>
      <c r="D85" s="8" t="s">
        <v>7</v>
      </c>
      <c r="E85" s="258"/>
      <c r="F85" s="260"/>
      <c r="G85" s="8" t="s">
        <v>13</v>
      </c>
      <c r="H85" s="8" t="s">
        <v>7</v>
      </c>
      <c r="I85" s="258"/>
      <c r="J85" s="260"/>
      <c r="K85" s="8" t="s">
        <v>14</v>
      </c>
      <c r="L85" s="8" t="s">
        <v>7</v>
      </c>
      <c r="M85" s="258"/>
      <c r="N85" s="260"/>
      <c r="O85" s="8" t="s">
        <v>15</v>
      </c>
    </row>
    <row r="86" spans="1:15" ht="15.75" thickBot="1">
      <c r="A86" s="35"/>
      <c r="B86" s="33">
        <v>2</v>
      </c>
      <c r="C86" s="9">
        <v>3</v>
      </c>
      <c r="D86" s="9">
        <v>4</v>
      </c>
      <c r="E86" s="9">
        <v>5</v>
      </c>
      <c r="F86" s="9">
        <v>6</v>
      </c>
      <c r="G86" s="9">
        <v>7</v>
      </c>
      <c r="H86" s="9">
        <v>8</v>
      </c>
      <c r="I86" s="9">
        <v>9</v>
      </c>
      <c r="J86" s="9">
        <v>10</v>
      </c>
      <c r="K86" s="9">
        <v>11</v>
      </c>
      <c r="L86" s="9">
        <v>12</v>
      </c>
      <c r="M86" s="9">
        <v>13</v>
      </c>
      <c r="N86" s="9">
        <v>14</v>
      </c>
      <c r="O86" s="9">
        <v>15</v>
      </c>
    </row>
    <row r="87" spans="1:15" ht="11.25" customHeight="1" thickBot="1">
      <c r="A87" s="36"/>
      <c r="B87" s="46"/>
      <c r="C87" s="308" t="s">
        <v>189</v>
      </c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10"/>
    </row>
    <row r="88" spans="1:15" ht="24.75" thickBot="1">
      <c r="A88" s="36"/>
      <c r="B88" s="33">
        <v>2730</v>
      </c>
      <c r="C88" s="11" t="s">
        <v>77</v>
      </c>
      <c r="D88" s="12"/>
      <c r="E88" s="12"/>
      <c r="F88" s="12"/>
      <c r="G88" s="12"/>
      <c r="H88" s="176">
        <f>H65</f>
        <v>94133321.700000003</v>
      </c>
      <c r="I88" s="176"/>
      <c r="J88" s="176"/>
      <c r="K88" s="176">
        <f>H88</f>
        <v>94133321.700000003</v>
      </c>
      <c r="L88" s="171">
        <f>L61</f>
        <v>94133322</v>
      </c>
      <c r="M88" s="176"/>
      <c r="N88" s="176"/>
      <c r="O88" s="176">
        <f>L88</f>
        <v>94133322</v>
      </c>
    </row>
    <row r="89" spans="1:15" ht="12" customHeight="1" thickBot="1">
      <c r="A89" s="37"/>
      <c r="B89" s="33"/>
      <c r="C89" s="12" t="s">
        <v>101</v>
      </c>
      <c r="D89" s="12">
        <f>D88</f>
        <v>0</v>
      </c>
      <c r="E89" s="12">
        <f t="shared" ref="E89:O89" si="2">E88</f>
        <v>0</v>
      </c>
      <c r="F89" s="12">
        <f t="shared" si="2"/>
        <v>0</v>
      </c>
      <c r="G89" s="12">
        <f t="shared" si="2"/>
        <v>0</v>
      </c>
      <c r="H89" s="176">
        <f t="shared" si="2"/>
        <v>94133321.700000003</v>
      </c>
      <c r="I89" s="176">
        <f t="shared" si="2"/>
        <v>0</v>
      </c>
      <c r="J89" s="176">
        <f t="shared" si="2"/>
        <v>0</v>
      </c>
      <c r="K89" s="176">
        <f t="shared" si="2"/>
        <v>94133321.700000003</v>
      </c>
      <c r="L89" s="176">
        <f>L65</f>
        <v>94133322</v>
      </c>
      <c r="M89" s="176">
        <f t="shared" si="2"/>
        <v>0</v>
      </c>
      <c r="N89" s="176">
        <f t="shared" si="2"/>
        <v>0</v>
      </c>
      <c r="O89" s="176">
        <f t="shared" si="2"/>
        <v>94133322</v>
      </c>
    </row>
    <row r="91" spans="1:15" ht="20.25" thickBot="1">
      <c r="A91" s="204" t="s">
        <v>110</v>
      </c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</row>
    <row r="92" spans="1:15" ht="15.75" thickBot="1">
      <c r="A92" s="247"/>
      <c r="B92" s="248" t="s">
        <v>107</v>
      </c>
      <c r="C92" s="251" t="s">
        <v>5</v>
      </c>
      <c r="D92" s="254" t="s">
        <v>105</v>
      </c>
      <c r="E92" s="255"/>
      <c r="F92" s="255"/>
      <c r="G92" s="256"/>
      <c r="H92" s="254" t="s">
        <v>96</v>
      </c>
      <c r="I92" s="255"/>
      <c r="J92" s="255"/>
      <c r="K92" s="256"/>
      <c r="L92" s="254" t="s">
        <v>97</v>
      </c>
      <c r="M92" s="255"/>
      <c r="N92" s="255"/>
      <c r="O92" s="256"/>
    </row>
    <row r="93" spans="1:15" ht="20.25" customHeight="1">
      <c r="A93" s="247"/>
      <c r="B93" s="249"/>
      <c r="C93" s="252"/>
      <c r="D93" s="7" t="s">
        <v>6</v>
      </c>
      <c r="E93" s="257" t="s">
        <v>12</v>
      </c>
      <c r="F93" s="259" t="s">
        <v>8</v>
      </c>
      <c r="G93" s="7" t="s">
        <v>9</v>
      </c>
      <c r="H93" s="7" t="s">
        <v>6</v>
      </c>
      <c r="I93" s="257" t="s">
        <v>12</v>
      </c>
      <c r="J93" s="259" t="s">
        <v>8</v>
      </c>
      <c r="K93" s="7" t="s">
        <v>9</v>
      </c>
      <c r="L93" s="7" t="s">
        <v>6</v>
      </c>
      <c r="M93" s="257" t="s">
        <v>12</v>
      </c>
      <c r="N93" s="259" t="s">
        <v>8</v>
      </c>
      <c r="O93" s="7" t="s">
        <v>9</v>
      </c>
    </row>
    <row r="94" spans="1:15" ht="15.75" thickBot="1">
      <c r="A94" s="247"/>
      <c r="B94" s="250"/>
      <c r="C94" s="253"/>
      <c r="D94" s="8" t="s">
        <v>7</v>
      </c>
      <c r="E94" s="258"/>
      <c r="F94" s="260"/>
      <c r="G94" s="8" t="s">
        <v>13</v>
      </c>
      <c r="H94" s="8" t="s">
        <v>7</v>
      </c>
      <c r="I94" s="258"/>
      <c r="J94" s="260"/>
      <c r="K94" s="8" t="s">
        <v>14</v>
      </c>
      <c r="L94" s="8" t="s">
        <v>7</v>
      </c>
      <c r="M94" s="258"/>
      <c r="N94" s="260"/>
      <c r="O94" s="8" t="s">
        <v>15</v>
      </c>
    </row>
    <row r="95" spans="1:15" ht="15.75" thickBot="1">
      <c r="A95" s="35"/>
      <c r="B95" s="19">
        <v>1</v>
      </c>
      <c r="C95" s="9">
        <v>2</v>
      </c>
      <c r="D95" s="9">
        <v>3</v>
      </c>
      <c r="E95" s="9">
        <v>4</v>
      </c>
      <c r="F95" s="9">
        <v>5</v>
      </c>
      <c r="G95" s="9">
        <v>6</v>
      </c>
      <c r="H95" s="9">
        <v>7</v>
      </c>
      <c r="I95" s="9">
        <v>8</v>
      </c>
      <c r="J95" s="9">
        <v>9</v>
      </c>
      <c r="K95" s="9">
        <v>10</v>
      </c>
      <c r="L95" s="9">
        <v>11</v>
      </c>
      <c r="M95" s="9">
        <v>12</v>
      </c>
      <c r="N95" s="9">
        <v>13</v>
      </c>
      <c r="O95" s="9">
        <v>14</v>
      </c>
    </row>
    <row r="96" spans="1:15" ht="15.75" thickBot="1">
      <c r="A96" s="15"/>
      <c r="B96" s="57"/>
      <c r="C96" s="10"/>
      <c r="D96" s="10"/>
      <c r="E96" s="10"/>
      <c r="F96" s="10"/>
      <c r="G96" s="10"/>
      <c r="H96" s="10"/>
      <c r="I96" s="10"/>
      <c r="J96" s="10"/>
      <c r="K96" s="10"/>
      <c r="L96" s="9"/>
      <c r="M96" s="10"/>
      <c r="N96" s="10"/>
      <c r="O96" s="10"/>
    </row>
    <row r="97" spans="1:15" ht="15.75" thickBot="1">
      <c r="A97" s="15"/>
      <c r="B97" s="41"/>
      <c r="C97" s="11"/>
      <c r="D97" s="12"/>
      <c r="E97" s="12"/>
      <c r="F97" s="12"/>
      <c r="G97" s="12"/>
      <c r="H97" s="12"/>
      <c r="I97" s="12"/>
      <c r="J97" s="12"/>
      <c r="K97" s="12"/>
      <c r="L97" s="9"/>
      <c r="M97" s="12"/>
      <c r="N97" s="12"/>
      <c r="O97" s="12"/>
    </row>
    <row r="98" spans="1:15" ht="15.75" thickBot="1">
      <c r="A98" s="29"/>
      <c r="B98" s="48"/>
      <c r="C98" s="12" t="s">
        <v>101</v>
      </c>
      <c r="D98" s="12"/>
      <c r="E98" s="12"/>
      <c r="F98" s="12"/>
      <c r="G98" s="12"/>
      <c r="H98" s="12"/>
      <c r="I98" s="12"/>
      <c r="J98" s="12"/>
      <c r="K98" s="12"/>
      <c r="L98" s="9"/>
      <c r="M98" s="12"/>
      <c r="N98" s="12"/>
      <c r="O98" s="12"/>
    </row>
    <row r="99" spans="1:15" ht="12" customHeight="1"/>
    <row r="100" spans="1:15" hidden="1"/>
    <row r="101" spans="1:15" ht="18.75">
      <c r="A101" s="204" t="s">
        <v>108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</row>
    <row r="102" spans="1:15" ht="10.5" customHeight="1" thickBot="1">
      <c r="K102" s="49" t="s">
        <v>109</v>
      </c>
    </row>
    <row r="103" spans="1:15" ht="15.75" thickBot="1">
      <c r="A103" s="225"/>
      <c r="B103" s="226" t="s">
        <v>106</v>
      </c>
      <c r="C103" s="226" t="s">
        <v>5</v>
      </c>
      <c r="D103" s="222" t="s">
        <v>45</v>
      </c>
      <c r="E103" s="223"/>
      <c r="F103" s="223"/>
      <c r="G103" s="224"/>
      <c r="H103" s="222" t="s">
        <v>102</v>
      </c>
      <c r="I103" s="223"/>
      <c r="J103" s="223"/>
      <c r="K103" s="224"/>
    </row>
    <row r="104" spans="1:15" ht="20.25" customHeight="1">
      <c r="A104" s="225"/>
      <c r="B104" s="227"/>
      <c r="C104" s="227"/>
      <c r="D104" s="59" t="s">
        <v>6</v>
      </c>
      <c r="E104" s="226" t="s">
        <v>12</v>
      </c>
      <c r="F104" s="229" t="s">
        <v>8</v>
      </c>
      <c r="G104" s="59" t="s">
        <v>9</v>
      </c>
      <c r="H104" s="59" t="s">
        <v>6</v>
      </c>
      <c r="I104" s="226" t="s">
        <v>12</v>
      </c>
      <c r="J104" s="229" t="s">
        <v>8</v>
      </c>
      <c r="K104" s="59" t="s">
        <v>9</v>
      </c>
    </row>
    <row r="105" spans="1:15" ht="15.75" thickBot="1">
      <c r="A105" s="225"/>
      <c r="B105" s="228"/>
      <c r="C105" s="228"/>
      <c r="D105" s="61" t="s">
        <v>7</v>
      </c>
      <c r="E105" s="228"/>
      <c r="F105" s="230"/>
      <c r="G105" s="61" t="s">
        <v>13</v>
      </c>
      <c r="H105" s="61" t="s">
        <v>7</v>
      </c>
      <c r="I105" s="228"/>
      <c r="J105" s="230"/>
      <c r="K105" s="61" t="s">
        <v>14</v>
      </c>
    </row>
    <row r="106" spans="1:15" ht="15.75" thickBot="1">
      <c r="A106" s="53"/>
      <c r="B106" s="51">
        <v>1</v>
      </c>
      <c r="C106" s="43">
        <v>2</v>
      </c>
      <c r="D106" s="43">
        <v>3</v>
      </c>
      <c r="E106" s="43">
        <v>4</v>
      </c>
      <c r="F106" s="43">
        <v>5</v>
      </c>
      <c r="G106" s="43">
        <v>6</v>
      </c>
      <c r="H106" s="43">
        <v>7</v>
      </c>
      <c r="I106" s="43">
        <v>8</v>
      </c>
      <c r="J106" s="43">
        <v>9</v>
      </c>
      <c r="K106" s="43">
        <v>10</v>
      </c>
    </row>
    <row r="107" spans="1:15" ht="13.5" customHeight="1" thickBot="1">
      <c r="A107" s="241"/>
      <c r="B107" s="62"/>
      <c r="C107" s="311" t="s">
        <v>189</v>
      </c>
      <c r="D107" s="312"/>
      <c r="E107" s="312"/>
      <c r="F107" s="312"/>
      <c r="G107" s="312"/>
      <c r="H107" s="312"/>
      <c r="I107" s="312"/>
      <c r="J107" s="312"/>
      <c r="K107" s="313"/>
    </row>
    <row r="108" spans="1:15" ht="26.25" customHeight="1" thickBot="1">
      <c r="A108" s="241"/>
      <c r="B108" s="51">
        <v>2730</v>
      </c>
      <c r="C108" s="63" t="s">
        <v>77</v>
      </c>
      <c r="D108" s="173">
        <f>D77</f>
        <v>99404788.032000005</v>
      </c>
      <c r="E108" s="173"/>
      <c r="F108" s="173"/>
      <c r="G108" s="173">
        <f>D108</f>
        <v>99404788.032000005</v>
      </c>
      <c r="H108" s="173">
        <f>H77</f>
        <v>104375027.43360001</v>
      </c>
      <c r="I108" s="173"/>
      <c r="J108" s="173"/>
      <c r="K108" s="173">
        <f>H108</f>
        <v>104375027.43360001</v>
      </c>
    </row>
    <row r="109" spans="1:15" ht="15.75" thickBot="1">
      <c r="A109" s="55"/>
      <c r="B109" s="51"/>
      <c r="C109" s="45" t="s">
        <v>101</v>
      </c>
      <c r="D109" s="181">
        <f>D108</f>
        <v>99404788.032000005</v>
      </c>
      <c r="E109" s="181">
        <f t="shared" ref="E109:K109" si="3">E108</f>
        <v>0</v>
      </c>
      <c r="F109" s="181">
        <f t="shared" si="3"/>
        <v>0</v>
      </c>
      <c r="G109" s="181">
        <f t="shared" si="3"/>
        <v>99404788.032000005</v>
      </c>
      <c r="H109" s="181">
        <f t="shared" si="3"/>
        <v>104375027.43360001</v>
      </c>
      <c r="I109" s="181">
        <f t="shared" si="3"/>
        <v>0</v>
      </c>
      <c r="J109" s="181">
        <f t="shared" si="3"/>
        <v>0</v>
      </c>
      <c r="K109" s="181">
        <f t="shared" si="3"/>
        <v>104375027.43360001</v>
      </c>
    </row>
    <row r="110" spans="1:15" ht="15.75">
      <c r="A110" s="56"/>
      <c r="B110" s="64"/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1:15" ht="18.75">
      <c r="A111" s="204" t="s">
        <v>111</v>
      </c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</row>
    <row r="112" spans="1:15" ht="15.75" thickBot="1">
      <c r="B112" s="18"/>
      <c r="K112" s="49" t="s">
        <v>109</v>
      </c>
    </row>
    <row r="113" spans="1:16" s="64" customFormat="1" ht="15.75" thickBot="1">
      <c r="A113" s="225"/>
      <c r="B113" s="226" t="s">
        <v>107</v>
      </c>
      <c r="C113" s="226" t="s">
        <v>5</v>
      </c>
      <c r="D113" s="222" t="s">
        <v>45</v>
      </c>
      <c r="E113" s="223"/>
      <c r="F113" s="223"/>
      <c r="G113" s="224"/>
      <c r="H113" s="222" t="s">
        <v>102</v>
      </c>
      <c r="I113" s="223"/>
      <c r="J113" s="223"/>
      <c r="K113" s="224"/>
    </row>
    <row r="114" spans="1:16" s="64" customFormat="1" ht="20.25" customHeight="1">
      <c r="A114" s="225"/>
      <c r="B114" s="227"/>
      <c r="C114" s="227"/>
      <c r="D114" s="59" t="s">
        <v>6</v>
      </c>
      <c r="E114" s="226" t="s">
        <v>12</v>
      </c>
      <c r="F114" s="229" t="s">
        <v>8</v>
      </c>
      <c r="G114" s="59" t="s">
        <v>9</v>
      </c>
      <c r="H114" s="59" t="s">
        <v>6</v>
      </c>
      <c r="I114" s="226" t="s">
        <v>12</v>
      </c>
      <c r="J114" s="229" t="s">
        <v>8</v>
      </c>
      <c r="K114" s="59" t="s">
        <v>9</v>
      </c>
    </row>
    <row r="115" spans="1:16" s="64" customFormat="1" ht="15.75" thickBot="1">
      <c r="A115" s="225"/>
      <c r="B115" s="228"/>
      <c r="C115" s="228"/>
      <c r="D115" s="61" t="s">
        <v>7</v>
      </c>
      <c r="E115" s="228"/>
      <c r="F115" s="230"/>
      <c r="G115" s="61" t="s">
        <v>13</v>
      </c>
      <c r="H115" s="61" t="s">
        <v>7</v>
      </c>
      <c r="I115" s="228"/>
      <c r="J115" s="230"/>
      <c r="K115" s="61" t="s">
        <v>14</v>
      </c>
    </row>
    <row r="116" spans="1:16" s="64" customFormat="1" ht="15.75" thickBot="1">
      <c r="A116" s="53"/>
      <c r="B116" s="51">
        <v>1</v>
      </c>
      <c r="C116" s="43">
        <v>2</v>
      </c>
      <c r="D116" s="43">
        <v>3</v>
      </c>
      <c r="E116" s="43">
        <v>4</v>
      </c>
      <c r="F116" s="43">
        <v>5</v>
      </c>
      <c r="G116" s="43">
        <v>6</v>
      </c>
      <c r="H116" s="43">
        <v>7</v>
      </c>
      <c r="I116" s="43">
        <v>8</v>
      </c>
      <c r="J116" s="43">
        <v>9</v>
      </c>
      <c r="K116" s="43">
        <v>10</v>
      </c>
    </row>
    <row r="117" spans="1:16" s="64" customFormat="1" ht="15.75" thickBot="1">
      <c r="A117" s="54"/>
      <c r="B117" s="62"/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6" s="64" customFormat="1" ht="15.75" hidden="1" thickBot="1">
      <c r="A118" s="54"/>
      <c r="B118" s="50"/>
      <c r="C118" s="63"/>
      <c r="D118" s="45"/>
      <c r="E118" s="45"/>
      <c r="F118" s="45"/>
      <c r="G118" s="45"/>
      <c r="H118" s="45"/>
      <c r="I118" s="45"/>
      <c r="J118" s="45"/>
      <c r="K118" s="45"/>
    </row>
    <row r="119" spans="1:16" s="64" customFormat="1" ht="15.75" thickBot="1">
      <c r="A119" s="54"/>
      <c r="B119" s="50"/>
      <c r="C119" s="63"/>
      <c r="D119" s="45"/>
      <c r="E119" s="45"/>
      <c r="F119" s="45"/>
      <c r="G119" s="45"/>
      <c r="H119" s="45"/>
      <c r="I119" s="45"/>
      <c r="J119" s="45"/>
      <c r="K119" s="45"/>
    </row>
    <row r="120" spans="1:16" s="64" customFormat="1" ht="15.75" thickBot="1">
      <c r="A120" s="55"/>
      <c r="B120" s="51"/>
      <c r="C120" s="45" t="s">
        <v>101</v>
      </c>
      <c r="D120" s="45"/>
      <c r="E120" s="45"/>
      <c r="F120" s="45"/>
      <c r="G120" s="45"/>
      <c r="H120" s="45"/>
      <c r="I120" s="45"/>
      <c r="J120" s="45"/>
      <c r="K120" s="45"/>
    </row>
    <row r="121" spans="1:16" s="64" customFormat="1" ht="15.75">
      <c r="A121" s="52"/>
    </row>
    <row r="122" spans="1:16" ht="18.75">
      <c r="A122" s="214" t="s">
        <v>112</v>
      </c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64"/>
      <c r="P122" s="64"/>
    </row>
    <row r="123" spans="1:16" ht="18.75">
      <c r="A123" s="214" t="s">
        <v>113</v>
      </c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64"/>
      <c r="P123" s="64"/>
    </row>
    <row r="124" spans="1:16" ht="15.75" thickBot="1">
      <c r="A124" s="64"/>
      <c r="B124" s="70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71" t="s">
        <v>109</v>
      </c>
      <c r="O124" s="64"/>
      <c r="P124" s="64"/>
    </row>
    <row r="125" spans="1:16" ht="15.75" thickBot="1">
      <c r="A125" s="231" t="s">
        <v>26</v>
      </c>
      <c r="B125" s="234" t="s">
        <v>114</v>
      </c>
      <c r="C125" s="222" t="s">
        <v>105</v>
      </c>
      <c r="D125" s="223"/>
      <c r="E125" s="223"/>
      <c r="F125" s="224"/>
      <c r="G125" s="222" t="s">
        <v>96</v>
      </c>
      <c r="H125" s="223"/>
      <c r="I125" s="223"/>
      <c r="J125" s="224"/>
      <c r="K125" s="222" t="s">
        <v>97</v>
      </c>
      <c r="L125" s="223"/>
      <c r="M125" s="223"/>
      <c r="N125" s="224"/>
      <c r="O125" s="64"/>
      <c r="P125" s="64"/>
    </row>
    <row r="126" spans="1:16" ht="20.25" customHeight="1">
      <c r="A126" s="232"/>
      <c r="B126" s="235"/>
      <c r="C126" s="58" t="s">
        <v>6</v>
      </c>
      <c r="D126" s="226" t="s">
        <v>12</v>
      </c>
      <c r="E126" s="229" t="s">
        <v>8</v>
      </c>
      <c r="F126" s="59" t="s">
        <v>9</v>
      </c>
      <c r="G126" s="59" t="s">
        <v>6</v>
      </c>
      <c r="H126" s="226" t="s">
        <v>12</v>
      </c>
      <c r="I126" s="229" t="s">
        <v>8</v>
      </c>
      <c r="J126" s="59" t="s">
        <v>9</v>
      </c>
      <c r="K126" s="59" t="s">
        <v>6</v>
      </c>
      <c r="L126" s="226" t="s">
        <v>12</v>
      </c>
      <c r="M126" s="229" t="s">
        <v>8</v>
      </c>
      <c r="N126" s="58" t="s">
        <v>9</v>
      </c>
      <c r="O126" s="64"/>
      <c r="P126" s="64"/>
    </row>
    <row r="127" spans="1:16" ht="15.75" thickBot="1">
      <c r="A127" s="233"/>
      <c r="B127" s="236"/>
      <c r="C127" s="60" t="s">
        <v>7</v>
      </c>
      <c r="D127" s="228"/>
      <c r="E127" s="230"/>
      <c r="F127" s="61" t="s">
        <v>13</v>
      </c>
      <c r="G127" s="61" t="s">
        <v>7</v>
      </c>
      <c r="H127" s="228"/>
      <c r="I127" s="230"/>
      <c r="J127" s="61" t="s">
        <v>14</v>
      </c>
      <c r="K127" s="61" t="s">
        <v>7</v>
      </c>
      <c r="L127" s="228"/>
      <c r="M127" s="230"/>
      <c r="N127" s="60" t="s">
        <v>15</v>
      </c>
      <c r="O127" s="64"/>
      <c r="P127" s="64"/>
    </row>
    <row r="128" spans="1:16" ht="15.75" thickBot="1">
      <c r="A128" s="72">
        <v>1</v>
      </c>
      <c r="B128" s="73">
        <v>2</v>
      </c>
      <c r="C128" s="73">
        <v>3</v>
      </c>
      <c r="D128" s="73">
        <v>4</v>
      </c>
      <c r="E128" s="73">
        <v>5</v>
      </c>
      <c r="F128" s="73">
        <v>6</v>
      </c>
      <c r="G128" s="73">
        <v>7</v>
      </c>
      <c r="H128" s="73">
        <v>8</v>
      </c>
      <c r="I128" s="73">
        <v>9</v>
      </c>
      <c r="J128" s="73">
        <v>10</v>
      </c>
      <c r="K128" s="55">
        <v>11</v>
      </c>
      <c r="L128" s="74">
        <v>12</v>
      </c>
      <c r="M128" s="75">
        <v>13</v>
      </c>
      <c r="N128" s="73">
        <v>14</v>
      </c>
      <c r="O128" s="64"/>
      <c r="P128" s="64"/>
    </row>
    <row r="129" spans="1:16" ht="14.25" customHeight="1" thickBot="1">
      <c r="A129" s="201" t="s">
        <v>115</v>
      </c>
      <c r="B129" s="238" t="s">
        <v>189</v>
      </c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40"/>
      <c r="O129" s="64"/>
      <c r="P129" s="64"/>
    </row>
    <row r="130" spans="1:16" ht="130.5" customHeight="1" thickBot="1">
      <c r="A130" s="202"/>
      <c r="B130" s="76" t="s">
        <v>116</v>
      </c>
      <c r="C130" s="77">
        <v>0</v>
      </c>
      <c r="D130" s="78"/>
      <c r="E130" s="78"/>
      <c r="F130" s="78">
        <v>0</v>
      </c>
      <c r="G130" s="182">
        <f>H89</f>
        <v>94133321.700000003</v>
      </c>
      <c r="H130" s="182"/>
      <c r="I130" s="182"/>
      <c r="J130" s="182">
        <f>G130</f>
        <v>94133321.700000003</v>
      </c>
      <c r="K130" s="183">
        <f>L89</f>
        <v>94133322</v>
      </c>
      <c r="L130" s="184"/>
      <c r="M130" s="185"/>
      <c r="N130" s="182">
        <f>K130</f>
        <v>94133322</v>
      </c>
      <c r="O130" s="64"/>
      <c r="P130" s="64"/>
    </row>
    <row r="131" spans="1:16" ht="15.75" thickBot="1">
      <c r="A131" s="168"/>
      <c r="B131" s="169" t="s">
        <v>101</v>
      </c>
      <c r="C131" s="170">
        <f>C130</f>
        <v>0</v>
      </c>
      <c r="D131" s="170">
        <f t="shared" ref="D131:N131" si="4">D130</f>
        <v>0</v>
      </c>
      <c r="E131" s="170">
        <f t="shared" si="4"/>
        <v>0</v>
      </c>
      <c r="F131" s="170">
        <f t="shared" si="4"/>
        <v>0</v>
      </c>
      <c r="G131" s="186">
        <f t="shared" si="4"/>
        <v>94133321.700000003</v>
      </c>
      <c r="H131" s="186">
        <f t="shared" si="4"/>
        <v>0</v>
      </c>
      <c r="I131" s="186">
        <f t="shared" si="4"/>
        <v>0</v>
      </c>
      <c r="J131" s="186">
        <f t="shared" si="4"/>
        <v>94133321.700000003</v>
      </c>
      <c r="K131" s="186">
        <f t="shared" si="4"/>
        <v>94133322</v>
      </c>
      <c r="L131" s="186">
        <f t="shared" si="4"/>
        <v>0</v>
      </c>
      <c r="M131" s="186">
        <f t="shared" si="4"/>
        <v>0</v>
      </c>
      <c r="N131" s="186">
        <f t="shared" si="4"/>
        <v>94133322</v>
      </c>
      <c r="O131" s="64"/>
      <c r="P131" s="64"/>
    </row>
    <row r="132" spans="1:16">
      <c r="A132" s="80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</row>
    <row r="133" spans="1:16" ht="15.75">
      <c r="A133" s="52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</row>
    <row r="134" spans="1:16" s="64" customFormat="1" ht="18.75">
      <c r="A134" s="214" t="s">
        <v>117</v>
      </c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</row>
    <row r="135" spans="1:16" s="64" customFormat="1" ht="15.75" thickBot="1">
      <c r="B135" s="70"/>
      <c r="J135" s="71" t="s">
        <v>109</v>
      </c>
    </row>
    <row r="136" spans="1:16" s="64" customFormat="1" ht="15.75" thickBot="1">
      <c r="A136" s="231" t="s">
        <v>26</v>
      </c>
      <c r="B136" s="234" t="s">
        <v>114</v>
      </c>
      <c r="C136" s="222" t="s">
        <v>45</v>
      </c>
      <c r="D136" s="223"/>
      <c r="E136" s="223"/>
      <c r="F136" s="224"/>
      <c r="G136" s="222" t="s">
        <v>102</v>
      </c>
      <c r="H136" s="223"/>
      <c r="I136" s="223"/>
      <c r="J136" s="224"/>
    </row>
    <row r="137" spans="1:16" s="64" customFormat="1" ht="20.25" customHeight="1">
      <c r="A137" s="232"/>
      <c r="B137" s="235"/>
      <c r="C137" s="58" t="s">
        <v>6</v>
      </c>
      <c r="D137" s="226" t="s">
        <v>12</v>
      </c>
      <c r="E137" s="229" t="s">
        <v>8</v>
      </c>
      <c r="F137" s="59" t="s">
        <v>9</v>
      </c>
      <c r="G137" s="59" t="s">
        <v>6</v>
      </c>
      <c r="H137" s="226" t="s">
        <v>12</v>
      </c>
      <c r="I137" s="229" t="s">
        <v>8</v>
      </c>
      <c r="J137" s="59" t="s">
        <v>9</v>
      </c>
    </row>
    <row r="138" spans="1:16" s="64" customFormat="1" ht="15.75" thickBot="1">
      <c r="A138" s="233"/>
      <c r="B138" s="236"/>
      <c r="C138" s="60" t="s">
        <v>7</v>
      </c>
      <c r="D138" s="228"/>
      <c r="E138" s="230"/>
      <c r="F138" s="61" t="s">
        <v>13</v>
      </c>
      <c r="G138" s="61" t="s">
        <v>7</v>
      </c>
      <c r="H138" s="228"/>
      <c r="I138" s="230"/>
      <c r="J138" s="61" t="s">
        <v>14</v>
      </c>
    </row>
    <row r="139" spans="1:16" s="64" customFormat="1" ht="15.75" thickBot="1">
      <c r="A139" s="72">
        <v>1</v>
      </c>
      <c r="B139" s="79">
        <v>2</v>
      </c>
      <c r="C139" s="79">
        <v>3</v>
      </c>
      <c r="D139" s="79">
        <v>4</v>
      </c>
      <c r="E139" s="79">
        <v>5</v>
      </c>
      <c r="F139" s="79">
        <v>6</v>
      </c>
      <c r="G139" s="79">
        <v>7</v>
      </c>
      <c r="H139" s="79">
        <v>8</v>
      </c>
      <c r="I139" s="79">
        <v>9</v>
      </c>
      <c r="J139" s="79">
        <v>10</v>
      </c>
    </row>
    <row r="140" spans="1:16" s="64" customFormat="1" ht="18.75" customHeight="1" thickBot="1">
      <c r="A140" s="201" t="s">
        <v>115</v>
      </c>
      <c r="B140" s="198" t="s">
        <v>189</v>
      </c>
      <c r="C140" s="199"/>
      <c r="D140" s="199"/>
      <c r="E140" s="199"/>
      <c r="F140" s="199"/>
      <c r="G140" s="199"/>
      <c r="H140" s="199"/>
      <c r="I140" s="199"/>
      <c r="J140" s="200"/>
    </row>
    <row r="141" spans="1:16" s="64" customFormat="1" ht="130.5" customHeight="1" thickBot="1">
      <c r="A141" s="202"/>
      <c r="B141" s="76" t="s">
        <v>116</v>
      </c>
      <c r="C141" s="187">
        <f>D108</f>
        <v>99404788.032000005</v>
      </c>
      <c r="D141" s="187"/>
      <c r="E141" s="187"/>
      <c r="F141" s="187">
        <f>C141</f>
        <v>99404788.032000005</v>
      </c>
      <c r="G141" s="187">
        <f>H108</f>
        <v>104375027.43360001</v>
      </c>
      <c r="H141" s="187"/>
      <c r="I141" s="187"/>
      <c r="J141" s="187">
        <f>G141</f>
        <v>104375027.43360001</v>
      </c>
    </row>
    <row r="142" spans="1:16" s="64" customFormat="1" ht="15.75" thickBot="1">
      <c r="A142" s="168"/>
      <c r="B142" s="169" t="s">
        <v>101</v>
      </c>
      <c r="C142" s="187">
        <f>C141</f>
        <v>99404788.032000005</v>
      </c>
      <c r="D142" s="187">
        <f t="shared" ref="D142:J142" si="5">D141</f>
        <v>0</v>
      </c>
      <c r="E142" s="187">
        <f t="shared" si="5"/>
        <v>0</v>
      </c>
      <c r="F142" s="187">
        <f t="shared" si="5"/>
        <v>99404788.032000005</v>
      </c>
      <c r="G142" s="187">
        <f t="shared" si="5"/>
        <v>104375027.43360001</v>
      </c>
      <c r="H142" s="187">
        <f t="shared" si="5"/>
        <v>0</v>
      </c>
      <c r="I142" s="187">
        <f t="shared" si="5"/>
        <v>0</v>
      </c>
      <c r="J142" s="187">
        <f t="shared" si="5"/>
        <v>104375027.43360001</v>
      </c>
    </row>
    <row r="143" spans="1:16" s="64" customFormat="1" ht="15.75">
      <c r="A143" s="81"/>
    </row>
    <row r="144" spans="1:16" s="64" customFormat="1" ht="18.75">
      <c r="A144" s="214" t="s">
        <v>174</v>
      </c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82"/>
      <c r="N144" s="82"/>
    </row>
    <row r="145" spans="1:16" s="64" customFormat="1" ht="18.75">
      <c r="A145" s="214" t="s">
        <v>175</v>
      </c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</row>
    <row r="146" spans="1:16" s="64" customFormat="1" ht="16.5" thickBot="1">
      <c r="A146" s="83" t="s">
        <v>16</v>
      </c>
      <c r="M146" s="71" t="s">
        <v>109</v>
      </c>
    </row>
    <row r="147" spans="1:16" ht="15.75" thickBot="1">
      <c r="A147" s="217" t="s">
        <v>26</v>
      </c>
      <c r="B147" s="217" t="s">
        <v>17</v>
      </c>
      <c r="C147" s="217" t="s">
        <v>18</v>
      </c>
      <c r="D147" s="217" t="s">
        <v>19</v>
      </c>
      <c r="E147" s="219" t="s">
        <v>105</v>
      </c>
      <c r="F147" s="220"/>
      <c r="G147" s="221"/>
      <c r="H147" s="219" t="s">
        <v>96</v>
      </c>
      <c r="I147" s="220"/>
      <c r="J147" s="221"/>
      <c r="K147" s="219" t="s">
        <v>97</v>
      </c>
      <c r="L147" s="220"/>
      <c r="M147" s="221"/>
      <c r="N147" s="64"/>
      <c r="O147" s="64"/>
      <c r="P147" s="64"/>
    </row>
    <row r="148" spans="1:16" s="64" customFormat="1" ht="30.75" thickBot="1">
      <c r="A148" s="218"/>
      <c r="B148" s="218"/>
      <c r="C148" s="218"/>
      <c r="D148" s="218"/>
      <c r="E148" s="84" t="s">
        <v>20</v>
      </c>
      <c r="F148" s="84" t="s">
        <v>12</v>
      </c>
      <c r="G148" s="84" t="s">
        <v>118</v>
      </c>
      <c r="H148" s="84" t="s">
        <v>20</v>
      </c>
      <c r="I148" s="84" t="s">
        <v>12</v>
      </c>
      <c r="J148" s="84" t="s">
        <v>119</v>
      </c>
      <c r="K148" s="84" t="s">
        <v>20</v>
      </c>
      <c r="L148" s="84" t="s">
        <v>12</v>
      </c>
      <c r="M148" s="84" t="s">
        <v>120</v>
      </c>
    </row>
    <row r="149" spans="1:16" s="64" customFormat="1" ht="15.75" thickBot="1">
      <c r="A149" s="85">
        <v>1</v>
      </c>
      <c r="B149" s="86">
        <v>2</v>
      </c>
      <c r="C149" s="86">
        <v>3</v>
      </c>
      <c r="D149" s="86">
        <v>4</v>
      </c>
      <c r="E149" s="86">
        <v>5</v>
      </c>
      <c r="F149" s="86">
        <v>6</v>
      </c>
      <c r="G149" s="86">
        <v>7</v>
      </c>
      <c r="H149" s="86">
        <v>8</v>
      </c>
      <c r="I149" s="86">
        <v>9</v>
      </c>
      <c r="J149" s="86">
        <v>10</v>
      </c>
      <c r="K149" s="86">
        <v>11</v>
      </c>
      <c r="L149" s="86">
        <v>12</v>
      </c>
      <c r="M149" s="86">
        <v>13</v>
      </c>
    </row>
    <row r="150" spans="1:16" s="64" customFormat="1" ht="15.75" thickBot="1">
      <c r="A150" s="306"/>
      <c r="B150" s="87" t="s">
        <v>49</v>
      </c>
      <c r="C150" s="88"/>
      <c r="D150" s="86"/>
      <c r="E150" s="88"/>
      <c r="F150" s="88"/>
      <c r="G150" s="88"/>
      <c r="H150" s="88"/>
      <c r="I150" s="88"/>
      <c r="J150" s="88"/>
      <c r="K150" s="88"/>
      <c r="L150" s="88"/>
      <c r="M150" s="88"/>
    </row>
    <row r="151" spans="1:16" s="64" customFormat="1" ht="135.75" customHeight="1" thickBot="1">
      <c r="A151" s="306"/>
      <c r="B151" s="89" t="s">
        <v>78</v>
      </c>
      <c r="C151" s="90" t="s">
        <v>82</v>
      </c>
      <c r="D151" s="91" t="s">
        <v>196</v>
      </c>
      <c r="E151" s="88"/>
      <c r="F151" s="88"/>
      <c r="G151" s="88"/>
      <c r="H151" s="188">
        <v>94133321.700000003</v>
      </c>
      <c r="I151" s="189"/>
      <c r="J151" s="188">
        <f>H151</f>
        <v>94133321.700000003</v>
      </c>
      <c r="K151" s="188">
        <f>L89</f>
        <v>94133322</v>
      </c>
      <c r="L151" s="189"/>
      <c r="M151" s="188">
        <f>K151</f>
        <v>94133322</v>
      </c>
    </row>
    <row r="152" spans="1:16" s="64" customFormat="1" ht="15.75" thickBot="1">
      <c r="A152" s="306"/>
      <c r="B152" s="92" t="s">
        <v>50</v>
      </c>
      <c r="C152" s="90"/>
      <c r="D152" s="93"/>
      <c r="E152" s="88"/>
      <c r="F152" s="88"/>
      <c r="G152" s="88"/>
      <c r="H152" s="190"/>
      <c r="I152" s="191"/>
      <c r="J152" s="190"/>
      <c r="K152" s="190"/>
      <c r="L152" s="191"/>
      <c r="M152" s="190"/>
    </row>
    <row r="153" spans="1:16" s="64" customFormat="1" ht="58.5" customHeight="1" thickBot="1">
      <c r="A153" s="306"/>
      <c r="B153" s="94" t="s">
        <v>79</v>
      </c>
      <c r="C153" s="90" t="s">
        <v>83</v>
      </c>
      <c r="D153" s="93" t="s">
        <v>85</v>
      </c>
      <c r="E153" s="88"/>
      <c r="F153" s="88"/>
      <c r="G153" s="88"/>
      <c r="H153" s="192">
        <v>24125</v>
      </c>
      <c r="I153" s="191"/>
      <c r="J153" s="192">
        <f>H153</f>
        <v>24125</v>
      </c>
      <c r="K153" s="192">
        <v>20750</v>
      </c>
      <c r="L153" s="191"/>
      <c r="M153" s="192">
        <f>K153</f>
        <v>20750</v>
      </c>
    </row>
    <row r="154" spans="1:16" s="64" customFormat="1" ht="16.5" customHeight="1" thickBot="1">
      <c r="A154" s="306"/>
      <c r="B154" s="92" t="s">
        <v>51</v>
      </c>
      <c r="C154" s="90"/>
      <c r="D154" s="93"/>
      <c r="E154" s="88"/>
      <c r="F154" s="88"/>
      <c r="G154" s="88"/>
      <c r="H154" s="190"/>
      <c r="I154" s="193"/>
      <c r="J154" s="190"/>
      <c r="K154" s="190"/>
      <c r="L154" s="193"/>
      <c r="M154" s="190"/>
    </row>
    <row r="155" spans="1:16" s="64" customFormat="1" ht="60" customHeight="1" thickBot="1">
      <c r="A155" s="306"/>
      <c r="B155" s="94" t="s">
        <v>80</v>
      </c>
      <c r="C155" s="90" t="s">
        <v>82</v>
      </c>
      <c r="D155" s="93" t="s">
        <v>85</v>
      </c>
      <c r="E155" s="88"/>
      <c r="F155" s="88"/>
      <c r="G155" s="88"/>
      <c r="H155" s="191">
        <f>H151/H153/12</f>
        <v>325.1582787564767</v>
      </c>
      <c r="I155" s="191"/>
      <c r="J155" s="192">
        <f>H155</f>
        <v>325.1582787564767</v>
      </c>
      <c r="K155" s="191">
        <f>K151/K153/12</f>
        <v>378.04546987951807</v>
      </c>
      <c r="L155" s="191"/>
      <c r="M155" s="192">
        <f>K155</f>
        <v>378.04546987951807</v>
      </c>
    </row>
    <row r="156" spans="1:16" s="64" customFormat="1" ht="15.75" thickBot="1">
      <c r="A156" s="306"/>
      <c r="B156" s="92" t="s">
        <v>52</v>
      </c>
      <c r="C156" s="90"/>
      <c r="D156" s="88"/>
      <c r="E156" s="88"/>
      <c r="F156" s="88"/>
      <c r="G156" s="88"/>
      <c r="H156" s="190"/>
      <c r="I156" s="193"/>
      <c r="J156" s="190"/>
      <c r="K156" s="190"/>
      <c r="L156" s="193"/>
      <c r="M156" s="190"/>
    </row>
    <row r="157" spans="1:16" s="64" customFormat="1" ht="75.75" thickBot="1">
      <c r="A157" s="307"/>
      <c r="B157" s="94" t="s">
        <v>81</v>
      </c>
      <c r="C157" s="90" t="s">
        <v>84</v>
      </c>
      <c r="D157" s="93" t="s">
        <v>86</v>
      </c>
      <c r="E157" s="88"/>
      <c r="F157" s="88"/>
      <c r="G157" s="88"/>
      <c r="H157" s="192">
        <v>100</v>
      </c>
      <c r="I157" s="191"/>
      <c r="J157" s="192">
        <v>100</v>
      </c>
      <c r="K157" s="192">
        <v>100</v>
      </c>
      <c r="L157" s="191"/>
      <c r="M157" s="192">
        <f>K157</f>
        <v>100</v>
      </c>
    </row>
    <row r="158" spans="1:16" s="64" customFormat="1" ht="15.75">
      <c r="A158" s="83"/>
    </row>
    <row r="159" spans="1:16" s="64" customFormat="1" ht="18.75">
      <c r="A159" s="214" t="s">
        <v>194</v>
      </c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</row>
    <row r="160" spans="1:16" s="64" customFormat="1" ht="16.5" thickBot="1">
      <c r="A160" s="83" t="s">
        <v>16</v>
      </c>
      <c r="J160" s="71" t="s">
        <v>109</v>
      </c>
    </row>
    <row r="161" spans="1:14" s="64" customFormat="1" ht="16.5" customHeight="1" thickBot="1">
      <c r="A161" s="215" t="s">
        <v>26</v>
      </c>
      <c r="B161" s="215" t="s">
        <v>17</v>
      </c>
      <c r="C161" s="215" t="s">
        <v>18</v>
      </c>
      <c r="D161" s="215" t="s">
        <v>19</v>
      </c>
      <c r="E161" s="242" t="s">
        <v>45</v>
      </c>
      <c r="F161" s="243"/>
      <c r="G161" s="244"/>
      <c r="H161" s="242" t="s">
        <v>102</v>
      </c>
      <c r="I161" s="243"/>
      <c r="J161" s="244"/>
    </row>
    <row r="162" spans="1:14" s="64" customFormat="1" ht="32.25" thickBot="1">
      <c r="A162" s="216"/>
      <c r="B162" s="216"/>
      <c r="C162" s="216"/>
      <c r="D162" s="216"/>
      <c r="E162" s="95" t="s">
        <v>20</v>
      </c>
      <c r="F162" s="95" t="s">
        <v>12</v>
      </c>
      <c r="G162" s="95" t="s">
        <v>121</v>
      </c>
      <c r="H162" s="95" t="s">
        <v>20</v>
      </c>
      <c r="I162" s="95" t="s">
        <v>12</v>
      </c>
      <c r="J162" s="95" t="s">
        <v>122</v>
      </c>
    </row>
    <row r="163" spans="1:14" s="64" customFormat="1" ht="16.5" thickBot="1">
      <c r="A163" s="96">
        <v>1</v>
      </c>
      <c r="B163" s="97">
        <v>2</v>
      </c>
      <c r="C163" s="97">
        <v>3</v>
      </c>
      <c r="D163" s="97">
        <v>4</v>
      </c>
      <c r="E163" s="97">
        <v>5</v>
      </c>
      <c r="F163" s="97">
        <v>6</v>
      </c>
      <c r="G163" s="97">
        <v>7</v>
      </c>
      <c r="H163" s="97">
        <v>8</v>
      </c>
      <c r="I163" s="97">
        <v>9</v>
      </c>
      <c r="J163" s="97">
        <v>10</v>
      </c>
    </row>
    <row r="164" spans="1:14" s="64" customFormat="1" ht="16.5" thickBot="1">
      <c r="A164" s="99"/>
      <c r="B164" s="87" t="s">
        <v>49</v>
      </c>
      <c r="C164" s="88"/>
      <c r="D164" s="100"/>
      <c r="E164" s="100"/>
      <c r="F164" s="100"/>
      <c r="G164" s="100"/>
      <c r="H164" s="100"/>
      <c r="I164" s="100"/>
      <c r="J164" s="100"/>
    </row>
    <row r="165" spans="1:14" s="64" customFormat="1" ht="150.75" customHeight="1" thickBot="1">
      <c r="A165" s="99"/>
      <c r="B165" s="89" t="s">
        <v>78</v>
      </c>
      <c r="C165" s="90" t="s">
        <v>82</v>
      </c>
      <c r="D165" s="91" t="s">
        <v>196</v>
      </c>
      <c r="E165" s="194">
        <f>C142</f>
        <v>99404788.032000005</v>
      </c>
      <c r="F165" s="194"/>
      <c r="G165" s="194">
        <f>E165</f>
        <v>99404788.032000005</v>
      </c>
      <c r="H165" s="194">
        <f>G141</f>
        <v>104375027.43360001</v>
      </c>
      <c r="I165" s="194"/>
      <c r="J165" s="194">
        <f>H165</f>
        <v>104375027.43360001</v>
      </c>
    </row>
    <row r="166" spans="1:14" s="64" customFormat="1" ht="16.5" thickBot="1">
      <c r="A166" s="99"/>
      <c r="B166" s="92" t="s">
        <v>50</v>
      </c>
      <c r="C166" s="90"/>
      <c r="D166" s="93"/>
      <c r="E166" s="194"/>
      <c r="F166" s="194"/>
      <c r="G166" s="194"/>
      <c r="H166" s="194"/>
      <c r="I166" s="194"/>
      <c r="J166" s="194"/>
    </row>
    <row r="167" spans="1:14" s="64" customFormat="1" ht="45.75" customHeight="1" thickBot="1">
      <c r="A167" s="99"/>
      <c r="B167" s="94" t="s">
        <v>79</v>
      </c>
      <c r="C167" s="90" t="s">
        <v>83</v>
      </c>
      <c r="D167" s="93" t="s">
        <v>85</v>
      </c>
      <c r="E167" s="194">
        <v>20750</v>
      </c>
      <c r="F167" s="194"/>
      <c r="G167" s="194">
        <f>E167</f>
        <v>20750</v>
      </c>
      <c r="H167" s="194">
        <v>20750</v>
      </c>
      <c r="I167" s="194"/>
      <c r="J167" s="194">
        <f>H167</f>
        <v>20750</v>
      </c>
    </row>
    <row r="168" spans="1:14" s="64" customFormat="1" ht="16.5" customHeight="1" thickBot="1">
      <c r="A168" s="99"/>
      <c r="B168" s="92" t="s">
        <v>51</v>
      </c>
      <c r="C168" s="90"/>
      <c r="D168" s="93"/>
      <c r="E168" s="195"/>
      <c r="F168" s="195"/>
      <c r="G168" s="195"/>
      <c r="H168" s="195"/>
      <c r="I168" s="195"/>
      <c r="J168" s="195"/>
    </row>
    <row r="169" spans="1:14" s="64" customFormat="1" ht="61.5" customHeight="1" thickBot="1">
      <c r="A169" s="99"/>
      <c r="B169" s="94" t="s">
        <v>80</v>
      </c>
      <c r="C169" s="90" t="s">
        <v>82</v>
      </c>
      <c r="D169" s="93" t="s">
        <v>85</v>
      </c>
      <c r="E169" s="194">
        <f>E165/E167/12</f>
        <v>399.21601619277112</v>
      </c>
      <c r="F169" s="194"/>
      <c r="G169" s="194">
        <f>G165/G167/12</f>
        <v>399.21601619277112</v>
      </c>
      <c r="H169" s="194">
        <f>H165/H167/12</f>
        <v>419.17681700240968</v>
      </c>
      <c r="I169" s="194"/>
      <c r="J169" s="194">
        <f>J165/J167/12</f>
        <v>419.17681700240968</v>
      </c>
    </row>
    <row r="170" spans="1:14" s="64" customFormat="1" ht="16.5" thickBot="1">
      <c r="A170" s="99"/>
      <c r="B170" s="92" t="s">
        <v>52</v>
      </c>
      <c r="C170" s="90"/>
      <c r="D170" s="88"/>
      <c r="E170" s="194"/>
      <c r="F170" s="194"/>
      <c r="G170" s="194"/>
      <c r="H170" s="194"/>
      <c r="I170" s="194"/>
      <c r="J170" s="194"/>
    </row>
    <row r="171" spans="1:14" s="64" customFormat="1" ht="75.75" thickBot="1">
      <c r="A171" s="99"/>
      <c r="B171" s="94" t="s">
        <v>81</v>
      </c>
      <c r="C171" s="90" t="s">
        <v>84</v>
      </c>
      <c r="D171" s="93" t="s">
        <v>86</v>
      </c>
      <c r="E171" s="194">
        <v>100</v>
      </c>
      <c r="F171" s="194"/>
      <c r="G171" s="194">
        <v>100</v>
      </c>
      <c r="H171" s="194">
        <v>100</v>
      </c>
      <c r="I171" s="194"/>
      <c r="J171" s="194">
        <v>100</v>
      </c>
    </row>
    <row r="172" spans="1:14" s="64" customFormat="1">
      <c r="A172" s="101"/>
    </row>
    <row r="173" spans="1:14" s="64" customFormat="1" ht="18.75">
      <c r="A173" s="214" t="s">
        <v>123</v>
      </c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</row>
    <row r="174" spans="1:14" s="64" customFormat="1" ht="15.75" thickBot="1">
      <c r="B174" s="70"/>
      <c r="L174" s="71" t="s">
        <v>109</v>
      </c>
    </row>
    <row r="175" spans="1:14" s="64" customFormat="1" ht="16.5" thickBot="1">
      <c r="A175" s="279"/>
      <c r="B175" s="215" t="s">
        <v>5</v>
      </c>
      <c r="C175" s="243" t="s">
        <v>105</v>
      </c>
      <c r="D175" s="244"/>
      <c r="E175" s="242" t="s">
        <v>96</v>
      </c>
      <c r="F175" s="244"/>
      <c r="G175" s="242" t="s">
        <v>97</v>
      </c>
      <c r="H175" s="244"/>
      <c r="I175" s="242" t="s">
        <v>45</v>
      </c>
      <c r="J175" s="244"/>
      <c r="K175" s="242" t="s">
        <v>102</v>
      </c>
      <c r="L175" s="244"/>
    </row>
    <row r="176" spans="1:14" s="64" customFormat="1" ht="17.25" customHeight="1">
      <c r="A176" s="279"/>
      <c r="B176" s="280"/>
      <c r="C176" s="277" t="s">
        <v>20</v>
      </c>
      <c r="D176" s="215" t="s">
        <v>12</v>
      </c>
      <c r="E176" s="215" t="s">
        <v>20</v>
      </c>
      <c r="F176" s="102" t="s">
        <v>21</v>
      </c>
      <c r="G176" s="215" t="s">
        <v>20</v>
      </c>
      <c r="H176" s="102" t="s">
        <v>21</v>
      </c>
      <c r="I176" s="215" t="s">
        <v>20</v>
      </c>
      <c r="J176" s="215" t="s">
        <v>12</v>
      </c>
      <c r="K176" s="215" t="s">
        <v>20</v>
      </c>
      <c r="L176" s="215" t="s">
        <v>12</v>
      </c>
    </row>
    <row r="177" spans="1:16" s="64" customFormat="1" ht="16.5" thickBot="1">
      <c r="A177" s="279"/>
      <c r="B177" s="281"/>
      <c r="C177" s="278"/>
      <c r="D177" s="216"/>
      <c r="E177" s="216"/>
      <c r="F177" s="95" t="s">
        <v>7</v>
      </c>
      <c r="G177" s="216"/>
      <c r="H177" s="95" t="s">
        <v>7</v>
      </c>
      <c r="I177" s="216"/>
      <c r="J177" s="216"/>
      <c r="K177" s="216"/>
      <c r="L177" s="216"/>
    </row>
    <row r="178" spans="1:16" s="64" customFormat="1" ht="16.5" thickBot="1">
      <c r="A178" s="103"/>
      <c r="B178" s="104">
        <v>1</v>
      </c>
      <c r="C178" s="97">
        <v>2</v>
      </c>
      <c r="D178" s="97">
        <v>3</v>
      </c>
      <c r="E178" s="97">
        <v>4</v>
      </c>
      <c r="F178" s="97">
        <v>5</v>
      </c>
      <c r="G178" s="97">
        <v>6</v>
      </c>
      <c r="H178" s="97">
        <v>7</v>
      </c>
      <c r="I178" s="97">
        <v>8</v>
      </c>
      <c r="J178" s="97">
        <v>9</v>
      </c>
      <c r="K178" s="97">
        <v>10</v>
      </c>
      <c r="L178" s="97">
        <v>11</v>
      </c>
    </row>
    <row r="179" spans="1:16" s="64" customFormat="1" ht="16.5" thickBot="1">
      <c r="A179" s="105"/>
      <c r="B179" s="106"/>
      <c r="C179" s="107"/>
      <c r="D179" s="107"/>
      <c r="E179" s="107"/>
      <c r="F179" s="108"/>
      <c r="G179" s="109"/>
      <c r="H179" s="110"/>
      <c r="I179" s="110"/>
      <c r="J179" s="110"/>
      <c r="K179" s="110"/>
      <c r="L179" s="107"/>
    </row>
    <row r="180" spans="1:16" s="64" customFormat="1" ht="15.75" customHeight="1" thickBot="1">
      <c r="A180" s="105"/>
      <c r="B180" s="116"/>
      <c r="C180" s="107"/>
      <c r="D180" s="107"/>
      <c r="E180" s="107"/>
      <c r="F180" s="108"/>
      <c r="G180" s="109"/>
      <c r="H180" s="110"/>
      <c r="I180" s="110"/>
      <c r="J180" s="110"/>
      <c r="K180" s="110"/>
      <c r="L180" s="107"/>
    </row>
    <row r="181" spans="1:16" s="64" customFormat="1" ht="16.5" thickBot="1">
      <c r="A181" s="105"/>
      <c r="B181" s="117" t="s">
        <v>101</v>
      </c>
      <c r="C181" s="111"/>
      <c r="D181" s="111"/>
      <c r="E181" s="111"/>
      <c r="F181" s="108"/>
      <c r="G181" s="98"/>
      <c r="H181" s="112"/>
      <c r="I181" s="112"/>
      <c r="J181" s="112"/>
      <c r="K181" s="112"/>
      <c r="L181" s="111"/>
    </row>
    <row r="182" spans="1:16" s="64" customFormat="1" ht="158.25" thickBot="1">
      <c r="A182" s="113"/>
      <c r="B182" s="114" t="s">
        <v>22</v>
      </c>
      <c r="C182" s="115" t="s">
        <v>10</v>
      </c>
      <c r="D182" s="111"/>
      <c r="E182" s="115" t="s">
        <v>10</v>
      </c>
      <c r="F182" s="108"/>
      <c r="G182" s="96" t="s">
        <v>10</v>
      </c>
      <c r="H182" s="97"/>
      <c r="I182" s="97" t="s">
        <v>10</v>
      </c>
      <c r="J182" s="97"/>
      <c r="K182" s="97" t="s">
        <v>10</v>
      </c>
      <c r="L182" s="111"/>
    </row>
    <row r="183" spans="1:16" s="64" customFormat="1"/>
    <row r="184" spans="1:16" s="64" customFormat="1" ht="18.75">
      <c r="A184" s="214" t="s">
        <v>124</v>
      </c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</row>
    <row r="185" spans="1:16" s="64" customFormat="1" ht="16.5" thickBot="1">
      <c r="A185" s="83"/>
    </row>
    <row r="186" spans="1:16" s="64" customFormat="1" ht="15.75" thickBot="1">
      <c r="A186" s="274" t="s">
        <v>26</v>
      </c>
      <c r="B186" s="226" t="s">
        <v>23</v>
      </c>
      <c r="C186" s="222" t="s">
        <v>105</v>
      </c>
      <c r="D186" s="223"/>
      <c r="E186" s="223"/>
      <c r="F186" s="224"/>
      <c r="G186" s="222" t="s">
        <v>126</v>
      </c>
      <c r="H186" s="223"/>
      <c r="I186" s="223"/>
      <c r="J186" s="224"/>
      <c r="K186" s="222" t="s">
        <v>47</v>
      </c>
      <c r="L186" s="224"/>
      <c r="M186" s="222" t="s">
        <v>48</v>
      </c>
      <c r="N186" s="223"/>
      <c r="O186" s="282" t="s">
        <v>127</v>
      </c>
      <c r="P186" s="283"/>
    </row>
    <row r="187" spans="1:16" s="64" customFormat="1" ht="15.75" thickBot="1">
      <c r="A187" s="275"/>
      <c r="B187" s="227"/>
      <c r="C187" s="222" t="s">
        <v>20</v>
      </c>
      <c r="D187" s="224"/>
      <c r="E187" s="222" t="s">
        <v>12</v>
      </c>
      <c r="F187" s="224"/>
      <c r="G187" s="222" t="s">
        <v>20</v>
      </c>
      <c r="H187" s="224"/>
      <c r="I187" s="222" t="s">
        <v>12</v>
      </c>
      <c r="J187" s="224"/>
      <c r="K187" s="284" t="s">
        <v>20</v>
      </c>
      <c r="L187" s="284" t="s">
        <v>12</v>
      </c>
      <c r="M187" s="284" t="s">
        <v>20</v>
      </c>
      <c r="N187" s="286" t="s">
        <v>12</v>
      </c>
      <c r="O187" s="288" t="s">
        <v>20</v>
      </c>
      <c r="P187" s="290" t="s">
        <v>12</v>
      </c>
    </row>
    <row r="188" spans="1:16" s="64" customFormat="1" ht="25.5" thickBot="1">
      <c r="A188" s="276"/>
      <c r="B188" s="228"/>
      <c r="C188" s="61" t="s">
        <v>125</v>
      </c>
      <c r="D188" s="61" t="s">
        <v>24</v>
      </c>
      <c r="E188" s="61" t="s">
        <v>125</v>
      </c>
      <c r="F188" s="61" t="s">
        <v>24</v>
      </c>
      <c r="G188" s="61" t="s">
        <v>125</v>
      </c>
      <c r="H188" s="61" t="s">
        <v>24</v>
      </c>
      <c r="I188" s="61" t="s">
        <v>125</v>
      </c>
      <c r="J188" s="61" t="s">
        <v>24</v>
      </c>
      <c r="K188" s="285"/>
      <c r="L188" s="285"/>
      <c r="M188" s="285"/>
      <c r="N188" s="287"/>
      <c r="O188" s="289"/>
      <c r="P188" s="291"/>
    </row>
    <row r="189" spans="1:16" s="64" customFormat="1" ht="15.75" thickBot="1">
      <c r="A189" s="51">
        <v>1</v>
      </c>
      <c r="B189" s="43">
        <v>2</v>
      </c>
      <c r="C189" s="43">
        <v>3</v>
      </c>
      <c r="D189" s="43">
        <v>4</v>
      </c>
      <c r="E189" s="43">
        <v>5</v>
      </c>
      <c r="F189" s="43">
        <v>6</v>
      </c>
      <c r="G189" s="43">
        <v>7</v>
      </c>
      <c r="H189" s="43">
        <v>8</v>
      </c>
      <c r="I189" s="43">
        <v>9</v>
      </c>
      <c r="J189" s="43">
        <v>10</v>
      </c>
      <c r="K189" s="43">
        <v>11</v>
      </c>
      <c r="L189" s="43">
        <v>12</v>
      </c>
      <c r="M189" s="43">
        <v>13</v>
      </c>
      <c r="N189" s="119">
        <v>14</v>
      </c>
      <c r="O189" s="120">
        <v>15</v>
      </c>
      <c r="P189" s="121">
        <v>16</v>
      </c>
    </row>
    <row r="190" spans="1:16" s="64" customFormat="1" ht="12.75" customHeight="1" thickBot="1">
      <c r="A190" s="50"/>
      <c r="B190" s="122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123"/>
      <c r="O190" s="124"/>
      <c r="P190" s="125"/>
    </row>
    <row r="191" spans="1:16" s="64" customFormat="1" ht="12.75" customHeight="1" thickBot="1">
      <c r="A191" s="126"/>
      <c r="B191" s="117" t="s">
        <v>101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123"/>
      <c r="O191" s="124"/>
      <c r="P191" s="125"/>
    </row>
    <row r="192" spans="1:16" s="64" customFormat="1" ht="84.75" thickBot="1">
      <c r="A192" s="126"/>
      <c r="B192" s="127" t="s">
        <v>25</v>
      </c>
      <c r="C192" s="43" t="s">
        <v>10</v>
      </c>
      <c r="D192" s="43" t="s">
        <v>10</v>
      </c>
      <c r="E192" s="63"/>
      <c r="F192" s="63"/>
      <c r="G192" s="43" t="s">
        <v>10</v>
      </c>
      <c r="H192" s="43" t="s">
        <v>10</v>
      </c>
      <c r="I192" s="63"/>
      <c r="J192" s="63"/>
      <c r="K192" s="43" t="s">
        <v>10</v>
      </c>
      <c r="L192" s="63"/>
      <c r="M192" s="43" t="s">
        <v>10</v>
      </c>
      <c r="N192" s="123"/>
      <c r="O192" s="128" t="s">
        <v>10</v>
      </c>
      <c r="P192" s="129"/>
    </row>
    <row r="193" spans="1:16" s="64" customFormat="1" ht="15.75">
      <c r="A193" s="52"/>
    </row>
    <row r="194" spans="1:16" ht="15.75" customHeight="1">
      <c r="A194" s="204" t="s">
        <v>176</v>
      </c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</row>
    <row r="195" spans="1:16" ht="18.75">
      <c r="A195" s="204" t="s">
        <v>177</v>
      </c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155"/>
      <c r="P195" s="155"/>
    </row>
    <row r="196" spans="1:16" ht="15.75" thickBot="1">
      <c r="B196" s="18" t="s">
        <v>178</v>
      </c>
    </row>
    <row r="197" spans="1:16" ht="15.75" customHeight="1" thickBot="1">
      <c r="A197" s="208" t="s">
        <v>26</v>
      </c>
      <c r="B197" s="208" t="s">
        <v>128</v>
      </c>
      <c r="C197" s="208" t="s">
        <v>27</v>
      </c>
      <c r="D197" s="211" t="s">
        <v>105</v>
      </c>
      <c r="E197" s="212"/>
      <c r="F197" s="213"/>
      <c r="G197" s="211" t="s">
        <v>179</v>
      </c>
      <c r="H197" s="212"/>
      <c r="I197" s="213"/>
      <c r="J197" s="211" t="s">
        <v>97</v>
      </c>
      <c r="K197" s="212"/>
      <c r="L197" s="213"/>
    </row>
    <row r="198" spans="1:16">
      <c r="A198" s="209"/>
      <c r="B198" s="209"/>
      <c r="C198" s="209"/>
      <c r="D198" s="156" t="s">
        <v>6</v>
      </c>
      <c r="E198" s="156" t="s">
        <v>21</v>
      </c>
      <c r="F198" s="156" t="s">
        <v>9</v>
      </c>
      <c r="G198" s="156" t="s">
        <v>6</v>
      </c>
      <c r="H198" s="156" t="s">
        <v>21</v>
      </c>
      <c r="I198" s="156" t="s">
        <v>9</v>
      </c>
      <c r="J198" s="156" t="s">
        <v>6</v>
      </c>
      <c r="K198" s="156" t="s">
        <v>21</v>
      </c>
      <c r="L198" s="156" t="s">
        <v>9</v>
      </c>
    </row>
    <row r="199" spans="1:16" ht="15.75" thickBot="1">
      <c r="A199" s="210"/>
      <c r="B199" s="210"/>
      <c r="C199" s="210"/>
      <c r="D199" s="157" t="s">
        <v>28</v>
      </c>
      <c r="E199" s="157" t="s">
        <v>7</v>
      </c>
      <c r="F199" s="157" t="s">
        <v>129</v>
      </c>
      <c r="G199" s="157" t="s">
        <v>28</v>
      </c>
      <c r="H199" s="157" t="s">
        <v>7</v>
      </c>
      <c r="I199" s="157" t="s">
        <v>14</v>
      </c>
      <c r="J199" s="157" t="s">
        <v>28</v>
      </c>
      <c r="K199" s="157" t="s">
        <v>7</v>
      </c>
      <c r="L199" s="157" t="s">
        <v>130</v>
      </c>
    </row>
    <row r="200" spans="1:16" ht="15.75" thickBot="1">
      <c r="A200" s="158">
        <v>1</v>
      </c>
      <c r="B200" s="159">
        <v>2</v>
      </c>
      <c r="C200" s="159">
        <v>3</v>
      </c>
      <c r="D200" s="159">
        <v>4</v>
      </c>
      <c r="E200" s="159">
        <v>5</v>
      </c>
      <c r="F200" s="159">
        <v>6</v>
      </c>
      <c r="G200" s="159">
        <v>7</v>
      </c>
      <c r="H200" s="159">
        <v>8</v>
      </c>
      <c r="I200" s="159">
        <v>9</v>
      </c>
      <c r="J200" s="159">
        <v>10</v>
      </c>
      <c r="K200" s="159">
        <v>11</v>
      </c>
      <c r="L200" s="159">
        <v>12</v>
      </c>
    </row>
    <row r="201" spans="1:16" ht="141" thickBot="1">
      <c r="A201" s="160">
        <v>1</v>
      </c>
      <c r="B201" s="161" t="s">
        <v>180</v>
      </c>
      <c r="C201" s="161" t="s">
        <v>181</v>
      </c>
      <c r="D201" s="196">
        <f>C131</f>
        <v>0</v>
      </c>
      <c r="E201" s="196"/>
      <c r="F201" s="196">
        <f>D201</f>
        <v>0</v>
      </c>
      <c r="G201" s="196">
        <f>G131</f>
        <v>94133321.700000003</v>
      </c>
      <c r="H201" s="196"/>
      <c r="I201" s="196">
        <f>G201+H201</f>
        <v>94133321.700000003</v>
      </c>
      <c r="J201" s="196">
        <f>K131</f>
        <v>94133322</v>
      </c>
      <c r="K201" s="196"/>
      <c r="L201" s="196">
        <f>J201+K201</f>
        <v>94133322</v>
      </c>
    </row>
    <row r="202" spans="1:16" ht="18" customHeight="1" thickBot="1">
      <c r="A202" s="162"/>
      <c r="B202" s="161" t="s">
        <v>101</v>
      </c>
      <c r="C202" s="161"/>
      <c r="D202" s="196">
        <f>D201</f>
        <v>0</v>
      </c>
      <c r="E202" s="196">
        <f t="shared" ref="E202:L202" si="6">E201</f>
        <v>0</v>
      </c>
      <c r="F202" s="196">
        <f t="shared" si="6"/>
        <v>0</v>
      </c>
      <c r="G202" s="196">
        <f t="shared" si="6"/>
        <v>94133321.700000003</v>
      </c>
      <c r="H202" s="196">
        <f t="shared" si="6"/>
        <v>0</v>
      </c>
      <c r="I202" s="196">
        <f t="shared" si="6"/>
        <v>94133321.700000003</v>
      </c>
      <c r="J202" s="196">
        <f t="shared" si="6"/>
        <v>94133322</v>
      </c>
      <c r="K202" s="196">
        <f t="shared" si="6"/>
        <v>0</v>
      </c>
      <c r="L202" s="196">
        <f t="shared" si="6"/>
        <v>94133322</v>
      </c>
    </row>
    <row r="203" spans="1:16" ht="5.25" customHeight="1">
      <c r="A203" s="163"/>
    </row>
    <row r="204" spans="1:16" ht="18.75">
      <c r="A204" s="204" t="s">
        <v>182</v>
      </c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</row>
    <row r="205" spans="1:16" ht="12" customHeight="1" thickBot="1">
      <c r="B205" s="18" t="s">
        <v>109</v>
      </c>
    </row>
    <row r="206" spans="1:16" ht="15.75" thickBot="1">
      <c r="A206" s="205" t="s">
        <v>26</v>
      </c>
      <c r="B206" s="208" t="s">
        <v>128</v>
      </c>
      <c r="C206" s="205" t="s">
        <v>27</v>
      </c>
      <c r="D206" s="211" t="s">
        <v>45</v>
      </c>
      <c r="E206" s="212"/>
      <c r="F206" s="213"/>
      <c r="G206" s="211" t="s">
        <v>102</v>
      </c>
      <c r="H206" s="212"/>
      <c r="I206" s="213"/>
    </row>
    <row r="207" spans="1:16">
      <c r="A207" s="206"/>
      <c r="B207" s="209"/>
      <c r="C207" s="206"/>
      <c r="D207" s="156" t="s">
        <v>6</v>
      </c>
      <c r="E207" s="156" t="s">
        <v>21</v>
      </c>
      <c r="F207" s="156" t="s">
        <v>9</v>
      </c>
      <c r="G207" s="156" t="s">
        <v>6</v>
      </c>
      <c r="H207" s="156" t="s">
        <v>21</v>
      </c>
      <c r="I207" s="156" t="s">
        <v>9</v>
      </c>
    </row>
    <row r="208" spans="1:16" ht="15.75" thickBot="1">
      <c r="A208" s="207"/>
      <c r="B208" s="210"/>
      <c r="C208" s="207"/>
      <c r="D208" s="157" t="s">
        <v>28</v>
      </c>
      <c r="E208" s="157" t="s">
        <v>7</v>
      </c>
      <c r="F208" s="157" t="s">
        <v>129</v>
      </c>
      <c r="G208" s="157" t="s">
        <v>28</v>
      </c>
      <c r="H208" s="157" t="s">
        <v>7</v>
      </c>
      <c r="I208" s="157" t="s">
        <v>14</v>
      </c>
    </row>
    <row r="209" spans="1:16" ht="15.75" thickBot="1">
      <c r="A209" s="164">
        <v>1</v>
      </c>
      <c r="B209" s="165">
        <v>2</v>
      </c>
      <c r="C209" s="165">
        <v>3</v>
      </c>
      <c r="D209" s="159">
        <v>4</v>
      </c>
      <c r="E209" s="159">
        <v>5</v>
      </c>
      <c r="F209" s="159">
        <v>6</v>
      </c>
      <c r="G209" s="159">
        <v>7</v>
      </c>
      <c r="H209" s="159">
        <v>8</v>
      </c>
      <c r="I209" s="159">
        <v>9</v>
      </c>
    </row>
    <row r="210" spans="1:16" ht="139.5" customHeight="1" thickBot="1">
      <c r="A210" s="166">
        <v>1</v>
      </c>
      <c r="B210" s="161" t="s">
        <v>180</v>
      </c>
      <c r="C210" s="161" t="s">
        <v>181</v>
      </c>
      <c r="D210" s="196">
        <f>C142</f>
        <v>99404788.032000005</v>
      </c>
      <c r="E210" s="196"/>
      <c r="F210" s="196">
        <f>D210+E210</f>
        <v>99404788.032000005</v>
      </c>
      <c r="G210" s="196"/>
      <c r="H210" s="196"/>
      <c r="I210" s="196">
        <f>G210+H210</f>
        <v>0</v>
      </c>
    </row>
    <row r="211" spans="1:16" ht="72" customHeight="1" thickBot="1">
      <c r="A211" s="166">
        <v>2</v>
      </c>
      <c r="B211" s="161" t="s">
        <v>183</v>
      </c>
      <c r="C211" s="161"/>
      <c r="D211" s="196"/>
      <c r="E211" s="196"/>
      <c r="F211" s="196">
        <f>D211+E211</f>
        <v>0</v>
      </c>
      <c r="G211" s="196">
        <f>G142</f>
        <v>104375027.43360001</v>
      </c>
      <c r="H211" s="196"/>
      <c r="I211" s="196">
        <f t="shared" ref="I211:I212" si="7">G211+H211</f>
        <v>104375027.43360001</v>
      </c>
    </row>
    <row r="212" spans="1:16" ht="15.75" customHeight="1" thickBot="1">
      <c r="A212" s="166"/>
      <c r="B212" s="167" t="s">
        <v>101</v>
      </c>
      <c r="C212" s="167"/>
      <c r="D212" s="196">
        <f>D210+D211</f>
        <v>99404788.032000005</v>
      </c>
      <c r="E212" s="196">
        <f t="shared" ref="E212:H212" si="8">E210+E211</f>
        <v>0</v>
      </c>
      <c r="F212" s="196">
        <f t="shared" si="8"/>
        <v>99404788.032000005</v>
      </c>
      <c r="G212" s="196">
        <f t="shared" si="8"/>
        <v>104375027.43360001</v>
      </c>
      <c r="H212" s="196">
        <f t="shared" si="8"/>
        <v>0</v>
      </c>
      <c r="I212" s="196">
        <f t="shared" si="7"/>
        <v>104375027.43360001</v>
      </c>
    </row>
    <row r="213" spans="1:16" s="64" customFormat="1"/>
    <row r="214" spans="1:16" s="64" customFormat="1"/>
    <row r="215" spans="1:16" ht="18.75">
      <c r="A215" s="214" t="s">
        <v>131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64"/>
      <c r="P215" s="64"/>
    </row>
    <row r="216" spans="1:16" ht="18.75">
      <c r="A216" s="214"/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64"/>
      <c r="P216" s="64"/>
    </row>
    <row r="217" spans="1:16" ht="15.75" thickBot="1">
      <c r="A217" s="64"/>
      <c r="B217" s="70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71" t="s">
        <v>109</v>
      </c>
      <c r="N217" s="64"/>
      <c r="O217" s="64"/>
      <c r="P217" s="64"/>
    </row>
    <row r="218" spans="1:16" ht="22.5" customHeight="1" thickBot="1">
      <c r="A218" s="231" t="s">
        <v>132</v>
      </c>
      <c r="B218" s="294" t="s">
        <v>133</v>
      </c>
      <c r="C218" s="274" t="s">
        <v>134</v>
      </c>
      <c r="D218" s="296" t="s">
        <v>105</v>
      </c>
      <c r="E218" s="297"/>
      <c r="F218" s="296" t="s">
        <v>96</v>
      </c>
      <c r="G218" s="297"/>
      <c r="H218" s="296" t="s">
        <v>97</v>
      </c>
      <c r="I218" s="297"/>
      <c r="J218" s="296" t="s">
        <v>45</v>
      </c>
      <c r="K218" s="297"/>
      <c r="L218" s="296" t="s">
        <v>102</v>
      </c>
      <c r="M218" s="297"/>
      <c r="N218" s="64"/>
      <c r="O218" s="64"/>
      <c r="P218" s="64"/>
    </row>
    <row r="219" spans="1:16" ht="90.75" thickBot="1">
      <c r="A219" s="233"/>
      <c r="B219" s="295"/>
      <c r="C219" s="276"/>
      <c r="D219" s="130" t="s">
        <v>135</v>
      </c>
      <c r="E219" s="130" t="s">
        <v>136</v>
      </c>
      <c r="F219" s="130" t="s">
        <v>135</v>
      </c>
      <c r="G219" s="130" t="s">
        <v>136</v>
      </c>
      <c r="H219" s="130" t="s">
        <v>135</v>
      </c>
      <c r="I219" s="130" t="s">
        <v>136</v>
      </c>
      <c r="J219" s="130" t="s">
        <v>135</v>
      </c>
      <c r="K219" s="130" t="s">
        <v>136</v>
      </c>
      <c r="L219" s="130" t="s">
        <v>135</v>
      </c>
      <c r="M219" s="130" t="s">
        <v>136</v>
      </c>
      <c r="N219" s="64"/>
      <c r="O219" s="64"/>
      <c r="P219" s="64"/>
    </row>
    <row r="220" spans="1:16" ht="15.75" thickBot="1">
      <c r="A220" s="131">
        <v>1</v>
      </c>
      <c r="B220" s="132">
        <v>2</v>
      </c>
      <c r="C220" s="132">
        <v>3</v>
      </c>
      <c r="D220" s="132">
        <v>4</v>
      </c>
      <c r="E220" s="132">
        <v>5</v>
      </c>
      <c r="F220" s="132">
        <v>6</v>
      </c>
      <c r="G220" s="132">
        <v>7</v>
      </c>
      <c r="H220" s="132">
        <v>8</v>
      </c>
      <c r="I220" s="132">
        <v>9</v>
      </c>
      <c r="J220" s="132">
        <v>10</v>
      </c>
      <c r="K220" s="132">
        <v>11</v>
      </c>
      <c r="L220" s="132">
        <v>12</v>
      </c>
      <c r="M220" s="132">
        <v>13</v>
      </c>
      <c r="N220" s="64"/>
      <c r="O220" s="64"/>
      <c r="P220" s="64"/>
    </row>
    <row r="221" spans="1:16" ht="21" thickBot="1">
      <c r="A221" s="133"/>
      <c r="B221" s="134"/>
      <c r="C221" s="135"/>
      <c r="D221" s="135"/>
      <c r="E221" s="134"/>
      <c r="F221" s="135"/>
      <c r="G221" s="135"/>
      <c r="H221" s="135"/>
      <c r="I221" s="135"/>
      <c r="J221" s="135"/>
      <c r="K221" s="135"/>
      <c r="L221" s="135"/>
      <c r="M221" s="135"/>
      <c r="N221" s="64"/>
      <c r="O221" s="64"/>
      <c r="P221" s="64"/>
    </row>
    <row r="222" spans="1:16" ht="21.75" customHeight="1" thickBot="1">
      <c r="A222" s="133"/>
      <c r="B222" s="134"/>
      <c r="C222" s="135"/>
      <c r="D222" s="135"/>
      <c r="E222" s="134"/>
      <c r="F222" s="135"/>
      <c r="G222" s="135"/>
      <c r="H222" s="135"/>
      <c r="I222" s="135"/>
      <c r="J222" s="135"/>
      <c r="K222" s="135"/>
      <c r="L222" s="135"/>
      <c r="M222" s="135"/>
      <c r="N222" s="64"/>
      <c r="O222" s="64"/>
      <c r="P222" s="64"/>
    </row>
    <row r="223" spans="1:16" ht="21.75" customHeight="1">
      <c r="A223" s="136"/>
      <c r="B223" s="137"/>
      <c r="C223" s="136"/>
      <c r="D223" s="136"/>
      <c r="E223" s="137"/>
      <c r="F223" s="136"/>
      <c r="G223" s="136"/>
      <c r="H223" s="136"/>
      <c r="I223" s="136"/>
      <c r="J223" s="136"/>
      <c r="K223" s="136"/>
      <c r="L223" s="136"/>
      <c r="M223" s="136"/>
      <c r="N223" s="64"/>
      <c r="O223" s="64"/>
      <c r="P223" s="64"/>
    </row>
    <row r="224" spans="1:16" s="64" customFormat="1" ht="18.75">
      <c r="A224" s="214" t="s">
        <v>137</v>
      </c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</row>
    <row r="225" spans="1:18" s="64" customFormat="1" ht="18.75">
      <c r="A225" s="214" t="s">
        <v>138</v>
      </c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</row>
    <row r="226" spans="1:18" s="64" customFormat="1" ht="37.5" customHeight="1">
      <c r="A226" s="314" t="s">
        <v>193</v>
      </c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139"/>
      <c r="R226" s="139"/>
    </row>
    <row r="227" spans="1:18" s="64" customFormat="1" ht="19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8" s="64" customFormat="1" ht="18.75">
      <c r="A228" s="214" t="s">
        <v>139</v>
      </c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</row>
    <row r="229" spans="1:18" s="64" customFormat="1" ht="15.75">
      <c r="A229" s="52"/>
    </row>
    <row r="230" spans="1:18" s="64" customFormat="1" ht="18.75">
      <c r="A230" s="214" t="s">
        <v>140</v>
      </c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</row>
    <row r="231" spans="1:18" s="64" customFormat="1" ht="15.75" thickBot="1">
      <c r="B231" s="70"/>
      <c r="K231" s="71" t="s">
        <v>109</v>
      </c>
    </row>
    <row r="232" spans="1:18" s="64" customFormat="1" ht="25.5" customHeight="1" thickBot="1">
      <c r="A232" s="225"/>
      <c r="B232" s="274" t="s">
        <v>141</v>
      </c>
      <c r="C232" s="226" t="s">
        <v>5</v>
      </c>
      <c r="D232" s="226" t="s">
        <v>29</v>
      </c>
      <c r="E232" s="226" t="s">
        <v>30</v>
      </c>
      <c r="F232" s="226" t="s">
        <v>142</v>
      </c>
      <c r="G232" s="226" t="s">
        <v>143</v>
      </c>
      <c r="H232" s="138" t="s">
        <v>31</v>
      </c>
      <c r="I232" s="222" t="s">
        <v>32</v>
      </c>
      <c r="J232" s="224"/>
      <c r="K232" s="226" t="s">
        <v>144</v>
      </c>
    </row>
    <row r="233" spans="1:18" s="64" customFormat="1" ht="54" customHeight="1" thickBot="1">
      <c r="A233" s="225"/>
      <c r="B233" s="276"/>
      <c r="C233" s="228"/>
      <c r="D233" s="228"/>
      <c r="E233" s="228"/>
      <c r="F233" s="228"/>
      <c r="G233" s="228"/>
      <c r="H233" s="61" t="s">
        <v>145</v>
      </c>
      <c r="I233" s="118" t="s">
        <v>33</v>
      </c>
      <c r="J233" s="118" t="s">
        <v>34</v>
      </c>
      <c r="K233" s="228"/>
    </row>
    <row r="234" spans="1:18" s="64" customFormat="1" ht="15.75" thickBot="1">
      <c r="A234" s="53"/>
      <c r="B234" s="65">
        <v>1</v>
      </c>
      <c r="C234" s="68">
        <v>2</v>
      </c>
      <c r="D234" s="68">
        <v>3</v>
      </c>
      <c r="E234" s="68">
        <v>4</v>
      </c>
      <c r="F234" s="68">
        <v>5</v>
      </c>
      <c r="G234" s="61">
        <v>6</v>
      </c>
      <c r="H234" s="61">
        <v>7</v>
      </c>
      <c r="I234" s="68">
        <v>8</v>
      </c>
      <c r="J234" s="68">
        <v>9</v>
      </c>
      <c r="K234" s="68">
        <v>10</v>
      </c>
    </row>
    <row r="235" spans="1:18" s="64" customFormat="1" ht="15.75" thickBot="1">
      <c r="A235" s="241"/>
      <c r="B235" s="138"/>
      <c r="C235" s="292" t="s">
        <v>190</v>
      </c>
      <c r="D235" s="292"/>
      <c r="E235" s="292"/>
      <c r="F235" s="292"/>
      <c r="G235" s="292"/>
      <c r="H235" s="292"/>
      <c r="I235" s="292"/>
      <c r="J235" s="292"/>
      <c r="K235" s="293"/>
    </row>
    <row r="236" spans="1:18" s="64" customFormat="1" ht="27" customHeight="1" thickBot="1">
      <c r="A236" s="241"/>
      <c r="B236" s="66">
        <v>2730</v>
      </c>
      <c r="C236" s="140" t="s">
        <v>77</v>
      </c>
      <c r="D236" s="43"/>
      <c r="E236" s="43"/>
      <c r="F236" s="43"/>
      <c r="G236" s="43"/>
      <c r="H236" s="43"/>
      <c r="I236" s="43"/>
      <c r="J236" s="43"/>
      <c r="K236" s="43"/>
    </row>
    <row r="237" spans="1:18" s="64" customFormat="1" ht="26.25" customHeight="1" thickBot="1">
      <c r="A237" s="69"/>
      <c r="B237" s="138">
        <v>2240</v>
      </c>
      <c r="C237" s="141" t="s">
        <v>89</v>
      </c>
      <c r="D237" s="117"/>
      <c r="E237" s="117"/>
      <c r="F237" s="117"/>
      <c r="G237" s="117"/>
      <c r="H237" s="117"/>
      <c r="I237" s="117"/>
      <c r="J237" s="117"/>
      <c r="K237" s="117"/>
    </row>
    <row r="238" spans="1:18" s="64" customFormat="1" ht="15.75" thickBot="1">
      <c r="A238" s="55"/>
      <c r="B238" s="142"/>
      <c r="C238" s="117" t="s">
        <v>101</v>
      </c>
      <c r="D238" s="43"/>
      <c r="E238" s="43"/>
      <c r="F238" s="43"/>
      <c r="G238" s="43"/>
      <c r="H238" s="43"/>
      <c r="I238" s="43"/>
      <c r="J238" s="43"/>
      <c r="K238" s="43"/>
    </row>
    <row r="239" spans="1:18" s="64" customFormat="1">
      <c r="A239" s="101"/>
    </row>
    <row r="240" spans="1:18" s="64" customFormat="1" ht="18.75">
      <c r="A240" s="214" t="s">
        <v>146</v>
      </c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</row>
    <row r="241" spans="1:13" s="64" customFormat="1" ht="15.75" thickBot="1">
      <c r="B241" s="70"/>
      <c r="M241" s="71" t="s">
        <v>109</v>
      </c>
    </row>
    <row r="242" spans="1:13" s="64" customFormat="1" ht="15.75" thickBot="1">
      <c r="A242" s="225"/>
      <c r="B242" s="226" t="s">
        <v>141</v>
      </c>
      <c r="C242" s="226" t="s">
        <v>5</v>
      </c>
      <c r="D242" s="222" t="s">
        <v>46</v>
      </c>
      <c r="E242" s="223"/>
      <c r="F242" s="223"/>
      <c r="G242" s="223"/>
      <c r="H242" s="224"/>
      <c r="I242" s="222" t="s">
        <v>47</v>
      </c>
      <c r="J242" s="223"/>
      <c r="K242" s="223"/>
      <c r="L242" s="223"/>
      <c r="M242" s="224"/>
    </row>
    <row r="243" spans="1:13" s="64" customFormat="1" ht="63" customHeight="1" thickBot="1">
      <c r="A243" s="225"/>
      <c r="B243" s="227"/>
      <c r="C243" s="227"/>
      <c r="D243" s="226" t="s">
        <v>35</v>
      </c>
      <c r="E243" s="226" t="s">
        <v>147</v>
      </c>
      <c r="F243" s="222" t="s">
        <v>36</v>
      </c>
      <c r="G243" s="224"/>
      <c r="H243" s="59" t="s">
        <v>148</v>
      </c>
      <c r="I243" s="226" t="s">
        <v>37</v>
      </c>
      <c r="J243" s="59" t="s">
        <v>149</v>
      </c>
      <c r="K243" s="222" t="s">
        <v>36</v>
      </c>
      <c r="L243" s="224"/>
      <c r="M243" s="59" t="s">
        <v>38</v>
      </c>
    </row>
    <row r="244" spans="1:13" s="64" customFormat="1" ht="41.25" customHeight="1" thickBot="1">
      <c r="A244" s="225"/>
      <c r="B244" s="228"/>
      <c r="C244" s="228"/>
      <c r="D244" s="228"/>
      <c r="E244" s="228"/>
      <c r="F244" s="118" t="s">
        <v>33</v>
      </c>
      <c r="G244" s="118" t="s">
        <v>34</v>
      </c>
      <c r="H244" s="59" t="s">
        <v>150</v>
      </c>
      <c r="I244" s="228"/>
      <c r="J244" s="61" t="s">
        <v>151</v>
      </c>
      <c r="K244" s="61" t="s">
        <v>33</v>
      </c>
      <c r="L244" s="61" t="s">
        <v>34</v>
      </c>
      <c r="M244" s="59" t="s">
        <v>152</v>
      </c>
    </row>
    <row r="245" spans="1:13" s="64" customFormat="1" ht="15.75" thickBot="1">
      <c r="A245" s="53"/>
      <c r="B245" s="138">
        <v>1</v>
      </c>
      <c r="C245" s="68">
        <v>2</v>
      </c>
      <c r="D245" s="68">
        <v>3</v>
      </c>
      <c r="E245" s="68">
        <v>4</v>
      </c>
      <c r="F245" s="68">
        <v>5</v>
      </c>
      <c r="G245" s="68">
        <v>6</v>
      </c>
      <c r="H245" s="68">
        <v>7</v>
      </c>
      <c r="I245" s="68">
        <v>8</v>
      </c>
      <c r="J245" s="61">
        <v>9</v>
      </c>
      <c r="K245" s="61">
        <v>10</v>
      </c>
      <c r="L245" s="43">
        <v>11</v>
      </c>
      <c r="M245" s="143">
        <v>12</v>
      </c>
    </row>
    <row r="246" spans="1:13" s="64" customFormat="1" ht="15.75" thickBot="1">
      <c r="A246" s="241"/>
      <c r="B246" s="67"/>
      <c r="C246" s="222" t="s">
        <v>190</v>
      </c>
      <c r="D246" s="223"/>
      <c r="E246" s="223"/>
      <c r="F246" s="223"/>
      <c r="G246" s="223"/>
      <c r="H246" s="223"/>
      <c r="I246" s="223"/>
      <c r="J246" s="223"/>
      <c r="K246" s="223"/>
      <c r="L246" s="223"/>
      <c r="M246" s="224"/>
    </row>
    <row r="247" spans="1:13" s="64" customFormat="1" ht="25.5" thickBot="1">
      <c r="A247" s="241"/>
      <c r="B247" s="67">
        <v>2730</v>
      </c>
      <c r="C247" s="140" t="s">
        <v>77</v>
      </c>
      <c r="D247" s="173">
        <v>94133321.700000003</v>
      </c>
      <c r="E247" s="173"/>
      <c r="F247" s="173"/>
      <c r="G247" s="173"/>
      <c r="H247" s="173">
        <f>D247</f>
        <v>94133321.700000003</v>
      </c>
      <c r="I247" s="173">
        <f>K151</f>
        <v>94133322</v>
      </c>
      <c r="J247" s="173"/>
      <c r="K247" s="173"/>
      <c r="L247" s="173"/>
      <c r="M247" s="173">
        <f>I247</f>
        <v>94133322</v>
      </c>
    </row>
    <row r="248" spans="1:13" s="64" customFormat="1" ht="15.75" thickBot="1">
      <c r="A248" s="55"/>
      <c r="B248" s="67"/>
      <c r="C248" s="117" t="s">
        <v>101</v>
      </c>
      <c r="D248" s="173">
        <f>D247</f>
        <v>94133321.700000003</v>
      </c>
      <c r="E248" s="173">
        <f t="shared" ref="E248:M248" si="9">E247</f>
        <v>0</v>
      </c>
      <c r="F248" s="173">
        <f t="shared" si="9"/>
        <v>0</v>
      </c>
      <c r="G248" s="173">
        <f t="shared" si="9"/>
        <v>0</v>
      </c>
      <c r="H248" s="173">
        <f t="shared" si="9"/>
        <v>94133321.700000003</v>
      </c>
      <c r="I248" s="173">
        <f t="shared" si="9"/>
        <v>94133322</v>
      </c>
      <c r="J248" s="173">
        <f t="shared" si="9"/>
        <v>0</v>
      </c>
      <c r="K248" s="173">
        <f t="shared" si="9"/>
        <v>0</v>
      </c>
      <c r="L248" s="173">
        <f t="shared" si="9"/>
        <v>0</v>
      </c>
      <c r="M248" s="173">
        <f t="shared" si="9"/>
        <v>94133322</v>
      </c>
    </row>
    <row r="249" spans="1:13" s="64" customFormat="1"/>
    <row r="250" spans="1:13" s="64" customFormat="1"/>
    <row r="251" spans="1:13" s="64" customFormat="1" ht="18.75">
      <c r="A251" s="214" t="s">
        <v>153</v>
      </c>
      <c r="B251" s="214"/>
      <c r="C251" s="214"/>
      <c r="D251" s="214"/>
      <c r="E251" s="214"/>
      <c r="F251" s="214"/>
      <c r="G251" s="214"/>
      <c r="H251" s="214"/>
      <c r="I251" s="214"/>
      <c r="J251" s="214"/>
      <c r="K251" s="214"/>
      <c r="L251" s="214"/>
      <c r="M251" s="214"/>
    </row>
    <row r="252" spans="1:13" s="64" customFormat="1" ht="15.75" thickBot="1">
      <c r="B252" s="70"/>
      <c r="J252" s="71" t="s">
        <v>109</v>
      </c>
    </row>
    <row r="253" spans="1:13" s="64" customFormat="1" ht="34.5" customHeight="1">
      <c r="A253" s="225"/>
      <c r="B253" s="226" t="s">
        <v>141</v>
      </c>
      <c r="C253" s="226" t="s">
        <v>5</v>
      </c>
      <c r="D253" s="226" t="s">
        <v>29</v>
      </c>
      <c r="E253" s="226" t="s">
        <v>30</v>
      </c>
      <c r="F253" s="226" t="s">
        <v>154</v>
      </c>
      <c r="G253" s="65" t="s">
        <v>39</v>
      </c>
      <c r="H253" s="118" t="s">
        <v>40</v>
      </c>
      <c r="I253" s="226" t="s">
        <v>41</v>
      </c>
      <c r="J253" s="226" t="s">
        <v>42</v>
      </c>
    </row>
    <row r="254" spans="1:13" s="64" customFormat="1" ht="41.25" customHeight="1" thickBot="1">
      <c r="A254" s="225"/>
      <c r="B254" s="228"/>
      <c r="C254" s="228"/>
      <c r="D254" s="228"/>
      <c r="E254" s="228"/>
      <c r="F254" s="228"/>
      <c r="G254" s="66" t="s">
        <v>87</v>
      </c>
      <c r="H254" s="59" t="s">
        <v>155</v>
      </c>
      <c r="I254" s="228"/>
      <c r="J254" s="304"/>
    </row>
    <row r="255" spans="1:13" s="64" customFormat="1" ht="15.75" thickBot="1">
      <c r="A255" s="53"/>
      <c r="B255" s="138">
        <v>1</v>
      </c>
      <c r="C255" s="68">
        <v>2</v>
      </c>
      <c r="D255" s="68">
        <v>3</v>
      </c>
      <c r="E255" s="68">
        <v>4</v>
      </c>
      <c r="F255" s="68">
        <v>5</v>
      </c>
      <c r="G255" s="68">
        <v>6</v>
      </c>
      <c r="H255" s="68">
        <v>7</v>
      </c>
      <c r="I255" s="61">
        <v>8</v>
      </c>
      <c r="J255" s="61">
        <v>9</v>
      </c>
    </row>
    <row r="256" spans="1:13" s="64" customFormat="1" ht="15.75" thickBot="1">
      <c r="A256" s="69"/>
      <c r="B256" s="305" t="s">
        <v>190</v>
      </c>
      <c r="C256" s="292"/>
      <c r="D256" s="292"/>
      <c r="E256" s="292"/>
      <c r="F256" s="292"/>
      <c r="G256" s="292"/>
      <c r="H256" s="292"/>
      <c r="I256" s="292"/>
      <c r="J256" s="293"/>
    </row>
    <row r="257" spans="1:14" s="64" customFormat="1" ht="25.5" thickBot="1">
      <c r="A257" s="145"/>
      <c r="B257" s="67">
        <v>2730</v>
      </c>
      <c r="C257" s="140" t="s">
        <v>77</v>
      </c>
      <c r="D257" s="43"/>
      <c r="E257" s="43"/>
      <c r="F257" s="43"/>
      <c r="G257" s="43"/>
      <c r="H257" s="43"/>
      <c r="I257" s="43"/>
      <c r="J257" s="43"/>
    </row>
    <row r="258" spans="1:14" s="64" customFormat="1" ht="25.5" thickBot="1">
      <c r="A258" s="145"/>
      <c r="B258" s="138">
        <v>2240</v>
      </c>
      <c r="C258" s="144" t="s">
        <v>89</v>
      </c>
      <c r="D258" s="117"/>
      <c r="E258" s="117"/>
      <c r="F258" s="117"/>
      <c r="G258" s="117"/>
      <c r="H258" s="117"/>
      <c r="I258" s="117"/>
      <c r="J258" s="117"/>
    </row>
    <row r="259" spans="1:14" s="64" customFormat="1" ht="15.75" thickBot="1">
      <c r="A259" s="55"/>
      <c r="B259" s="67"/>
      <c r="C259" s="117" t="s">
        <v>101</v>
      </c>
      <c r="D259" s="43"/>
      <c r="E259" s="43"/>
      <c r="F259" s="43"/>
      <c r="G259" s="43"/>
      <c r="H259" s="43"/>
      <c r="I259" s="43"/>
      <c r="J259" s="43"/>
    </row>
    <row r="260" spans="1:14" s="64" customFormat="1" ht="14.25" customHeight="1">
      <c r="A260" s="101"/>
    </row>
    <row r="261" spans="1:14" s="64" customFormat="1" ht="2.25" hidden="1" customHeight="1">
      <c r="A261" s="52"/>
    </row>
    <row r="262" spans="1:14" s="64" customFormat="1" hidden="1">
      <c r="A262" s="101"/>
    </row>
    <row r="263" spans="1:14" s="64" customFormat="1" ht="18.75">
      <c r="A263" s="214" t="s">
        <v>156</v>
      </c>
      <c r="B263" s="214"/>
      <c r="C263" s="214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</row>
    <row r="264" spans="1:14" s="64" customFormat="1" ht="36" customHeight="1">
      <c r="A264" s="301" t="s">
        <v>88</v>
      </c>
      <c r="B264" s="301"/>
      <c r="C264" s="301"/>
      <c r="D264" s="301"/>
      <c r="E264" s="301"/>
      <c r="F264" s="301"/>
      <c r="G264" s="301"/>
      <c r="H264" s="301"/>
      <c r="I264" s="301"/>
      <c r="J264" s="301"/>
      <c r="K264" s="301"/>
      <c r="L264" s="301"/>
      <c r="M264" s="301"/>
      <c r="N264" s="301"/>
    </row>
    <row r="265" spans="1:14" s="64" customFormat="1" ht="56.25" customHeight="1">
      <c r="A265" s="302" t="s">
        <v>157</v>
      </c>
      <c r="B265" s="302"/>
      <c r="C265" s="302"/>
      <c r="D265" s="302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</row>
    <row r="266" spans="1:14" s="64" customFormat="1" ht="15.75">
      <c r="A266" s="146" t="s">
        <v>90</v>
      </c>
      <c r="B266" s="146"/>
      <c r="C266" s="146"/>
      <c r="D266" s="147"/>
    </row>
    <row r="267" spans="1:14" s="64" customFormat="1" ht="9" customHeight="1">
      <c r="A267" s="52"/>
    </row>
    <row r="268" spans="1:14" ht="6.75" customHeight="1">
      <c r="A268" s="20"/>
    </row>
    <row r="269" spans="1:14" ht="0.75" hidden="1" customHeight="1">
      <c r="A269" s="20" t="s">
        <v>16</v>
      </c>
    </row>
    <row r="270" spans="1:14" ht="18.75">
      <c r="A270" s="204" t="s">
        <v>184</v>
      </c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</row>
    <row r="271" spans="1:14" ht="15.75">
      <c r="A271" s="21"/>
      <c r="B271" s="22"/>
      <c r="C271" s="22"/>
      <c r="F271" s="237" t="s">
        <v>43</v>
      </c>
      <c r="G271" s="237"/>
      <c r="J271" s="298" t="s">
        <v>44</v>
      </c>
      <c r="K271" s="298"/>
    </row>
    <row r="272" spans="1:14" ht="16.5" customHeight="1">
      <c r="A272" s="299"/>
      <c r="B272" s="300"/>
      <c r="C272" s="300"/>
    </row>
    <row r="273" spans="1:14">
      <c r="A273" s="299"/>
      <c r="B273" s="300"/>
      <c r="C273" s="300"/>
    </row>
    <row r="274" spans="1:14" ht="18.75" customHeight="1">
      <c r="A274" s="303" t="s">
        <v>185</v>
      </c>
      <c r="B274" s="303"/>
      <c r="C274" s="303"/>
      <c r="D274" s="303"/>
      <c r="E274" s="303"/>
      <c r="F274" s="303"/>
      <c r="G274" s="303"/>
      <c r="H274" s="303"/>
      <c r="I274" s="303"/>
      <c r="J274" s="303"/>
      <c r="K274" s="303"/>
      <c r="L274" s="303"/>
      <c r="M274" s="303"/>
      <c r="N274" s="303"/>
    </row>
    <row r="275" spans="1:14" ht="15.75">
      <c r="A275" s="21"/>
      <c r="B275" s="23"/>
      <c r="C275" s="23"/>
      <c r="F275" s="237" t="s">
        <v>43</v>
      </c>
      <c r="G275" s="237"/>
      <c r="J275" s="298" t="s">
        <v>44</v>
      </c>
      <c r="K275" s="298"/>
    </row>
    <row r="276" spans="1:14" ht="15.75">
      <c r="A276" s="24"/>
    </row>
    <row r="277" spans="1:14" ht="18">
      <c r="A277" s="17"/>
    </row>
    <row r="278" spans="1:14">
      <c r="A278" s="25"/>
      <c r="B278" t="s">
        <v>191</v>
      </c>
    </row>
    <row r="279" spans="1:14" ht="18">
      <c r="A279" s="17"/>
    </row>
    <row r="280" spans="1:14" ht="18.75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</row>
    <row r="281" spans="1:14" ht="18">
      <c r="A281" s="17"/>
      <c r="F281" s="237"/>
      <c r="G281" s="237"/>
      <c r="J281" s="237"/>
      <c r="K281" s="237"/>
    </row>
    <row r="282" spans="1:14" ht="18">
      <c r="A282" s="17"/>
    </row>
    <row r="283" spans="1:14">
      <c r="A283" s="26"/>
    </row>
  </sheetData>
  <mergeCells count="268">
    <mergeCell ref="A240:N240"/>
    <mergeCell ref="B256:J256"/>
    <mergeCell ref="A150:A157"/>
    <mergeCell ref="A224:P224"/>
    <mergeCell ref="A225:P225"/>
    <mergeCell ref="A232:A233"/>
    <mergeCell ref="B232:B233"/>
    <mergeCell ref="C232:C233"/>
    <mergeCell ref="D232:D233"/>
    <mergeCell ref="E232:E233"/>
    <mergeCell ref="F232:F233"/>
    <mergeCell ref="G232:G233"/>
    <mergeCell ref="C218:C219"/>
    <mergeCell ref="D218:E218"/>
    <mergeCell ref="A242:A244"/>
    <mergeCell ref="B242:B244"/>
    <mergeCell ref="C242:C244"/>
    <mergeCell ref="D242:H242"/>
    <mergeCell ref="A226:P226"/>
    <mergeCell ref="I242:M242"/>
    <mergeCell ref="D243:D244"/>
    <mergeCell ref="E243:E244"/>
    <mergeCell ref="F243:G243"/>
    <mergeCell ref="I243:I244"/>
    <mergeCell ref="K243:L243"/>
    <mergeCell ref="C246:M246"/>
    <mergeCell ref="A270:N270"/>
    <mergeCell ref="A274:N274"/>
    <mergeCell ref="F271:G271"/>
    <mergeCell ref="A251:M251"/>
    <mergeCell ref="A253:A254"/>
    <mergeCell ref="B253:B254"/>
    <mergeCell ref="C253:C254"/>
    <mergeCell ref="D253:D254"/>
    <mergeCell ref="E253:E254"/>
    <mergeCell ref="F253:F254"/>
    <mergeCell ref="I253:I254"/>
    <mergeCell ref="J253:J254"/>
    <mergeCell ref="A246:A247"/>
    <mergeCell ref="F275:G275"/>
    <mergeCell ref="J271:K271"/>
    <mergeCell ref="J275:K275"/>
    <mergeCell ref="A263:N263"/>
    <mergeCell ref="A272:A273"/>
    <mergeCell ref="B272:B273"/>
    <mergeCell ref="C272:C273"/>
    <mergeCell ref="A264:N264"/>
    <mergeCell ref="A265:N265"/>
    <mergeCell ref="C235:K235"/>
    <mergeCell ref="A235:A236"/>
    <mergeCell ref="A215:N215"/>
    <mergeCell ref="A216:N216"/>
    <mergeCell ref="A218:A219"/>
    <mergeCell ref="B218:B219"/>
    <mergeCell ref="J218:K218"/>
    <mergeCell ref="L218:M218"/>
    <mergeCell ref="I232:J232"/>
    <mergeCell ref="K232:K233"/>
    <mergeCell ref="A228:N228"/>
    <mergeCell ref="F218:G218"/>
    <mergeCell ref="H218:I218"/>
    <mergeCell ref="A230:N230"/>
    <mergeCell ref="B17:D17"/>
    <mergeCell ref="O186:P186"/>
    <mergeCell ref="C187:D187"/>
    <mergeCell ref="E187:F187"/>
    <mergeCell ref="G187:H187"/>
    <mergeCell ref="I187:J187"/>
    <mergeCell ref="K187:K188"/>
    <mergeCell ref="L187:L188"/>
    <mergeCell ref="M187:M188"/>
    <mergeCell ref="N187:N188"/>
    <mergeCell ref="O187:O188"/>
    <mergeCell ref="P187:P188"/>
    <mergeCell ref="B18:D18"/>
    <mergeCell ref="C87:O87"/>
    <mergeCell ref="C107:K107"/>
    <mergeCell ref="A24:P24"/>
    <mergeCell ref="A186:A188"/>
    <mergeCell ref="B186:B188"/>
    <mergeCell ref="C186:F186"/>
    <mergeCell ref="G186:J186"/>
    <mergeCell ref="K186:L186"/>
    <mergeCell ref="M186:N186"/>
    <mergeCell ref="A184:N184"/>
    <mergeCell ref="I175:J175"/>
    <mergeCell ref="K175:L175"/>
    <mergeCell ref="C176:C177"/>
    <mergeCell ref="D176:D177"/>
    <mergeCell ref="E176:E177"/>
    <mergeCell ref="G176:G177"/>
    <mergeCell ref="I176:I177"/>
    <mergeCell ref="J176:J177"/>
    <mergeCell ref="K176:K177"/>
    <mergeCell ref="L176:L177"/>
    <mergeCell ref="A175:A177"/>
    <mergeCell ref="B175:B177"/>
    <mergeCell ref="C175:D175"/>
    <mergeCell ref="E175:F175"/>
    <mergeCell ref="G175:H175"/>
    <mergeCell ref="H126:H127"/>
    <mergeCell ref="I126:I127"/>
    <mergeCell ref="L126:L127"/>
    <mergeCell ref="M126:M127"/>
    <mergeCell ref="A134:N134"/>
    <mergeCell ref="I2:N2"/>
    <mergeCell ref="I3:N3"/>
    <mergeCell ref="I4:N4"/>
    <mergeCell ref="A57:A59"/>
    <mergeCell ref="B57:B59"/>
    <mergeCell ref="C57:C59"/>
    <mergeCell ref="D57:G57"/>
    <mergeCell ref="H57:K57"/>
    <mergeCell ref="B54:M54"/>
    <mergeCell ref="A7:N7"/>
    <mergeCell ref="B55:N55"/>
    <mergeCell ref="L57:O57"/>
    <mergeCell ref="E58:E59"/>
    <mergeCell ref="F58:F59"/>
    <mergeCell ref="I58:I59"/>
    <mergeCell ref="J58:J59"/>
    <mergeCell ref="M58:M59"/>
    <mergeCell ref="H16:M16"/>
    <mergeCell ref="B16:G16"/>
    <mergeCell ref="A27:P27"/>
    <mergeCell ref="N58:N59"/>
    <mergeCell ref="A19:I19"/>
    <mergeCell ref="A21:P21"/>
    <mergeCell ref="A23:P23"/>
    <mergeCell ref="A25:P25"/>
    <mergeCell ref="H17:M17"/>
    <mergeCell ref="M84:M85"/>
    <mergeCell ref="N84:N85"/>
    <mergeCell ref="A83:A85"/>
    <mergeCell ref="B83:B85"/>
    <mergeCell ref="C83:C85"/>
    <mergeCell ref="D83:G83"/>
    <mergeCell ref="H83:K83"/>
    <mergeCell ref="L83:O83"/>
    <mergeCell ref="F84:F85"/>
    <mergeCell ref="I84:I85"/>
    <mergeCell ref="F70:F71"/>
    <mergeCell ref="I70:I71"/>
    <mergeCell ref="J70:J71"/>
    <mergeCell ref="A68:O68"/>
    <mergeCell ref="A28:P28"/>
    <mergeCell ref="A29:P29"/>
    <mergeCell ref="A30:P30"/>
    <mergeCell ref="B136:B138"/>
    <mergeCell ref="A15:G15"/>
    <mergeCell ref="H15:N15"/>
    <mergeCell ref="A92:A94"/>
    <mergeCell ref="B92:B94"/>
    <mergeCell ref="C92:C94"/>
    <mergeCell ref="D92:G92"/>
    <mergeCell ref="H92:K92"/>
    <mergeCell ref="L92:O92"/>
    <mergeCell ref="E93:E94"/>
    <mergeCell ref="F93:F94"/>
    <mergeCell ref="I93:I94"/>
    <mergeCell ref="J93:J94"/>
    <mergeCell ref="M93:M94"/>
    <mergeCell ref="N93:N94"/>
    <mergeCell ref="E84:E85"/>
    <mergeCell ref="A69:A71"/>
    <mergeCell ref="B69:B71"/>
    <mergeCell ref="C69:C71"/>
    <mergeCell ref="D69:G69"/>
    <mergeCell ref="H69:K69"/>
    <mergeCell ref="E70:E71"/>
    <mergeCell ref="J84:J85"/>
    <mergeCell ref="A26:P26"/>
    <mergeCell ref="E126:E127"/>
    <mergeCell ref="A280:L280"/>
    <mergeCell ref="F281:G281"/>
    <mergeCell ref="J281:K281"/>
    <mergeCell ref="A91:O91"/>
    <mergeCell ref="A101:N101"/>
    <mergeCell ref="C113:C115"/>
    <mergeCell ref="D113:G113"/>
    <mergeCell ref="H113:K113"/>
    <mergeCell ref="E114:E115"/>
    <mergeCell ref="F114:F115"/>
    <mergeCell ref="I114:I115"/>
    <mergeCell ref="J114:J115"/>
    <mergeCell ref="B129:N129"/>
    <mergeCell ref="A129:A130"/>
    <mergeCell ref="A111:N111"/>
    <mergeCell ref="A113:A115"/>
    <mergeCell ref="B113:B115"/>
    <mergeCell ref="A107:A108"/>
    <mergeCell ref="E161:G161"/>
    <mergeCell ref="H161:J161"/>
    <mergeCell ref="A122:N122"/>
    <mergeCell ref="A123:N123"/>
    <mergeCell ref="A136:A138"/>
    <mergeCell ref="H147:J147"/>
    <mergeCell ref="K147:M147"/>
    <mergeCell ref="A159:N159"/>
    <mergeCell ref="K125:N125"/>
    <mergeCell ref="A103:A105"/>
    <mergeCell ref="B103:B105"/>
    <mergeCell ref="C103:C105"/>
    <mergeCell ref="D103:G103"/>
    <mergeCell ref="H103:K103"/>
    <mergeCell ref="E104:E105"/>
    <mergeCell ref="F104:F105"/>
    <mergeCell ref="I104:I105"/>
    <mergeCell ref="J104:J105"/>
    <mergeCell ref="C136:F136"/>
    <mergeCell ref="G136:J136"/>
    <mergeCell ref="D137:D138"/>
    <mergeCell ref="E137:E138"/>
    <mergeCell ref="H137:H138"/>
    <mergeCell ref="I137:I138"/>
    <mergeCell ref="A125:A127"/>
    <mergeCell ref="B125:B127"/>
    <mergeCell ref="C125:F125"/>
    <mergeCell ref="G125:J125"/>
    <mergeCell ref="D126:D127"/>
    <mergeCell ref="D197:F197"/>
    <mergeCell ref="G197:I197"/>
    <mergeCell ref="J197:L197"/>
    <mergeCell ref="A31:P31"/>
    <mergeCell ref="A32:P32"/>
    <mergeCell ref="A33:P33"/>
    <mergeCell ref="A34:P34"/>
    <mergeCell ref="A35:P35"/>
    <mergeCell ref="A36:P36"/>
    <mergeCell ref="A37:P37"/>
    <mergeCell ref="A38:P38"/>
    <mergeCell ref="A39:P39"/>
    <mergeCell ref="A173:N173"/>
    <mergeCell ref="A161:A162"/>
    <mergeCell ref="B161:B162"/>
    <mergeCell ref="C161:C162"/>
    <mergeCell ref="D161:D162"/>
    <mergeCell ref="A144:L144"/>
    <mergeCell ref="A145:N145"/>
    <mergeCell ref="A147:A148"/>
    <mergeCell ref="B147:B148"/>
    <mergeCell ref="C147:C148"/>
    <mergeCell ref="D147:D148"/>
    <mergeCell ref="E147:G147"/>
    <mergeCell ref="A52:P52"/>
    <mergeCell ref="B140:J140"/>
    <mergeCell ref="A140:A141"/>
    <mergeCell ref="A40:P40"/>
    <mergeCell ref="A41:P41"/>
    <mergeCell ref="A42:P42"/>
    <mergeCell ref="A43:P43"/>
    <mergeCell ref="A204:N204"/>
    <mergeCell ref="A206:A208"/>
    <mergeCell ref="B206:B208"/>
    <mergeCell ref="C206:C208"/>
    <mergeCell ref="D206:F206"/>
    <mergeCell ref="G206:I206"/>
    <mergeCell ref="A44:P44"/>
    <mergeCell ref="A46:P46"/>
    <mergeCell ref="A47:P47"/>
    <mergeCell ref="A48:P48"/>
    <mergeCell ref="A49:P49"/>
    <mergeCell ref="A50:P50"/>
    <mergeCell ref="A194:P194"/>
    <mergeCell ref="A195:N195"/>
    <mergeCell ref="A197:A199"/>
    <mergeCell ref="B197:B199"/>
    <mergeCell ref="C197:C19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9" manualBreakCount="9">
    <brk id="42" max="15" man="1"/>
    <brk id="74" max="15" man="1"/>
    <brk id="120" max="15" man="1"/>
    <brk id="143" max="15" man="1"/>
    <brk id="158" max="15" man="1"/>
    <brk id="181" max="15" man="1"/>
    <brk id="202" max="15" man="1"/>
    <brk id="222" max="15" man="1"/>
    <brk id="24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2019-02-01T08:11:00Z</dcterms:modified>
</cp:coreProperties>
</file>