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Toc188262780" localSheetId="0">Лист1!$B$2</definedName>
    <definedName name="_xlnm.Print_Area" localSheetId="0">Лист1!$A$1:$P$244</definedName>
  </definedNames>
  <calcPr calcId="125725"/>
</workbook>
</file>

<file path=xl/calcChain.xml><?xml version="1.0" encoding="utf-8"?>
<calcChain xmlns="http://schemas.openxmlformats.org/spreadsheetml/2006/main">
  <c r="E222" i="1"/>
  <c r="F222"/>
  <c r="G222"/>
  <c r="H222"/>
  <c r="I222"/>
  <c r="J222"/>
  <c r="D222"/>
  <c r="E213"/>
  <c r="F213"/>
  <c r="G213"/>
  <c r="H213"/>
  <c r="I213"/>
  <c r="J213"/>
  <c r="K213"/>
  <c r="L213"/>
  <c r="D213"/>
  <c r="E204"/>
  <c r="F204"/>
  <c r="G204"/>
  <c r="H204"/>
  <c r="I204"/>
  <c r="J204"/>
  <c r="D204"/>
  <c r="H180"/>
  <c r="E180"/>
  <c r="F179"/>
  <c r="I178"/>
  <c r="E170"/>
  <c r="H170"/>
  <c r="K170"/>
  <c r="D169"/>
  <c r="F169" s="1"/>
  <c r="F170" s="1"/>
  <c r="D109"/>
  <c r="E109"/>
  <c r="G109"/>
  <c r="G179" s="1"/>
  <c r="H109"/>
  <c r="I109"/>
  <c r="C109"/>
  <c r="D178" s="1"/>
  <c r="D99"/>
  <c r="E99"/>
  <c r="G99"/>
  <c r="G169" s="1"/>
  <c r="H99"/>
  <c r="I99"/>
  <c r="K99"/>
  <c r="J169" s="1"/>
  <c r="L99"/>
  <c r="M99"/>
  <c r="C99"/>
  <c r="E80"/>
  <c r="F80"/>
  <c r="H80"/>
  <c r="I80"/>
  <c r="J80"/>
  <c r="D80"/>
  <c r="E61"/>
  <c r="F61"/>
  <c r="H61"/>
  <c r="I61"/>
  <c r="J61"/>
  <c r="L61"/>
  <c r="M61"/>
  <c r="N61"/>
  <c r="D61"/>
  <c r="E49"/>
  <c r="F49"/>
  <c r="I49"/>
  <c r="J49"/>
  <c r="D49"/>
  <c r="E36"/>
  <c r="F36"/>
  <c r="H36"/>
  <c r="I36"/>
  <c r="J36"/>
  <c r="L36"/>
  <c r="M36"/>
  <c r="N36"/>
  <c r="D36"/>
  <c r="G180" l="1"/>
  <c r="I180" s="1"/>
  <c r="I179"/>
  <c r="D180"/>
  <c r="F178"/>
  <c r="F180" s="1"/>
  <c r="G170"/>
  <c r="I169"/>
  <c r="I170" s="1"/>
  <c r="J170"/>
  <c r="L169"/>
  <c r="L170" s="1"/>
  <c r="D170"/>
  <c r="M212" l="1"/>
  <c r="M213" s="1"/>
  <c r="K203"/>
  <c r="K204" s="1"/>
  <c r="H137"/>
  <c r="E137"/>
  <c r="J139"/>
  <c r="G139"/>
  <c r="J135"/>
  <c r="G135"/>
  <c r="J133"/>
  <c r="G133"/>
  <c r="G137" s="1"/>
  <c r="K123"/>
  <c r="M123" s="1"/>
  <c r="H123"/>
  <c r="J123" s="1"/>
  <c r="M125"/>
  <c r="J125"/>
  <c r="G125"/>
  <c r="G123"/>
  <c r="J121"/>
  <c r="G121"/>
  <c r="M119"/>
  <c r="J119"/>
  <c r="G119"/>
  <c r="J108"/>
  <c r="J109" s="1"/>
  <c r="F108"/>
  <c r="F109" s="1"/>
  <c r="H45"/>
  <c r="H49" s="1"/>
  <c r="J137" l="1"/>
  <c r="M121"/>
  <c r="N98"/>
  <c r="N99" s="1"/>
  <c r="J98"/>
  <c r="J99" s="1"/>
  <c r="F98"/>
  <c r="F99" s="1"/>
  <c r="K79"/>
  <c r="K80" s="1"/>
  <c r="G79"/>
  <c r="G80" s="1"/>
  <c r="O60"/>
  <c r="O61" s="1"/>
  <c r="K60"/>
  <c r="K61" s="1"/>
  <c r="G60"/>
  <c r="G61" s="1"/>
  <c r="K45"/>
  <c r="K49" s="1"/>
  <c r="G45"/>
  <c r="G49" s="1"/>
  <c r="O32"/>
  <c r="O36" s="1"/>
  <c r="K32"/>
  <c r="K36" s="1"/>
  <c r="G32"/>
  <c r="G36" s="1"/>
</calcChain>
</file>

<file path=xl/sharedStrings.xml><?xml version="1.0" encoding="utf-8"?>
<sst xmlns="http://schemas.openxmlformats.org/spreadsheetml/2006/main" count="512" uniqueCount="169">
  <si>
    <t>Надходження із загального фонду бюджету</t>
  </si>
  <si>
    <t>Код</t>
  </si>
  <si>
    <t>Найменування</t>
  </si>
  <si>
    <t>загальний</t>
  </si>
  <si>
    <t>фонд</t>
  </si>
  <si>
    <t>спеціаль-ний фонд</t>
  </si>
  <si>
    <t>у т.ч. бюджет розвитку</t>
  </si>
  <si>
    <t>разом</t>
  </si>
  <si>
    <t>(4+5)</t>
  </si>
  <si>
    <t>Підпрограма 1</t>
  </si>
  <si>
    <t>Х</t>
  </si>
  <si>
    <t>ВСЬОГО</t>
  </si>
  <si>
    <t>5.</t>
  </si>
  <si>
    <t>спеціальний фонд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</si>
  <si>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</si>
  <si>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</si>
  <si>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</si>
  <si>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</si>
  <si>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</si>
  <si>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</si>
  <si>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</si>
  <si>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</si>
  <si>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спеціальний</t>
  </si>
  <si>
    <t>Категорії працівників</t>
  </si>
  <si>
    <t>затвер-джено</t>
  </si>
  <si>
    <t>фактично зайняті</t>
  </si>
  <si>
    <t>№ з/п</t>
  </si>
  <si>
    <t>Коли та яким документом затверджена</t>
  </si>
  <si>
    <t xml:space="preserve"> фонд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</si>
  <si>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</si>
  <si>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</si>
  <si>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</si>
  <si>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</si>
  <si>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</si>
  <si>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</si>
  <si>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</si>
  <si>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</si>
  <si>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граничний обсяг</t>
  </si>
  <si>
    <t>очікуваний обсяг взяття поточних зобов’язань</t>
  </si>
  <si>
    <t>Дебіторська</t>
  </si>
  <si>
    <t>Очікувана дебіторська</t>
  </si>
  <si>
    <t>Причини виникнення заборгованості</t>
  </si>
  <si>
    <t>Вжиті заходи щодо погашення заборгованості</t>
  </si>
  <si>
    <t>(підпис)</t>
  </si>
  <si>
    <t>(ініціали та прізвище)</t>
  </si>
  <si>
    <t>2020 рік (прогноз)</t>
  </si>
  <si>
    <t>2019 рік</t>
  </si>
  <si>
    <t>Показники затрат</t>
  </si>
  <si>
    <t>Показники продукту</t>
  </si>
  <si>
    <t>Показники ефективності</t>
  </si>
  <si>
    <t>Показники якості</t>
  </si>
  <si>
    <t>грн.</t>
  </si>
  <si>
    <t>%</t>
  </si>
  <si>
    <t>розрахунок</t>
  </si>
  <si>
    <t>осіб</t>
  </si>
  <si>
    <t>Кредиторська заборгованість на 01.01.2017</t>
  </si>
  <si>
    <t>заборгованість на 01.01.2018</t>
  </si>
  <si>
    <t>Взяття бюджетних зобов'язань здійснюється згідно Бюджетного кодексу України та інших нормативно-правових актів. Бюджетні зобов'язання реєструються відповідно до затверджених в міському бюджеті призначень на відповідний рік.</t>
  </si>
  <si>
    <t>Видатки по спеціальному фонду не здійснюються.</t>
  </si>
  <si>
    <t>Бюджетний запит на 2019 - 2021  роки індивідуальний (Форма 2019-2)</t>
  </si>
  <si>
    <t>(найменування головного розпорядника коштів міського бюджету)</t>
  </si>
  <si>
    <t>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</si>
  <si>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</si>
  <si>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1)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</si>
  <si>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</si>
  <si>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</si>
  <si>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</si>
  <si>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2017 рік (звіт)</t>
  </si>
  <si>
    <t>2018 рік (затверджено)</t>
  </si>
  <si>
    <t>2019 рік (проект)</t>
  </si>
  <si>
    <t>2021 рік (прогноз)</t>
  </si>
  <si>
    <t>(грн.)</t>
  </si>
  <si>
    <t>6. Витрати за кодами Економічної класифікації видатків/Класифікації кредитування бюджету: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</si>
  <si>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</si>
  <si>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</si>
  <si>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</si>
  <si>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9. Структура видатків на оплату праці:</t>
  </si>
  <si>
    <t>затверджено</t>
  </si>
  <si>
    <t>УСЬОГО</t>
  </si>
  <si>
    <t>у тому числі оплата праці штатних одиниць за загальним фондом, що враховані також у спеціальному фонді</t>
  </si>
  <si>
    <t>( грн)</t>
  </si>
  <si>
    <t>з них: штатні одиниці за загальним фондом, що враховані також у спеціальному фонді</t>
  </si>
  <si>
    <t>10. Чисельність зайнятих у бюджетних установах:</t>
  </si>
  <si>
    <t>Найменування місцевої/регіональної програми</t>
  </si>
  <si>
    <t>(10+11)</t>
  </si>
  <si>
    <t>(грн)</t>
  </si>
  <si>
    <t>Найменування об'єкта відповідно до проектно- кошторисної документації</t>
  </si>
  <si>
    <t>Строк реалізації об'єкта (рік початку і завершення)</t>
  </si>
  <si>
    <t>Загальна вартість об'єкта</t>
  </si>
  <si>
    <t>спеціальний фонд (бюджет розвитку)</t>
  </si>
  <si>
    <t>рівень будівельної готовності об'єкта на кінець бюджетного періоду, %</t>
  </si>
  <si>
    <t>13. Аналіз результатів, досягнутих внаслідок використання коштів загального фонду бюджету у 2017 році, очікувані результати у</t>
  </si>
  <si>
    <t>2018 році, обґрунтування необхідності передбачення витрат на 2019 - 2021 роки</t>
  </si>
  <si>
    <t>14. Бюджетні зобов’язання у 2017 - 2019 роках:</t>
  </si>
  <si>
    <t>1) кредиторська заборгованість місцевого бюджету у 2017 (звітному) році:</t>
  </si>
  <si>
    <t>Код Економічної  класифікації видатків бюджету/ код Класифікації кредитування бюджету</t>
  </si>
  <si>
    <t>Кредиторська заборгованість на 01.01.2018</t>
  </si>
  <si>
    <t>(6–5)</t>
  </si>
  <si>
    <t>Бюджетні зобов’язання (4+6)</t>
  </si>
  <si>
    <t xml:space="preserve">2) кредиторська заборгованість місцевого бюджету у 2018 - 2019 роках: </t>
  </si>
  <si>
    <t>2018  рік</t>
  </si>
  <si>
    <t>(3–5)</t>
  </si>
  <si>
    <t>(4–5–6)</t>
  </si>
  <si>
    <t>(8-10)</t>
  </si>
  <si>
    <t>кредиторська заборгованість на початок поточного бюджетного періоду</t>
  </si>
  <si>
    <t>можлива кредиторська заборгованість на початок планового бюджетного періоду</t>
  </si>
  <si>
    <t xml:space="preserve">3) дебіторська заборгованість у 2017- 2018 (звітному та поточному) роках:                                                                                       </t>
  </si>
  <si>
    <t>Дебіторська заборгованість на 01.01.2017</t>
  </si>
  <si>
    <t>заборгованість на 01.01.2019</t>
  </si>
  <si>
    <t>4) аналіз управління бюджетними зобов’язаннями та пропозиції щодо упорядкування бюджетних зобов’язань у 2018 році</t>
  </si>
  <si>
    <t>15. Підстави та обґрунтування видатків спеціального фонду на 2019 рік та на 2020- 2021 роки за рахунок надходжень до спеціального фонду, аналіз результатів, досягнутих унаслідок використання коштів спеціального фонду бюджету у 2017 році, та очікувані результати у 2018 році</t>
  </si>
  <si>
    <t>разом          (5+6)</t>
  </si>
  <si>
    <t>разом            (8+9)</t>
  </si>
  <si>
    <t>разом       (11+12)</t>
  </si>
  <si>
    <t>2) результативні показники бюджетної програми у 2020 - 2021 роках:</t>
  </si>
  <si>
    <t>2020 рік (проект)</t>
  </si>
  <si>
    <t>2021 рік (проект)</t>
  </si>
  <si>
    <t>разом          (7+8)</t>
  </si>
  <si>
    <t>2018 рік (план)</t>
  </si>
  <si>
    <t>2018 рік (звіт)</t>
  </si>
  <si>
    <t>(у редакції наказу Міністерства фінансів України від 17 липня 2018 року № 617)</t>
  </si>
  <si>
    <t>ЗАТВЕРДЖЕНО</t>
  </si>
  <si>
    <t>Наказ Міністерства фінансів України</t>
  </si>
  <si>
    <t>від 17 липня 2015 року № 648</t>
  </si>
  <si>
    <t>(найменування відповідального виконавця)</t>
  </si>
  <si>
    <t xml:space="preserve">1. </t>
  </si>
  <si>
    <t>Департамент соціальної політики Житомирської міської ради</t>
  </si>
  <si>
    <r>
      <rPr>
        <sz val="14"/>
        <color theme="1"/>
        <rFont val="Times New Roman"/>
        <family val="1"/>
        <charset val="204"/>
      </rPr>
      <t xml:space="preserve">( 0 ) ( 8 ) </t>
    </r>
    <r>
      <rPr>
        <b/>
        <sz val="14"/>
        <color theme="1"/>
        <rFont val="Times New Roman"/>
        <family val="1"/>
        <charset val="204"/>
      </rPr>
      <t xml:space="preserve"> </t>
    </r>
  </si>
  <si>
    <t>2.</t>
  </si>
  <si>
    <t> Департамент соціальної політики Житомирської міської ради</t>
  </si>
  <si>
    <t>( 0 ) ( 8 ) ( 1 )</t>
  </si>
  <si>
    <t>3.</t>
  </si>
  <si>
    <t xml:space="preserve">Код Економічної класифікації видатків бюджету </t>
  </si>
  <si>
    <t>Надання інших пільг окремим категоріям громадян відповідно до законодавства</t>
  </si>
  <si>
    <t>(0) (8) (1) (3) (0) (3) (1)</t>
  </si>
  <si>
    <t>4. Мета  та завдання бюджетної програми на 2019-2021 роки.</t>
  </si>
  <si>
    <t>(найменування бюджетної програми згідно з Типовою програмною класифікацією видатків та кредитування місцевих бюджетів)</t>
  </si>
  <si>
    <t>Надходження для виконання бюджетної програми:</t>
  </si>
  <si>
    <t>надходження для виконання бюджетної програми у 2017 - 2019 роках</t>
  </si>
  <si>
    <t>2) надходження для виконання бюджетної програми у 2020 - 2021 роках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</si>
  <si>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</si>
  <si>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</si>
  <si>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2) надання кредитів за кодами Класифікації кредитування бюджету  у 2017 - 2019 роках:</t>
  </si>
  <si>
    <t>1) видатки за кодами Економічної класифікації видатків бюджету у 2017 -2019 роках:</t>
  </si>
  <si>
    <t>1) витрати за напрямами використання бюджетних коштів у 2017 - 2021 роках:</t>
  </si>
  <si>
    <t>2) витрати за напрямами використання бюджетних коштів у 2020 - 2021 роках:</t>
  </si>
  <si>
    <t>8. Результативні показники бюджетної програми:</t>
  </si>
  <si>
    <t>1) результативні показники бюджетної програми у 2017 - 2019 роках:</t>
  </si>
  <si>
    <t>Комплексна міська Програма соціального захисту населення на 2016-2020 роки</t>
  </si>
  <si>
    <t xml:space="preserve">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</t>
  </si>
  <si>
    <t>Проект Комплексої міської Програми соціального захисту населення на 2021-2025 роки</t>
  </si>
  <si>
    <t>2) місцеві/регіональні програми, які виконуються в межах бюджетної програми у 2020 - 2021 роках:</t>
  </si>
  <si>
    <t>12. Об'єкти, які виконуються в межах бюджетної програми за рахунок коштів бюджету розвитку у 2017-2021 роках:</t>
  </si>
  <si>
    <t>З метою забезпечення пільгового проїзду окремим категоріям громадян в міському бюджеті на 2018 рік передбачені кошти в сумі 271200,00 грн.  У 2019 році планується спрямувати кошти в сумі 364905,00,00 грн. на зазначені цілі.</t>
  </si>
  <si>
    <t>Виконавець: Кисарець 47 03 57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</si>
  <si>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</si>
  <si>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</si>
  <si>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r>
      <t xml:space="preserve">Начальник планово-контрольного відділу               ____________________                </t>
    </r>
    <r>
      <rPr>
        <b/>
        <u/>
        <sz val="14"/>
        <color theme="1"/>
        <rFont val="Times New Roman"/>
        <family val="1"/>
        <charset val="204"/>
      </rPr>
      <t xml:space="preserve"> Н. Корзун</t>
    </r>
  </si>
  <si>
    <t>В.о. директора департаменту                                        ___________________                  Л.Ліпінська</t>
  </si>
  <si>
    <t xml:space="preserve">розрахунок </t>
  </si>
  <si>
    <t>Інші виплати населенню</t>
  </si>
  <si>
    <r>
      <t>1) мета бюджетної програми, строки її реалізації:</t>
    </r>
    <r>
      <rPr>
        <sz val="14"/>
        <color theme="1"/>
        <rFont val="Times New Roman"/>
        <family val="1"/>
        <charset val="204"/>
      </rPr>
      <t xml:space="preserve"> забезпечення надання пільг окремим категоріям громадян з оплати проїзду;</t>
    </r>
  </si>
  <si>
    <r>
      <t xml:space="preserve">2) завдання бюджетної програми: </t>
    </r>
    <r>
      <rPr>
        <sz val="14"/>
        <color theme="1"/>
        <rFont val="Times New Roman"/>
        <family val="1"/>
        <charset val="204"/>
      </rPr>
      <t>забезпечення надання інших, передбачених законодавством, пільг окремим категоріям громадян відповідно до законодавства; забезпечення відшкодування вартості пільгового проїзду (один раз на рік) до будь-якого пункту України і назад автомобільним або залізничним транспортом громадян, які постраждали внаслідок Чорнобильської катастрофи;</t>
    </r>
  </si>
  <si>
    <r>
      <t xml:space="preserve">3) підстави для реалізації бюджетної програми: </t>
    </r>
    <r>
      <rPr>
        <sz val="14"/>
        <color theme="1"/>
        <rFont val="Times New Roman"/>
        <family val="1"/>
        <charset val="204"/>
      </rPr>
      <t xml:space="preserve"> Конституція України, Бюджетний кодекс України, ЗУ  "Про місцеве самоврядування в Україні,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доповненнями), рішення міської ради від 18.12.2017 року №881 "Про міський бюджет на 2018 рік" (зі змінами);  наказ Міністерства фінансів України від 26.08.2014 №836 "Про деякі питання впровадження програмно-пільгового методу складання та виконання місцевих бюджетів" (із змінами та доповненнями);</t>
    </r>
  </si>
  <si>
    <t>забезпечення відшкодування вартості пільгового проїзду (один раз на рік) до будь-якого пункту України і назад автомобільним або залізничним транспортом громадян, які постраждали внаслідок Чорнобильської катастрофи</t>
  </si>
  <si>
    <t>кількість отримувачів пільгових послуг</t>
  </si>
  <si>
    <t>Обсяг видатків на надання пільг громадянам, які постраждали внаслідок Чорнобильської катастрофи (відшкодування вартості проїзду один раз на рік)</t>
  </si>
  <si>
    <t>середня вартість пільгових послуг</t>
  </si>
  <si>
    <t>Питома вага пільговиків, які отримали пільгові послуги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</si>
</sst>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2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2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justify"/>
    </xf>
    <xf numFmtId="0" fontId="1" fillId="0" borderId="0" xfId="0" applyFont="1"/>
    <xf numFmtId="0" fontId="8" fillId="0" borderId="0" xfId="0" applyFon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center" vertical="top" wrapText="1"/>
    </xf>
    <xf numFmtId="0" fontId="1" fillId="0" borderId="0" xfId="0" applyFont="1" applyAlignment="1"/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9" fillId="0" borderId="0" xfId="0" applyFont="1"/>
    <xf numFmtId="0" fontId="13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5" fillId="0" borderId="0" xfId="0" applyFont="1"/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justify" vertical="top" wrapText="1"/>
    </xf>
    <xf numFmtId="0" fontId="2" fillId="0" borderId="0" xfId="0" applyFont="1" applyAlignment="1"/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indent="15"/>
    </xf>
    <xf numFmtId="0" fontId="11" fillId="0" borderId="0" xfId="0" applyFont="1"/>
    <xf numFmtId="0" fontId="20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6" xfId="0" applyFont="1" applyBorder="1" applyAlignment="1">
      <alignment vertical="top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6" fillId="0" borderId="36" xfId="0" applyFont="1" applyBorder="1" applyAlignment="1">
      <alignment horizontal="center" wrapText="1"/>
    </xf>
    <xf numFmtId="0" fontId="0" fillId="0" borderId="0" xfId="0" applyFill="1"/>
    <xf numFmtId="0" fontId="6" fillId="0" borderId="40" xfId="0" applyFont="1" applyBorder="1" applyAlignment="1">
      <alignment horizontal="center" vertical="top" wrapTex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justify"/>
    </xf>
    <xf numFmtId="0" fontId="6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36" xfId="0" applyFont="1" applyFill="1" applyBorder="1" applyAlignment="1">
      <alignment wrapText="1"/>
    </xf>
    <xf numFmtId="0" fontId="3" fillId="0" borderId="36" xfId="0" applyFont="1" applyBorder="1" applyAlignment="1">
      <alignment vertical="top" wrapText="1"/>
    </xf>
    <xf numFmtId="0" fontId="3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9" fillId="0" borderId="36" xfId="0" applyFont="1" applyBorder="1" applyAlignment="1">
      <alignment vertical="top" wrapText="1"/>
    </xf>
    <xf numFmtId="0" fontId="6" fillId="0" borderId="36" xfId="0" applyFont="1" applyBorder="1" applyAlignment="1">
      <alignment horizontal="justify" vertical="top" wrapText="1"/>
    </xf>
    <xf numFmtId="0" fontId="6" fillId="0" borderId="36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justify" vertical="top" wrapText="1"/>
    </xf>
    <xf numFmtId="0" fontId="12" fillId="0" borderId="26" xfId="0" applyFont="1" applyBorder="1" applyAlignment="1">
      <alignment horizontal="justify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justify" vertical="top" wrapText="1"/>
    </xf>
    <xf numFmtId="0" fontId="0" fillId="0" borderId="36" xfId="0" applyBorder="1"/>
    <xf numFmtId="0" fontId="0" fillId="0" borderId="36" xfId="0" applyBorder="1" applyAlignment="1">
      <alignment horizontal="center"/>
    </xf>
    <xf numFmtId="0" fontId="6" fillId="0" borderId="2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justify" vertical="top" wrapText="1"/>
    </xf>
    <xf numFmtId="0" fontId="4" fillId="0" borderId="36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/>
    <xf numFmtId="0" fontId="12" fillId="0" borderId="6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3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9" fillId="0" borderId="0" xfId="0" applyFont="1" applyFill="1"/>
    <xf numFmtId="0" fontId="3" fillId="0" borderId="38" xfId="0" applyFont="1" applyBorder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36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4" fillId="0" borderId="45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36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vertical="top" wrapText="1"/>
    </xf>
    <xf numFmtId="0" fontId="11" fillId="0" borderId="0" xfId="0" applyFont="1" applyAlignment="1"/>
    <xf numFmtId="0" fontId="11" fillId="0" borderId="0" xfId="0" applyFont="1" applyFill="1"/>
    <xf numFmtId="0" fontId="3" fillId="0" borderId="33" xfId="0" applyFont="1" applyFill="1" applyBorder="1" applyAlignment="1">
      <alignment vertical="top" wrapText="1"/>
    </xf>
    <xf numFmtId="0" fontId="3" fillId="0" borderId="3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4" fillId="0" borderId="36" xfId="0" applyFont="1" applyBorder="1" applyAlignment="1">
      <alignment horizontal="center" wrapText="1"/>
    </xf>
    <xf numFmtId="0" fontId="4" fillId="0" borderId="36" xfId="0" applyFont="1" applyBorder="1" applyAlignment="1">
      <alignment wrapText="1"/>
    </xf>
    <xf numFmtId="0" fontId="3" fillId="0" borderId="0" xfId="0" applyFont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5" fontId="4" fillId="0" borderId="36" xfId="0" applyNumberFormat="1" applyFont="1" applyFill="1" applyBorder="1" applyAlignment="1">
      <alignment horizontal="center" vertical="top" wrapText="1"/>
    </xf>
    <xf numFmtId="165" fontId="3" fillId="0" borderId="3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justify" vertical="top" wrapText="1"/>
    </xf>
    <xf numFmtId="0" fontId="22" fillId="0" borderId="0" xfId="0" applyFont="1" applyFill="1" applyAlignment="1">
      <alignment horizontal="justify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19" fillId="0" borderId="0" xfId="0" applyFont="1" applyAlignment="1"/>
    <xf numFmtId="0" fontId="1" fillId="0" borderId="29" xfId="0" applyNumberFormat="1" applyFont="1" applyBorder="1" applyAlignment="1">
      <alignment vertical="top" wrapText="1"/>
    </xf>
    <xf numFmtId="0" fontId="6" fillId="0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justify" wrapText="1"/>
    </xf>
    <xf numFmtId="0" fontId="6" fillId="0" borderId="36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top" wrapText="1"/>
    </xf>
    <xf numFmtId="1" fontId="3" fillId="0" borderId="36" xfId="0" applyNumberFormat="1" applyFont="1" applyBorder="1" applyAlignment="1">
      <alignment horizontal="center" vertical="top" wrapText="1"/>
    </xf>
    <xf numFmtId="1" fontId="4" fillId="0" borderId="36" xfId="0" applyNumberFormat="1" applyFont="1" applyBorder="1" applyAlignment="1">
      <alignment horizontal="center" vertical="top" wrapText="1"/>
    </xf>
    <xf numFmtId="1" fontId="4" fillId="0" borderId="36" xfId="0" applyNumberFormat="1" applyFont="1" applyFill="1" applyBorder="1" applyAlignment="1">
      <alignment horizontal="center" vertical="top" wrapText="1"/>
    </xf>
    <xf numFmtId="1" fontId="3" fillId="0" borderId="36" xfId="0" applyNumberFormat="1" applyFont="1" applyFill="1" applyBorder="1" applyAlignment="1">
      <alignment horizontal="center" vertical="top" wrapText="1"/>
    </xf>
    <xf numFmtId="1" fontId="3" fillId="0" borderId="16" xfId="0" applyNumberFormat="1" applyFont="1" applyFill="1" applyBorder="1" applyAlignment="1">
      <alignment horizontal="center" vertical="top" wrapText="1"/>
    </xf>
    <xf numFmtId="1" fontId="4" fillId="0" borderId="16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35" xfId="0" applyNumberFormat="1" applyFont="1" applyFill="1" applyBorder="1" applyAlignment="1">
      <alignment horizontal="center" vertical="top" wrapText="1"/>
    </xf>
    <xf numFmtId="1" fontId="3" fillId="0" borderId="32" xfId="0" applyNumberFormat="1" applyFont="1" applyFill="1" applyBorder="1" applyAlignment="1">
      <alignment horizontal="center" vertical="top" wrapText="1"/>
    </xf>
    <xf numFmtId="1" fontId="4" fillId="0" borderId="46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vertical="top" wrapText="1"/>
    </xf>
    <xf numFmtId="1" fontId="4" fillId="0" borderId="4" xfId="0" applyNumberFormat="1" applyFont="1" applyFill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" fontId="4" fillId="0" borderId="6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" fontId="3" fillId="0" borderId="6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3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6" fillId="0" borderId="3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8" fillId="0" borderId="36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3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justify" wrapText="1"/>
    </xf>
    <xf numFmtId="0" fontId="1" fillId="0" borderId="0" xfId="0" applyNumberFormat="1" applyFont="1" applyAlignment="1">
      <alignment horizontal="justify"/>
    </xf>
    <xf numFmtId="0" fontId="3" fillId="0" borderId="30" xfId="0" applyFont="1" applyBorder="1" applyAlignment="1">
      <alignment horizontal="justify" wrapText="1"/>
    </xf>
    <xf numFmtId="0" fontId="3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164" fontId="14" fillId="0" borderId="0" xfId="0" applyNumberFormat="1" applyFont="1" applyAlignment="1">
      <alignment horizontal="left" wrapText="1" shrinkToFi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6" fillId="0" borderId="22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5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26" xfId="0" applyFont="1" applyBorder="1" applyAlignment="1">
      <alignment horizontal="center" textRotation="90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7" fillId="0" borderId="3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36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37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9" fontId="16" fillId="0" borderId="0" xfId="0" applyNumberFormat="1" applyFont="1" applyAlignment="1">
      <alignment horizontal="justify" wrapText="1"/>
    </xf>
    <xf numFmtId="0" fontId="1" fillId="0" borderId="29" xfId="0" applyNumberFormat="1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36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6"/>
  <sheetViews>
    <sheetView tabSelected="1" view="pageBreakPreview" topLeftCell="A216" zoomScaleNormal="100" zoomScaleSheetLayoutView="100" zoomScalePageLayoutView="55" workbookViewId="0">
      <selection activeCell="B150" sqref="B150"/>
    </sheetView>
  </sheetViews>
  <sheetFormatPr defaultRowHeight="15"/>
  <cols>
    <col min="1" max="1" width="6.42578125" customWidth="1"/>
    <col min="2" max="2" width="28.28515625" customWidth="1"/>
    <col min="3" max="3" width="15.42578125" customWidth="1"/>
    <col min="4" max="4" width="12" customWidth="1"/>
    <col min="5" max="5" width="12.85546875" customWidth="1"/>
    <col min="6" max="6" width="12.28515625" customWidth="1"/>
    <col min="7" max="7" width="12.42578125" customWidth="1"/>
    <col min="8" max="8" width="11.7109375" customWidth="1"/>
    <col min="9" max="9" width="10.7109375" customWidth="1"/>
    <col min="10" max="10" width="12.140625" customWidth="1"/>
    <col min="11" max="11" width="10.7109375" customWidth="1"/>
    <col min="12" max="12" width="10.5703125" customWidth="1"/>
    <col min="13" max="13" width="10.85546875" customWidth="1"/>
    <col min="14" max="14" width="11.140625" customWidth="1"/>
    <col min="15" max="15" width="10.42578125" customWidth="1"/>
    <col min="16" max="16" width="8.7109375" customWidth="1"/>
    <col min="17" max="17" width="7.28515625" customWidth="1"/>
  </cols>
  <sheetData>
    <row r="2" spans="1:16" ht="18.75">
      <c r="G2" s="26"/>
      <c r="H2" s="26"/>
      <c r="I2" s="26"/>
      <c r="J2" s="26"/>
      <c r="K2" s="26"/>
      <c r="L2" s="221" t="s">
        <v>121</v>
      </c>
      <c r="M2" s="221"/>
      <c r="N2" s="221"/>
      <c r="O2" s="221"/>
      <c r="P2" s="221"/>
    </row>
    <row r="3" spans="1:16" ht="18.75">
      <c r="G3" s="26"/>
      <c r="H3" s="26"/>
      <c r="I3" s="26"/>
      <c r="J3" s="26"/>
      <c r="K3" s="26"/>
      <c r="L3" s="221" t="s">
        <v>122</v>
      </c>
      <c r="M3" s="221"/>
      <c r="N3" s="221"/>
      <c r="O3" s="221"/>
      <c r="P3" s="221"/>
    </row>
    <row r="4" spans="1:16" ht="18.75">
      <c r="G4" s="26"/>
      <c r="H4" s="26"/>
      <c r="I4" s="26"/>
      <c r="J4" s="26"/>
      <c r="K4" s="26"/>
      <c r="L4" s="221" t="s">
        <v>123</v>
      </c>
      <c r="M4" s="221"/>
      <c r="N4" s="221"/>
      <c r="O4" s="221"/>
      <c r="P4" s="221"/>
    </row>
    <row r="5" spans="1:16" ht="40.5" customHeight="1">
      <c r="C5" s="37"/>
      <c r="F5" s="29"/>
      <c r="G5" s="26"/>
      <c r="H5" s="26"/>
      <c r="I5" s="26"/>
      <c r="J5" s="26"/>
      <c r="K5" s="26"/>
      <c r="L5" s="231" t="s">
        <v>120</v>
      </c>
      <c r="M5" s="231"/>
      <c r="N5" s="231"/>
      <c r="O5" s="231"/>
      <c r="P5" s="231"/>
    </row>
    <row r="6" spans="1:16" ht="23.25" customHeight="1"/>
    <row r="7" spans="1:16" ht="51.75" customHeight="1">
      <c r="A7" s="287" t="s">
        <v>59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</row>
    <row r="8" spans="1:16" ht="23.25" customHeight="1"/>
    <row r="10" spans="1:16" ht="18.75">
      <c r="A10" s="12" t="s">
        <v>125</v>
      </c>
      <c r="B10" s="12" t="s">
        <v>126</v>
      </c>
      <c r="C10" s="12"/>
      <c r="D10" s="12"/>
      <c r="E10" s="12"/>
      <c r="F10" s="12"/>
      <c r="G10" s="12"/>
      <c r="H10" s="12" t="s">
        <v>127</v>
      </c>
      <c r="I10" s="12"/>
      <c r="J10" s="12"/>
    </row>
    <row r="11" spans="1:16" ht="15.75">
      <c r="B11" s="2" t="s">
        <v>60</v>
      </c>
      <c r="H11" t="s">
        <v>61</v>
      </c>
    </row>
    <row r="12" spans="1:16" ht="27.75" customHeight="1">
      <c r="A12" s="12" t="s">
        <v>128</v>
      </c>
      <c r="B12" s="12" t="s">
        <v>129</v>
      </c>
      <c r="C12" s="12"/>
      <c r="D12" s="12"/>
      <c r="E12" s="12"/>
      <c r="F12" s="12"/>
      <c r="G12" s="12"/>
      <c r="H12" s="144" t="s">
        <v>130</v>
      </c>
      <c r="I12" s="12"/>
      <c r="J12" s="12"/>
    </row>
    <row r="13" spans="1:16" ht="16.5" customHeight="1">
      <c r="B13" s="2" t="s">
        <v>124</v>
      </c>
      <c r="H13" t="s">
        <v>61</v>
      </c>
    </row>
    <row r="14" spans="1:16" ht="6.75" customHeight="1">
      <c r="A14" s="2"/>
    </row>
    <row r="15" spans="1:16" ht="36.75" customHeight="1">
      <c r="A15" s="145" t="s">
        <v>131</v>
      </c>
      <c r="B15" s="292" t="s">
        <v>133</v>
      </c>
      <c r="C15" s="292"/>
      <c r="D15" s="292"/>
      <c r="E15" s="292"/>
      <c r="F15" s="292"/>
      <c r="G15" s="292"/>
      <c r="H15" s="291" t="s">
        <v>134</v>
      </c>
      <c r="I15" s="291"/>
      <c r="J15" s="291"/>
      <c r="K15" s="291"/>
      <c r="L15" s="291"/>
      <c r="M15" s="291"/>
      <c r="N15" s="291"/>
    </row>
    <row r="16" spans="1:16" ht="33" customHeight="1">
      <c r="B16" s="224" t="s">
        <v>136</v>
      </c>
      <c r="C16" s="224"/>
      <c r="D16" s="224"/>
      <c r="E16" s="224"/>
      <c r="F16" s="224"/>
      <c r="G16" s="224"/>
      <c r="H16" s="130" t="s">
        <v>62</v>
      </c>
      <c r="I16" s="26"/>
    </row>
    <row r="17" spans="1:21" ht="12.75" customHeight="1"/>
    <row r="18" spans="1:21" ht="18.75" hidden="1">
      <c r="A18" s="34"/>
      <c r="B18" s="34"/>
      <c r="C18" s="34"/>
      <c r="D18" s="34"/>
      <c r="E18" s="34"/>
      <c r="F18" s="34"/>
      <c r="G18" s="34"/>
      <c r="H18" s="34"/>
      <c r="I18" s="34"/>
    </row>
    <row r="19" spans="1:21" ht="18.75" customHeight="1">
      <c r="A19" s="185" t="s">
        <v>135</v>
      </c>
      <c r="B19" s="185"/>
      <c r="C19" s="185"/>
      <c r="D19" s="185"/>
      <c r="E19" s="185"/>
      <c r="F19" s="185"/>
      <c r="G19" s="185"/>
      <c r="H19" s="185"/>
      <c r="I19" s="185"/>
    </row>
    <row r="20" spans="1:21" ht="18.75">
      <c r="B20" s="4"/>
      <c r="C20" s="4"/>
      <c r="D20" s="4"/>
      <c r="E20" s="4"/>
      <c r="F20" s="4"/>
      <c r="G20" s="4"/>
      <c r="H20" s="4"/>
      <c r="I20" s="4"/>
    </row>
    <row r="21" spans="1:21" ht="15.75" customHeight="1">
      <c r="A21" s="222" t="s">
        <v>161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21" ht="57" customHeight="1">
      <c r="A22" s="223" t="s">
        <v>162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1:21" ht="75.75" customHeight="1">
      <c r="A23" s="222" t="s">
        <v>163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1:21" ht="17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Q24" s="5"/>
      <c r="U24" s="30"/>
    </row>
    <row r="25" spans="1:21" ht="22.5" customHeight="1">
      <c r="A25" s="36" t="s">
        <v>12</v>
      </c>
      <c r="B25" s="185" t="s">
        <v>137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9"/>
    </row>
    <row r="26" spans="1:21" ht="18.75">
      <c r="A26" s="36" t="s">
        <v>63</v>
      </c>
      <c r="B26" s="185" t="s">
        <v>138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</row>
    <row r="27" spans="1:21" ht="15.75" thickBot="1">
      <c r="O27" t="s">
        <v>71</v>
      </c>
    </row>
    <row r="28" spans="1:21" ht="19.5" thickBot="1">
      <c r="A28" s="186"/>
      <c r="B28" s="184" t="s">
        <v>1</v>
      </c>
      <c r="C28" s="272" t="s">
        <v>2</v>
      </c>
      <c r="D28" s="280" t="s">
        <v>67</v>
      </c>
      <c r="E28" s="281"/>
      <c r="F28" s="281"/>
      <c r="G28" s="282"/>
      <c r="H28" s="280" t="s">
        <v>68</v>
      </c>
      <c r="I28" s="281"/>
      <c r="J28" s="281"/>
      <c r="K28" s="282"/>
      <c r="L28" s="212" t="s">
        <v>69</v>
      </c>
      <c r="M28" s="213"/>
      <c r="N28" s="213"/>
      <c r="O28" s="214"/>
    </row>
    <row r="29" spans="1:21" ht="20.25" customHeight="1">
      <c r="A29" s="186"/>
      <c r="B29" s="184"/>
      <c r="C29" s="273"/>
      <c r="D29" s="6" t="s">
        <v>3</v>
      </c>
      <c r="E29" s="275" t="s">
        <v>13</v>
      </c>
      <c r="F29" s="277" t="s">
        <v>6</v>
      </c>
      <c r="G29" s="6" t="s">
        <v>7</v>
      </c>
      <c r="H29" s="6" t="s">
        <v>3</v>
      </c>
      <c r="I29" s="275" t="s">
        <v>13</v>
      </c>
      <c r="J29" s="277" t="s">
        <v>6</v>
      </c>
      <c r="K29" s="6" t="s">
        <v>7</v>
      </c>
      <c r="L29" s="43" t="s">
        <v>3</v>
      </c>
      <c r="M29" s="256" t="s">
        <v>13</v>
      </c>
      <c r="N29" s="258" t="s">
        <v>6</v>
      </c>
      <c r="O29" s="43" t="s">
        <v>7</v>
      </c>
    </row>
    <row r="30" spans="1:21">
      <c r="A30" s="186"/>
      <c r="B30" s="289"/>
      <c r="C30" s="273"/>
      <c r="D30" s="147" t="s">
        <v>4</v>
      </c>
      <c r="E30" s="290"/>
      <c r="F30" s="283"/>
      <c r="G30" s="147" t="s">
        <v>14</v>
      </c>
      <c r="H30" s="147" t="s">
        <v>4</v>
      </c>
      <c r="I30" s="290"/>
      <c r="J30" s="283"/>
      <c r="K30" s="147" t="s">
        <v>15</v>
      </c>
      <c r="L30" s="146" t="s">
        <v>4</v>
      </c>
      <c r="M30" s="284"/>
      <c r="N30" s="285"/>
      <c r="O30" s="146" t="s">
        <v>16</v>
      </c>
    </row>
    <row r="31" spans="1:21">
      <c r="A31" s="38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1">
        <v>12</v>
      </c>
      <c r="N31" s="41">
        <v>13</v>
      </c>
      <c r="O31" s="41">
        <v>14</v>
      </c>
    </row>
    <row r="32" spans="1:21" ht="49.5" customHeight="1" thickBot="1">
      <c r="A32" s="28"/>
      <c r="B32" s="101"/>
      <c r="C32" s="102" t="s">
        <v>0</v>
      </c>
      <c r="D32" s="103">
        <v>0</v>
      </c>
      <c r="E32" s="103" t="s">
        <v>10</v>
      </c>
      <c r="F32" s="103" t="s">
        <v>10</v>
      </c>
      <c r="G32" s="104">
        <f>D32</f>
        <v>0</v>
      </c>
      <c r="H32" s="155">
        <v>271200</v>
      </c>
      <c r="I32" s="155" t="s">
        <v>10</v>
      </c>
      <c r="J32" s="155" t="s">
        <v>10</v>
      </c>
      <c r="K32" s="156">
        <f>H32</f>
        <v>271200</v>
      </c>
      <c r="L32" s="155">
        <v>364905</v>
      </c>
      <c r="M32" s="155" t="s">
        <v>10</v>
      </c>
      <c r="N32" s="155" t="s">
        <v>10</v>
      </c>
      <c r="O32" s="156">
        <f>L32</f>
        <v>364905</v>
      </c>
    </row>
    <row r="33" spans="1:15" ht="111" thickBot="1">
      <c r="A33" s="28"/>
      <c r="B33" s="105"/>
      <c r="C33" s="102" t="s">
        <v>64</v>
      </c>
      <c r="D33" s="103" t="s">
        <v>10</v>
      </c>
      <c r="E33" s="103"/>
      <c r="F33" s="103"/>
      <c r="G33" s="104"/>
      <c r="H33" s="155" t="s">
        <v>10</v>
      </c>
      <c r="I33" s="155"/>
      <c r="J33" s="155"/>
      <c r="K33" s="155"/>
      <c r="L33" s="155" t="s">
        <v>10</v>
      </c>
      <c r="M33" s="155"/>
      <c r="N33" s="155"/>
      <c r="O33" s="155"/>
    </row>
    <row r="34" spans="1:15" ht="110.25" customHeight="1" thickBot="1">
      <c r="A34" s="40"/>
      <c r="B34" s="65"/>
      <c r="C34" s="102" t="s">
        <v>65</v>
      </c>
      <c r="D34" s="103" t="s">
        <v>10</v>
      </c>
      <c r="E34" s="103"/>
      <c r="F34" s="103"/>
      <c r="G34" s="104"/>
      <c r="H34" s="155" t="s">
        <v>10</v>
      </c>
      <c r="I34" s="155"/>
      <c r="J34" s="155"/>
      <c r="K34" s="155"/>
      <c r="L34" s="155" t="s">
        <v>10</v>
      </c>
      <c r="M34" s="155"/>
      <c r="N34" s="155"/>
      <c r="O34" s="155"/>
    </row>
    <row r="35" spans="1:15" ht="45.75" customHeight="1" thickBot="1">
      <c r="A35" s="40"/>
      <c r="B35" s="65"/>
      <c r="C35" s="106" t="s">
        <v>66</v>
      </c>
      <c r="D35" s="107" t="s">
        <v>10</v>
      </c>
      <c r="E35" s="107"/>
      <c r="F35" s="107"/>
      <c r="G35" s="108"/>
      <c r="H35" s="157" t="s">
        <v>10</v>
      </c>
      <c r="I35" s="157"/>
      <c r="J35" s="157"/>
      <c r="K35" s="157"/>
      <c r="L35" s="157" t="s">
        <v>10</v>
      </c>
      <c r="M35" s="157"/>
      <c r="N35" s="157"/>
      <c r="O35" s="157"/>
    </row>
    <row r="36" spans="1:15" ht="15" customHeight="1" thickBot="1">
      <c r="A36" s="13"/>
      <c r="B36" s="134"/>
      <c r="C36" s="135" t="s">
        <v>78</v>
      </c>
      <c r="D36" s="136">
        <f>D32</f>
        <v>0</v>
      </c>
      <c r="E36" s="136" t="str">
        <f t="shared" ref="E36:O36" si="0">E32</f>
        <v>Х</v>
      </c>
      <c r="F36" s="136" t="str">
        <f t="shared" si="0"/>
        <v>Х</v>
      </c>
      <c r="G36" s="136">
        <f t="shared" si="0"/>
        <v>0</v>
      </c>
      <c r="H36" s="158">
        <f t="shared" si="0"/>
        <v>271200</v>
      </c>
      <c r="I36" s="158" t="str">
        <f t="shared" si="0"/>
        <v>Х</v>
      </c>
      <c r="J36" s="158" t="str">
        <f t="shared" si="0"/>
        <v>Х</v>
      </c>
      <c r="K36" s="158">
        <f t="shared" si="0"/>
        <v>271200</v>
      </c>
      <c r="L36" s="158">
        <f t="shared" si="0"/>
        <v>364905</v>
      </c>
      <c r="M36" s="158" t="str">
        <f t="shared" si="0"/>
        <v>Х</v>
      </c>
      <c r="N36" s="158" t="str">
        <f t="shared" si="0"/>
        <v>Х</v>
      </c>
      <c r="O36" s="158">
        <f t="shared" si="0"/>
        <v>364905</v>
      </c>
    </row>
    <row r="37" spans="1:15" ht="12" customHeight="1">
      <c r="A37" s="13"/>
      <c r="B37" s="28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</row>
    <row r="38" spans="1:15" ht="15.75">
      <c r="A38" s="3"/>
    </row>
    <row r="39" spans="1:15" ht="15.75">
      <c r="A39" s="3"/>
    </row>
    <row r="40" spans="1:15" ht="19.5" thickBot="1">
      <c r="A40" s="185" t="s">
        <v>139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</row>
    <row r="41" spans="1:15" ht="19.5" customHeight="1" thickBot="1">
      <c r="A41" s="186"/>
      <c r="B41" s="194" t="s">
        <v>1</v>
      </c>
      <c r="C41" s="250" t="s">
        <v>2</v>
      </c>
      <c r="D41" s="212" t="s">
        <v>45</v>
      </c>
      <c r="E41" s="213"/>
      <c r="F41" s="213"/>
      <c r="G41" s="214"/>
      <c r="H41" s="212" t="s">
        <v>70</v>
      </c>
      <c r="I41" s="213"/>
      <c r="J41" s="213"/>
      <c r="K41" s="214"/>
    </row>
    <row r="42" spans="1:15" ht="20.25" customHeight="1">
      <c r="A42" s="186"/>
      <c r="B42" s="194"/>
      <c r="C42" s="251"/>
      <c r="D42" s="43" t="s">
        <v>3</v>
      </c>
      <c r="E42" s="256" t="s">
        <v>13</v>
      </c>
      <c r="F42" s="258" t="s">
        <v>6</v>
      </c>
      <c r="G42" s="43" t="s">
        <v>7</v>
      </c>
      <c r="H42" s="43" t="s">
        <v>3</v>
      </c>
      <c r="I42" s="256" t="s">
        <v>13</v>
      </c>
      <c r="J42" s="258" t="s">
        <v>6</v>
      </c>
      <c r="K42" s="43" t="s">
        <v>7</v>
      </c>
    </row>
    <row r="43" spans="1:15">
      <c r="A43" s="186"/>
      <c r="B43" s="288"/>
      <c r="C43" s="251"/>
      <c r="D43" s="146" t="s">
        <v>4</v>
      </c>
      <c r="E43" s="284"/>
      <c r="F43" s="285"/>
      <c r="G43" s="146" t="s">
        <v>14</v>
      </c>
      <c r="H43" s="146" t="s">
        <v>4</v>
      </c>
      <c r="I43" s="284"/>
      <c r="J43" s="285"/>
      <c r="K43" s="146" t="s">
        <v>15</v>
      </c>
    </row>
    <row r="44" spans="1:15">
      <c r="A44" s="38"/>
      <c r="B44" s="53">
        <v>1</v>
      </c>
      <c r="C44" s="53">
        <v>2</v>
      </c>
      <c r="D44" s="53">
        <v>3</v>
      </c>
      <c r="E44" s="53">
        <v>4</v>
      </c>
      <c r="F44" s="53">
        <v>5</v>
      </c>
      <c r="G44" s="53">
        <v>6</v>
      </c>
      <c r="H44" s="53">
        <v>7</v>
      </c>
      <c r="I44" s="53">
        <v>8</v>
      </c>
      <c r="J44" s="53">
        <v>9</v>
      </c>
      <c r="K44" s="53">
        <v>10</v>
      </c>
    </row>
    <row r="45" spans="1:15" ht="64.5" customHeight="1" thickBot="1">
      <c r="A45" s="13"/>
      <c r="B45" s="119"/>
      <c r="C45" s="112" t="s">
        <v>0</v>
      </c>
      <c r="D45" s="113">
        <v>385340</v>
      </c>
      <c r="E45" s="113" t="s">
        <v>10</v>
      </c>
      <c r="F45" s="113" t="s">
        <v>10</v>
      </c>
      <c r="G45" s="159">
        <f>D45</f>
        <v>385340</v>
      </c>
      <c r="H45" s="113">
        <f>D45*1.05</f>
        <v>404607</v>
      </c>
      <c r="I45" s="113" t="s">
        <v>10</v>
      </c>
      <c r="J45" s="113" t="s">
        <v>10</v>
      </c>
      <c r="K45" s="159">
        <f>H45</f>
        <v>404607</v>
      </c>
    </row>
    <row r="46" spans="1:15" ht="111.75" customHeight="1" thickBot="1">
      <c r="A46" s="13"/>
      <c r="B46" s="120"/>
      <c r="C46" s="112" t="s">
        <v>64</v>
      </c>
      <c r="D46" s="113" t="s">
        <v>10</v>
      </c>
      <c r="E46" s="113"/>
      <c r="F46" s="113"/>
      <c r="G46" s="159"/>
      <c r="H46" s="113" t="s">
        <v>10</v>
      </c>
      <c r="I46" s="113"/>
      <c r="J46" s="113"/>
      <c r="K46" s="113"/>
    </row>
    <row r="47" spans="1:15" ht="111" thickBot="1">
      <c r="A47" s="27"/>
      <c r="B47" s="121"/>
      <c r="C47" s="112" t="s">
        <v>65</v>
      </c>
      <c r="D47" s="113" t="s">
        <v>10</v>
      </c>
      <c r="E47" s="113"/>
      <c r="F47" s="113"/>
      <c r="G47" s="159"/>
      <c r="H47" s="113" t="s">
        <v>10</v>
      </c>
      <c r="I47" s="113"/>
      <c r="J47" s="113"/>
      <c r="K47" s="113"/>
    </row>
    <row r="48" spans="1:15" ht="48" customHeight="1" thickBot="1">
      <c r="A48" s="27"/>
      <c r="B48" s="121"/>
      <c r="C48" s="110" t="s">
        <v>66</v>
      </c>
      <c r="D48" s="113" t="s">
        <v>10</v>
      </c>
      <c r="E48" s="113"/>
      <c r="F48" s="113"/>
      <c r="G48" s="159"/>
      <c r="H48" s="113" t="s">
        <v>10</v>
      </c>
      <c r="I48" s="113"/>
      <c r="J48" s="113"/>
      <c r="K48" s="113"/>
    </row>
    <row r="49" spans="1:15" ht="18" customHeight="1" thickBot="1">
      <c r="A49" s="13"/>
      <c r="B49" s="122"/>
      <c r="C49" s="93" t="s">
        <v>78</v>
      </c>
      <c r="D49" s="159">
        <f>D45</f>
        <v>385340</v>
      </c>
      <c r="E49" s="159" t="str">
        <f t="shared" ref="E49:K49" si="1">E45</f>
        <v>Х</v>
      </c>
      <c r="F49" s="159" t="str">
        <f t="shared" si="1"/>
        <v>Х</v>
      </c>
      <c r="G49" s="159">
        <f t="shared" si="1"/>
        <v>385340</v>
      </c>
      <c r="H49" s="159">
        <f t="shared" si="1"/>
        <v>404607</v>
      </c>
      <c r="I49" s="159" t="str">
        <f t="shared" si="1"/>
        <v>Х</v>
      </c>
      <c r="J49" s="159" t="str">
        <f t="shared" si="1"/>
        <v>Х</v>
      </c>
      <c r="K49" s="159">
        <f t="shared" si="1"/>
        <v>404607</v>
      </c>
    </row>
    <row r="50" spans="1:15">
      <c r="A50" s="13"/>
      <c r="B50" s="13"/>
      <c r="C50" s="13"/>
      <c r="D50" s="14"/>
      <c r="E50" s="14"/>
      <c r="F50" s="14"/>
      <c r="G50" s="14"/>
      <c r="H50" s="14"/>
      <c r="I50" s="14"/>
      <c r="J50" s="14"/>
      <c r="K50" s="14"/>
    </row>
    <row r="51" spans="1:15">
      <c r="A51" s="13"/>
      <c r="B51" s="13"/>
      <c r="C51" s="13"/>
      <c r="D51" s="14"/>
      <c r="E51" s="14"/>
      <c r="F51" s="14"/>
      <c r="G51" s="14"/>
      <c r="H51" s="14"/>
      <c r="I51" s="14"/>
      <c r="J51" s="14"/>
      <c r="K51" s="14"/>
    </row>
    <row r="53" spans="1:15" ht="24" customHeight="1">
      <c r="A53" s="12" t="s">
        <v>72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34"/>
      <c r="M53" s="34"/>
      <c r="N53" s="123"/>
      <c r="O53" s="123"/>
    </row>
    <row r="54" spans="1:15" ht="24.75" customHeight="1">
      <c r="A54" s="45" t="s">
        <v>143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24"/>
      <c r="M54" s="124"/>
      <c r="N54" s="124"/>
      <c r="O54" s="124"/>
    </row>
    <row r="55" spans="1:15" ht="18.75">
      <c r="A55" s="186"/>
      <c r="B55" s="184" t="s">
        <v>132</v>
      </c>
      <c r="C55" s="184" t="s">
        <v>2</v>
      </c>
      <c r="D55" s="286" t="s">
        <v>67</v>
      </c>
      <c r="E55" s="286"/>
      <c r="F55" s="286"/>
      <c r="G55" s="286"/>
      <c r="H55" s="286" t="s">
        <v>68</v>
      </c>
      <c r="I55" s="286"/>
      <c r="J55" s="286"/>
      <c r="K55" s="286"/>
      <c r="L55" s="220" t="s">
        <v>69</v>
      </c>
      <c r="M55" s="220"/>
      <c r="N55" s="220"/>
      <c r="O55" s="220"/>
    </row>
    <row r="56" spans="1:15" ht="20.25" customHeight="1">
      <c r="A56" s="186"/>
      <c r="B56" s="184"/>
      <c r="C56" s="184"/>
      <c r="D56" s="46" t="s">
        <v>3</v>
      </c>
      <c r="E56" s="184" t="s">
        <v>13</v>
      </c>
      <c r="F56" s="279" t="s">
        <v>6</v>
      </c>
      <c r="G56" s="46" t="s">
        <v>7</v>
      </c>
      <c r="H56" s="46" t="s">
        <v>3</v>
      </c>
      <c r="I56" s="184" t="s">
        <v>13</v>
      </c>
      <c r="J56" s="279" t="s">
        <v>6</v>
      </c>
      <c r="K56" s="46" t="s">
        <v>7</v>
      </c>
      <c r="L56" s="46" t="s">
        <v>3</v>
      </c>
      <c r="M56" s="184" t="s">
        <v>13</v>
      </c>
      <c r="N56" s="279" t="s">
        <v>6</v>
      </c>
      <c r="O56" s="46" t="s">
        <v>7</v>
      </c>
    </row>
    <row r="57" spans="1:15" ht="20.25" customHeight="1">
      <c r="A57" s="186"/>
      <c r="B57" s="184"/>
      <c r="C57" s="184"/>
      <c r="D57" s="46" t="s">
        <v>4</v>
      </c>
      <c r="E57" s="184"/>
      <c r="F57" s="279"/>
      <c r="G57" s="46" t="s">
        <v>14</v>
      </c>
      <c r="H57" s="46" t="s">
        <v>4</v>
      </c>
      <c r="I57" s="184"/>
      <c r="J57" s="279"/>
      <c r="K57" s="46" t="s">
        <v>15</v>
      </c>
      <c r="L57" s="46" t="s">
        <v>4</v>
      </c>
      <c r="M57" s="184"/>
      <c r="N57" s="279"/>
      <c r="O57" s="46" t="s">
        <v>16</v>
      </c>
    </row>
    <row r="58" spans="1:15">
      <c r="A58" s="38"/>
      <c r="B58" s="41">
        <v>1</v>
      </c>
      <c r="C58" s="41">
        <v>2</v>
      </c>
      <c r="D58" s="41">
        <v>3</v>
      </c>
      <c r="E58" s="41">
        <v>4</v>
      </c>
      <c r="F58" s="41">
        <v>5</v>
      </c>
      <c r="G58" s="41">
        <v>6</v>
      </c>
      <c r="H58" s="41">
        <v>7</v>
      </c>
      <c r="I58" s="41">
        <v>8</v>
      </c>
      <c r="J58" s="41">
        <v>9</v>
      </c>
      <c r="K58" s="41">
        <v>10</v>
      </c>
      <c r="L58" s="41">
        <v>11</v>
      </c>
      <c r="M58" s="41">
        <v>12</v>
      </c>
      <c r="N58" s="41">
        <v>13</v>
      </c>
      <c r="O58" s="41">
        <v>14</v>
      </c>
    </row>
    <row r="59" spans="1:15" ht="15.75" customHeight="1">
      <c r="A59" s="39"/>
      <c r="B59" s="196" t="s">
        <v>133</v>
      </c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  <row r="60" spans="1:15" ht="33.75" customHeight="1">
      <c r="A60" s="28"/>
      <c r="B60" s="66">
        <v>2730</v>
      </c>
      <c r="C60" s="84" t="s">
        <v>160</v>
      </c>
      <c r="D60" s="160">
        <v>0</v>
      </c>
      <c r="E60" s="160"/>
      <c r="F60" s="160"/>
      <c r="G60" s="161">
        <f>D60</f>
        <v>0</v>
      </c>
      <c r="H60" s="160">
        <v>271200</v>
      </c>
      <c r="I60" s="160"/>
      <c r="J60" s="160"/>
      <c r="K60" s="161">
        <f>H60</f>
        <v>271200</v>
      </c>
      <c r="L60" s="160">
        <v>364905</v>
      </c>
      <c r="M60" s="160"/>
      <c r="N60" s="160"/>
      <c r="O60" s="161">
        <f>L60</f>
        <v>364905</v>
      </c>
    </row>
    <row r="61" spans="1:15" ht="14.25" customHeight="1">
      <c r="A61" s="27"/>
      <c r="B61" s="132"/>
      <c r="C61" s="67" t="s">
        <v>78</v>
      </c>
      <c r="D61" s="161">
        <f>D60</f>
        <v>0</v>
      </c>
      <c r="E61" s="161">
        <f t="shared" ref="E61:O61" si="2">E60</f>
        <v>0</v>
      </c>
      <c r="F61" s="161">
        <f t="shared" si="2"/>
        <v>0</v>
      </c>
      <c r="G61" s="161">
        <f t="shared" si="2"/>
        <v>0</v>
      </c>
      <c r="H61" s="161">
        <f t="shared" si="2"/>
        <v>271200</v>
      </c>
      <c r="I61" s="161">
        <f t="shared" si="2"/>
        <v>0</v>
      </c>
      <c r="J61" s="161">
        <f t="shared" si="2"/>
        <v>0</v>
      </c>
      <c r="K61" s="161">
        <f t="shared" si="2"/>
        <v>271200</v>
      </c>
      <c r="L61" s="161">
        <f t="shared" si="2"/>
        <v>364905</v>
      </c>
      <c r="M61" s="161">
        <f t="shared" si="2"/>
        <v>0</v>
      </c>
      <c r="N61" s="161">
        <f t="shared" si="2"/>
        <v>0</v>
      </c>
      <c r="O61" s="161">
        <f t="shared" si="2"/>
        <v>364905</v>
      </c>
    </row>
    <row r="62" spans="1:15" ht="18.75">
      <c r="O62" s="34"/>
    </row>
    <row r="63" spans="1:15" ht="19.5" thickBot="1">
      <c r="A63" s="185" t="s">
        <v>142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</row>
    <row r="64" spans="1:15" ht="15.75" thickBot="1">
      <c r="A64" s="186"/>
      <c r="B64" s="270" t="s">
        <v>73</v>
      </c>
      <c r="C64" s="272" t="s">
        <v>2</v>
      </c>
      <c r="D64" s="244" t="s">
        <v>67</v>
      </c>
      <c r="E64" s="245"/>
      <c r="F64" s="245"/>
      <c r="G64" s="263"/>
      <c r="H64" s="244" t="s">
        <v>68</v>
      </c>
      <c r="I64" s="245"/>
      <c r="J64" s="245"/>
      <c r="K64" s="263"/>
      <c r="L64" s="244" t="s">
        <v>69</v>
      </c>
      <c r="M64" s="245"/>
      <c r="N64" s="245"/>
      <c r="O64" s="263"/>
    </row>
    <row r="65" spans="1:15" ht="20.25" customHeight="1">
      <c r="A65" s="186"/>
      <c r="B65" s="271"/>
      <c r="C65" s="273"/>
      <c r="D65" s="6" t="s">
        <v>3</v>
      </c>
      <c r="E65" s="275" t="s">
        <v>5</v>
      </c>
      <c r="F65" s="277" t="s">
        <v>6</v>
      </c>
      <c r="G65" s="6" t="s">
        <v>7</v>
      </c>
      <c r="H65" s="6" t="s">
        <v>3</v>
      </c>
      <c r="I65" s="275" t="s">
        <v>5</v>
      </c>
      <c r="J65" s="277" t="s">
        <v>6</v>
      </c>
      <c r="K65" s="6" t="s">
        <v>7</v>
      </c>
      <c r="L65" s="6" t="s">
        <v>3</v>
      </c>
      <c r="M65" s="275" t="s">
        <v>5</v>
      </c>
      <c r="N65" s="277" t="s">
        <v>6</v>
      </c>
      <c r="O65" s="6" t="s">
        <v>7</v>
      </c>
    </row>
    <row r="66" spans="1:15" ht="16.5" customHeight="1" thickBot="1">
      <c r="A66" s="186"/>
      <c r="B66" s="271"/>
      <c r="C66" s="274"/>
      <c r="D66" s="7" t="s">
        <v>4</v>
      </c>
      <c r="E66" s="276"/>
      <c r="F66" s="278"/>
      <c r="G66" s="7" t="s">
        <v>14</v>
      </c>
      <c r="H66" s="7" t="s">
        <v>4</v>
      </c>
      <c r="I66" s="276"/>
      <c r="J66" s="278"/>
      <c r="K66" s="7" t="s">
        <v>15</v>
      </c>
      <c r="L66" s="7" t="s">
        <v>4</v>
      </c>
      <c r="M66" s="276"/>
      <c r="N66" s="278"/>
      <c r="O66" s="7" t="s">
        <v>16</v>
      </c>
    </row>
    <row r="67" spans="1:15" ht="15.75" thickBot="1">
      <c r="A67" s="38"/>
      <c r="B67" s="48">
        <v>1</v>
      </c>
      <c r="C67" s="8">
        <v>2</v>
      </c>
      <c r="D67" s="8">
        <v>3</v>
      </c>
      <c r="E67" s="8">
        <v>4</v>
      </c>
      <c r="F67" s="8">
        <v>5</v>
      </c>
      <c r="G67" s="8">
        <v>6</v>
      </c>
      <c r="H67" s="8">
        <v>7</v>
      </c>
      <c r="I67" s="8">
        <v>8</v>
      </c>
      <c r="J67" s="8">
        <v>9</v>
      </c>
      <c r="K67" s="8">
        <v>10</v>
      </c>
      <c r="L67" s="8">
        <v>11</v>
      </c>
      <c r="M67" s="8">
        <v>12</v>
      </c>
      <c r="N67" s="8">
        <v>13</v>
      </c>
      <c r="O67" s="8">
        <v>14</v>
      </c>
    </row>
    <row r="68" spans="1:15" ht="18.75" customHeight="1" thickBot="1">
      <c r="A68" s="13"/>
      <c r="B68" s="49"/>
      <c r="C68" s="9" t="s">
        <v>9</v>
      </c>
      <c r="D68" s="9"/>
      <c r="E68" s="9"/>
      <c r="F68" s="9"/>
      <c r="G68" s="9"/>
      <c r="H68" s="9"/>
      <c r="I68" s="9"/>
      <c r="J68" s="9"/>
      <c r="K68" s="9"/>
      <c r="L68" s="8"/>
      <c r="M68" s="9"/>
      <c r="N68" s="9"/>
      <c r="O68" s="9"/>
    </row>
    <row r="69" spans="1:15" ht="20.25" customHeight="1" thickBot="1">
      <c r="A69" s="27"/>
      <c r="B69" s="50"/>
      <c r="C69" s="9" t="s">
        <v>78</v>
      </c>
      <c r="D69" s="11"/>
      <c r="E69" s="11"/>
      <c r="F69" s="11"/>
      <c r="G69" s="11"/>
      <c r="H69" s="11"/>
      <c r="I69" s="11"/>
      <c r="J69" s="11"/>
      <c r="K69" s="11"/>
      <c r="L69" s="8"/>
      <c r="M69" s="11"/>
      <c r="N69" s="11"/>
      <c r="O69" s="11"/>
    </row>
    <row r="70" spans="1:15" ht="14.25" customHeight="1"/>
    <row r="71" spans="1:15" ht="12" hidden="1" customHeight="1"/>
    <row r="72" spans="1:15" ht="18.75">
      <c r="A72" s="185" t="s">
        <v>140</v>
      </c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</row>
    <row r="74" spans="1:15" ht="21" customHeight="1">
      <c r="A74" s="195"/>
      <c r="B74" s="194" t="s">
        <v>132</v>
      </c>
      <c r="C74" s="194" t="s">
        <v>2</v>
      </c>
      <c r="D74" s="269" t="s">
        <v>45</v>
      </c>
      <c r="E74" s="269"/>
      <c r="F74" s="269"/>
      <c r="G74" s="269"/>
      <c r="H74" s="269" t="s">
        <v>70</v>
      </c>
      <c r="I74" s="269"/>
      <c r="J74" s="269"/>
      <c r="K74" s="269"/>
      <c r="L74" s="47"/>
      <c r="M74" s="47"/>
      <c r="N74" s="47"/>
    </row>
    <row r="75" spans="1:15" ht="20.25" customHeight="1">
      <c r="A75" s="195"/>
      <c r="B75" s="194"/>
      <c r="C75" s="194"/>
      <c r="D75" s="51" t="s">
        <v>3</v>
      </c>
      <c r="E75" s="194" t="s">
        <v>13</v>
      </c>
      <c r="F75" s="249" t="s">
        <v>6</v>
      </c>
      <c r="G75" s="51" t="s">
        <v>7</v>
      </c>
      <c r="H75" s="51" t="s">
        <v>3</v>
      </c>
      <c r="I75" s="194" t="s">
        <v>13</v>
      </c>
      <c r="J75" s="249" t="s">
        <v>6</v>
      </c>
      <c r="K75" s="51" t="s">
        <v>7</v>
      </c>
      <c r="L75" s="47"/>
      <c r="M75" s="47"/>
      <c r="N75" s="47"/>
    </row>
    <row r="76" spans="1:15" ht="18" customHeight="1">
      <c r="A76" s="195"/>
      <c r="B76" s="194"/>
      <c r="C76" s="194"/>
      <c r="D76" s="51" t="s">
        <v>4</v>
      </c>
      <c r="E76" s="194"/>
      <c r="F76" s="249"/>
      <c r="G76" s="51" t="s">
        <v>14</v>
      </c>
      <c r="H76" s="51" t="s">
        <v>4</v>
      </c>
      <c r="I76" s="194"/>
      <c r="J76" s="249"/>
      <c r="K76" s="51" t="s">
        <v>15</v>
      </c>
      <c r="L76" s="47"/>
      <c r="M76" s="47"/>
      <c r="N76" s="47"/>
    </row>
    <row r="77" spans="1:15">
      <c r="A77" s="52"/>
      <c r="B77" s="53">
        <v>1</v>
      </c>
      <c r="C77" s="53">
        <v>2</v>
      </c>
      <c r="D77" s="53">
        <v>3</v>
      </c>
      <c r="E77" s="53">
        <v>4</v>
      </c>
      <c r="F77" s="53">
        <v>5</v>
      </c>
      <c r="G77" s="53">
        <v>6</v>
      </c>
      <c r="H77" s="53">
        <v>7</v>
      </c>
      <c r="I77" s="53">
        <v>8</v>
      </c>
      <c r="J77" s="53">
        <v>9</v>
      </c>
      <c r="K77" s="53">
        <v>10</v>
      </c>
      <c r="L77" s="47"/>
      <c r="M77" s="47"/>
      <c r="N77" s="47"/>
    </row>
    <row r="78" spans="1:15" ht="15.75" customHeight="1">
      <c r="A78" s="54"/>
      <c r="B78" s="197" t="s">
        <v>133</v>
      </c>
      <c r="C78" s="197"/>
      <c r="D78" s="197"/>
      <c r="E78" s="197"/>
      <c r="F78" s="197"/>
      <c r="G78" s="197"/>
      <c r="H78" s="197"/>
      <c r="I78" s="197"/>
      <c r="J78" s="197"/>
      <c r="K78" s="197"/>
      <c r="L78" s="47"/>
      <c r="M78" s="47"/>
      <c r="N78" s="47"/>
    </row>
    <row r="79" spans="1:15" ht="33" customHeight="1" thickBot="1">
      <c r="A79" s="55"/>
      <c r="B79" s="118">
        <v>2730</v>
      </c>
      <c r="C79" s="84" t="s">
        <v>160</v>
      </c>
      <c r="D79" s="113">
        <v>385340</v>
      </c>
      <c r="E79" s="162"/>
      <c r="F79" s="162"/>
      <c r="G79" s="162">
        <f>D79</f>
        <v>385340</v>
      </c>
      <c r="H79" s="163">
        <v>404607</v>
      </c>
      <c r="I79" s="162"/>
      <c r="J79" s="162"/>
      <c r="K79" s="162">
        <f>H79</f>
        <v>404607</v>
      </c>
      <c r="L79" s="47"/>
      <c r="M79" s="47"/>
      <c r="N79" s="47"/>
    </row>
    <row r="80" spans="1:15" ht="15.75" customHeight="1">
      <c r="A80" s="56"/>
      <c r="B80" s="138"/>
      <c r="C80" s="137" t="s">
        <v>78</v>
      </c>
      <c r="D80" s="162">
        <f>D79</f>
        <v>385340</v>
      </c>
      <c r="E80" s="162">
        <f t="shared" ref="E80:K80" si="3">E79</f>
        <v>0</v>
      </c>
      <c r="F80" s="162">
        <f t="shared" si="3"/>
        <v>0</v>
      </c>
      <c r="G80" s="162">
        <f t="shared" si="3"/>
        <v>385340</v>
      </c>
      <c r="H80" s="162">
        <f t="shared" si="3"/>
        <v>404607</v>
      </c>
      <c r="I80" s="162">
        <f t="shared" si="3"/>
        <v>0</v>
      </c>
      <c r="J80" s="162">
        <f t="shared" si="3"/>
        <v>0</v>
      </c>
      <c r="K80" s="162">
        <f t="shared" si="3"/>
        <v>404607</v>
      </c>
      <c r="L80" s="47"/>
      <c r="M80" s="47"/>
      <c r="N80" s="47"/>
    </row>
    <row r="81" spans="1:14" ht="15.75">
      <c r="A81" s="5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1:14" ht="18.75" customHeight="1">
      <c r="A82" s="183" t="s">
        <v>141</v>
      </c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</row>
    <row r="83" spans="1:14" ht="15.75" thickBot="1">
      <c r="A83" s="47"/>
      <c r="B83" s="58"/>
      <c r="C83" s="47"/>
      <c r="D83" s="47"/>
      <c r="E83" s="47"/>
      <c r="F83" s="47"/>
      <c r="G83" s="47"/>
      <c r="H83" s="47"/>
      <c r="I83" s="47"/>
      <c r="J83" s="47"/>
      <c r="K83" s="47" t="s">
        <v>71</v>
      </c>
      <c r="L83" s="47"/>
      <c r="M83" s="47"/>
      <c r="N83" s="47"/>
    </row>
    <row r="84" spans="1:14" ht="15.75" thickBot="1">
      <c r="A84" s="195"/>
      <c r="B84" s="194" t="s">
        <v>73</v>
      </c>
      <c r="C84" s="250" t="s">
        <v>2</v>
      </c>
      <c r="D84" s="253" t="s">
        <v>45</v>
      </c>
      <c r="E84" s="254"/>
      <c r="F84" s="254"/>
      <c r="G84" s="255"/>
      <c r="H84" s="253" t="s">
        <v>70</v>
      </c>
      <c r="I84" s="254"/>
      <c r="J84" s="254"/>
      <c r="K84" s="255"/>
      <c r="L84" s="47"/>
      <c r="M84" s="47"/>
      <c r="N84" s="47"/>
    </row>
    <row r="85" spans="1:14" ht="20.25" customHeight="1">
      <c r="A85" s="195"/>
      <c r="B85" s="194"/>
      <c r="C85" s="251"/>
      <c r="D85" s="43" t="s">
        <v>3</v>
      </c>
      <c r="E85" s="256" t="s">
        <v>13</v>
      </c>
      <c r="F85" s="258" t="s">
        <v>6</v>
      </c>
      <c r="G85" s="43" t="s">
        <v>7</v>
      </c>
      <c r="H85" s="43" t="s">
        <v>3</v>
      </c>
      <c r="I85" s="256" t="s">
        <v>13</v>
      </c>
      <c r="J85" s="258" t="s">
        <v>6</v>
      </c>
      <c r="K85" s="43" t="s">
        <v>7</v>
      </c>
      <c r="L85" s="47"/>
      <c r="M85" s="47"/>
      <c r="N85" s="47"/>
    </row>
    <row r="86" spans="1:14" ht="15.75" thickBot="1">
      <c r="A86" s="195"/>
      <c r="B86" s="194"/>
      <c r="C86" s="252"/>
      <c r="D86" s="44" t="s">
        <v>4</v>
      </c>
      <c r="E86" s="257"/>
      <c r="F86" s="259"/>
      <c r="G86" s="44" t="s">
        <v>14</v>
      </c>
      <c r="H86" s="44" t="s">
        <v>4</v>
      </c>
      <c r="I86" s="257"/>
      <c r="J86" s="259"/>
      <c r="K86" s="44" t="s">
        <v>15</v>
      </c>
      <c r="L86" s="47"/>
      <c r="M86" s="47"/>
      <c r="N86" s="47"/>
    </row>
    <row r="87" spans="1:14" ht="15.75" thickBot="1">
      <c r="A87" s="52"/>
      <c r="B87" s="53">
        <v>1</v>
      </c>
      <c r="C87" s="59">
        <v>2</v>
      </c>
      <c r="D87" s="59">
        <v>3</v>
      </c>
      <c r="E87" s="59">
        <v>4</v>
      </c>
      <c r="F87" s="59">
        <v>5</v>
      </c>
      <c r="G87" s="59">
        <v>6</v>
      </c>
      <c r="H87" s="59">
        <v>7</v>
      </c>
      <c r="I87" s="59">
        <v>8</v>
      </c>
      <c r="J87" s="59">
        <v>9</v>
      </c>
      <c r="K87" s="59">
        <v>10</v>
      </c>
      <c r="L87" s="47"/>
      <c r="M87" s="47"/>
      <c r="N87" s="47"/>
    </row>
    <row r="88" spans="1:14" ht="15.75" thickBot="1">
      <c r="A88" s="62"/>
      <c r="B88" s="63"/>
      <c r="C88" s="60" t="s">
        <v>9</v>
      </c>
      <c r="D88" s="60"/>
      <c r="E88" s="60"/>
      <c r="F88" s="60"/>
      <c r="G88" s="60"/>
      <c r="H88" s="60"/>
      <c r="I88" s="60"/>
      <c r="J88" s="60"/>
      <c r="K88" s="60"/>
      <c r="L88" s="47"/>
      <c r="M88" s="47"/>
      <c r="N88" s="47"/>
    </row>
    <row r="89" spans="1:14" ht="15.75" thickBot="1">
      <c r="A89" s="56"/>
      <c r="B89" s="53"/>
      <c r="C89" s="60" t="s">
        <v>78</v>
      </c>
      <c r="D89" s="61"/>
      <c r="E89" s="61"/>
      <c r="F89" s="61"/>
      <c r="G89" s="61"/>
      <c r="H89" s="61"/>
      <c r="I89" s="61"/>
      <c r="J89" s="61"/>
      <c r="K89" s="61"/>
      <c r="L89" s="47"/>
      <c r="M89" s="47"/>
      <c r="N89" s="47"/>
    </row>
    <row r="90" spans="1:14" ht="15.75">
      <c r="A90" s="3"/>
    </row>
    <row r="91" spans="1:14" ht="15" customHeight="1">
      <c r="A91" s="185" t="s">
        <v>74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</row>
    <row r="92" spans="1:14" ht="21" customHeight="1">
      <c r="A92" s="185" t="s">
        <v>144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</row>
    <row r="93" spans="1:14" ht="18" customHeight="1">
      <c r="B93" s="16"/>
      <c r="N93" t="s">
        <v>71</v>
      </c>
    </row>
    <row r="94" spans="1:14" ht="18.75">
      <c r="A94" s="219" t="s">
        <v>26</v>
      </c>
      <c r="B94" s="194" t="s">
        <v>75</v>
      </c>
      <c r="C94" s="220" t="s">
        <v>67</v>
      </c>
      <c r="D94" s="220"/>
      <c r="E94" s="220"/>
      <c r="F94" s="220"/>
      <c r="G94" s="220" t="s">
        <v>68</v>
      </c>
      <c r="H94" s="220"/>
      <c r="I94" s="220"/>
      <c r="J94" s="220"/>
      <c r="K94" s="220" t="s">
        <v>69</v>
      </c>
      <c r="L94" s="220"/>
      <c r="M94" s="220"/>
      <c r="N94" s="220"/>
    </row>
    <row r="95" spans="1:14" ht="20.25" customHeight="1">
      <c r="A95" s="219"/>
      <c r="B95" s="194"/>
      <c r="C95" s="151" t="s">
        <v>3</v>
      </c>
      <c r="D95" s="194" t="s">
        <v>13</v>
      </c>
      <c r="E95" s="249" t="s">
        <v>6</v>
      </c>
      <c r="F95" s="151" t="s">
        <v>7</v>
      </c>
      <c r="G95" s="151" t="s">
        <v>3</v>
      </c>
      <c r="H95" s="194" t="s">
        <v>13</v>
      </c>
      <c r="I95" s="249" t="s">
        <v>6</v>
      </c>
      <c r="J95" s="151" t="s">
        <v>7</v>
      </c>
      <c r="K95" s="151" t="s">
        <v>3</v>
      </c>
      <c r="L95" s="194" t="s">
        <v>13</v>
      </c>
      <c r="M95" s="249" t="s">
        <v>6</v>
      </c>
      <c r="N95" s="151" t="s">
        <v>7</v>
      </c>
    </row>
    <row r="96" spans="1:14">
      <c r="A96" s="219"/>
      <c r="B96" s="194"/>
      <c r="C96" s="151" t="s">
        <v>4</v>
      </c>
      <c r="D96" s="194"/>
      <c r="E96" s="249"/>
      <c r="F96" s="151" t="s">
        <v>14</v>
      </c>
      <c r="G96" s="151" t="s">
        <v>4</v>
      </c>
      <c r="H96" s="194"/>
      <c r="I96" s="249"/>
      <c r="J96" s="151" t="s">
        <v>15</v>
      </c>
      <c r="K96" s="151" t="s">
        <v>4</v>
      </c>
      <c r="L96" s="194"/>
      <c r="M96" s="249"/>
      <c r="N96" s="151" t="s">
        <v>16</v>
      </c>
    </row>
    <row r="97" spans="1:14">
      <c r="A97" s="151">
        <v>1</v>
      </c>
      <c r="B97" s="53">
        <v>2</v>
      </c>
      <c r="C97" s="53">
        <v>3</v>
      </c>
      <c r="D97" s="53">
        <v>4</v>
      </c>
      <c r="E97" s="53">
        <v>5</v>
      </c>
      <c r="F97" s="53">
        <v>6</v>
      </c>
      <c r="G97" s="53">
        <v>7</v>
      </c>
      <c r="H97" s="53">
        <v>8</v>
      </c>
      <c r="I97" s="53">
        <v>9</v>
      </c>
      <c r="J97" s="53">
        <v>10</v>
      </c>
      <c r="K97" s="53">
        <v>11</v>
      </c>
      <c r="L97" s="53">
        <v>12</v>
      </c>
      <c r="M97" s="53">
        <v>13</v>
      </c>
      <c r="N97" s="53">
        <v>14</v>
      </c>
    </row>
    <row r="98" spans="1:14" ht="157.5" customHeight="1" thickBot="1">
      <c r="A98" s="125"/>
      <c r="B98" s="142" t="s">
        <v>164</v>
      </c>
      <c r="C98" s="164">
        <v>0</v>
      </c>
      <c r="D98" s="165"/>
      <c r="E98" s="165"/>
      <c r="F98" s="165">
        <f>C98</f>
        <v>0</v>
      </c>
      <c r="G98" s="164">
        <v>271200</v>
      </c>
      <c r="H98" s="165"/>
      <c r="I98" s="165"/>
      <c r="J98" s="165">
        <f>G98</f>
        <v>271200</v>
      </c>
      <c r="K98" s="166">
        <v>364905</v>
      </c>
      <c r="L98" s="167"/>
      <c r="M98" s="168"/>
      <c r="N98" s="168">
        <f>K98</f>
        <v>364905</v>
      </c>
    </row>
    <row r="99" spans="1:14" ht="14.25" customHeight="1" thickBot="1">
      <c r="A99" s="126"/>
      <c r="B99" s="117" t="s">
        <v>78</v>
      </c>
      <c r="C99" s="169">
        <f>C98</f>
        <v>0</v>
      </c>
      <c r="D99" s="169">
        <f t="shared" ref="D99:N99" si="4">D98</f>
        <v>0</v>
      </c>
      <c r="E99" s="169">
        <f t="shared" si="4"/>
        <v>0</v>
      </c>
      <c r="F99" s="169">
        <f t="shared" si="4"/>
        <v>0</v>
      </c>
      <c r="G99" s="169">
        <f t="shared" si="4"/>
        <v>271200</v>
      </c>
      <c r="H99" s="169">
        <f t="shared" si="4"/>
        <v>0</v>
      </c>
      <c r="I99" s="169">
        <f t="shared" si="4"/>
        <v>0</v>
      </c>
      <c r="J99" s="169">
        <f t="shared" si="4"/>
        <v>271200</v>
      </c>
      <c r="K99" s="169">
        <f t="shared" si="4"/>
        <v>364905</v>
      </c>
      <c r="L99" s="169">
        <f t="shared" si="4"/>
        <v>0</v>
      </c>
      <c r="M99" s="169">
        <f t="shared" si="4"/>
        <v>0</v>
      </c>
      <c r="N99" s="169">
        <f t="shared" si="4"/>
        <v>364905</v>
      </c>
    </row>
    <row r="100" spans="1:14">
      <c r="A100" s="17"/>
    </row>
    <row r="101" spans="1:14" ht="15.75" hidden="1">
      <c r="A101" s="3"/>
    </row>
    <row r="102" spans="1:14" ht="19.5" customHeight="1">
      <c r="A102" s="185" t="s">
        <v>145</v>
      </c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</row>
    <row r="103" spans="1:14" ht="18.75" customHeight="1" thickBot="1">
      <c r="A103" s="31"/>
      <c r="B103" s="32"/>
      <c r="C103" s="31"/>
      <c r="D103" s="31"/>
      <c r="E103" s="31"/>
      <c r="F103" s="31"/>
      <c r="G103" s="31"/>
      <c r="H103" s="31"/>
      <c r="I103" s="31"/>
      <c r="J103" s="5" t="s">
        <v>71</v>
      </c>
      <c r="K103" s="31"/>
      <c r="L103" s="31"/>
      <c r="M103" s="31"/>
      <c r="N103" s="31"/>
    </row>
    <row r="104" spans="1:14" ht="19.5" thickBot="1">
      <c r="A104" s="207" t="s">
        <v>26</v>
      </c>
      <c r="B104" s="210" t="s">
        <v>75</v>
      </c>
      <c r="C104" s="212" t="s">
        <v>45</v>
      </c>
      <c r="D104" s="213"/>
      <c r="E104" s="213"/>
      <c r="F104" s="214"/>
      <c r="G104" s="212" t="s">
        <v>70</v>
      </c>
      <c r="H104" s="213"/>
      <c r="I104" s="213"/>
      <c r="J104" s="214"/>
    </row>
    <row r="105" spans="1:14" ht="20.25" customHeight="1">
      <c r="A105" s="208"/>
      <c r="B105" s="211"/>
      <c r="C105" s="80" t="s">
        <v>3</v>
      </c>
      <c r="D105" s="215" t="s">
        <v>13</v>
      </c>
      <c r="E105" s="217" t="s">
        <v>6</v>
      </c>
      <c r="F105" s="81" t="s">
        <v>7</v>
      </c>
      <c r="G105" s="81" t="s">
        <v>3</v>
      </c>
      <c r="H105" s="215" t="s">
        <v>13</v>
      </c>
      <c r="I105" s="217" t="s">
        <v>6</v>
      </c>
      <c r="J105" s="81" t="s">
        <v>7</v>
      </c>
    </row>
    <row r="106" spans="1:14" ht="19.5" thickBot="1">
      <c r="A106" s="209"/>
      <c r="B106" s="211"/>
      <c r="C106" s="82" t="s">
        <v>4</v>
      </c>
      <c r="D106" s="216"/>
      <c r="E106" s="218"/>
      <c r="F106" s="83" t="s">
        <v>14</v>
      </c>
      <c r="G106" s="83" t="s">
        <v>4</v>
      </c>
      <c r="H106" s="216"/>
      <c r="I106" s="218"/>
      <c r="J106" s="83" t="s">
        <v>15</v>
      </c>
    </row>
    <row r="107" spans="1:14" ht="15.75" thickBot="1">
      <c r="A107" s="149">
        <v>1</v>
      </c>
      <c r="B107" s="53">
        <v>2</v>
      </c>
      <c r="C107" s="79">
        <v>3</v>
      </c>
      <c r="D107" s="79">
        <v>4</v>
      </c>
      <c r="E107" s="79">
        <v>5</v>
      </c>
      <c r="F107" s="79">
        <v>6</v>
      </c>
      <c r="G107" s="79">
        <v>7</v>
      </c>
      <c r="H107" s="79">
        <v>8</v>
      </c>
      <c r="I107" s="79">
        <v>9</v>
      </c>
      <c r="J107" s="79">
        <v>10</v>
      </c>
    </row>
    <row r="108" spans="1:14" ht="160.5" customHeight="1" thickBot="1">
      <c r="A108" s="114"/>
      <c r="B108" s="142" t="s">
        <v>164</v>
      </c>
      <c r="C108" s="170">
        <v>385340</v>
      </c>
      <c r="D108" s="170"/>
      <c r="E108" s="170"/>
      <c r="F108" s="170">
        <f>C108</f>
        <v>385340</v>
      </c>
      <c r="G108" s="170">
        <v>404607</v>
      </c>
      <c r="H108" s="170"/>
      <c r="I108" s="170"/>
      <c r="J108" s="111">
        <f>G108</f>
        <v>404607</v>
      </c>
    </row>
    <row r="109" spans="1:14" ht="15" customHeight="1" thickBot="1">
      <c r="A109" s="115"/>
      <c r="B109" s="116" t="s">
        <v>78</v>
      </c>
      <c r="C109" s="171">
        <f>C108</f>
        <v>385340</v>
      </c>
      <c r="D109" s="171">
        <f t="shared" ref="D109:J109" si="5">D108</f>
        <v>0</v>
      </c>
      <c r="E109" s="171">
        <f t="shared" si="5"/>
        <v>0</v>
      </c>
      <c r="F109" s="171">
        <f t="shared" si="5"/>
        <v>385340</v>
      </c>
      <c r="G109" s="171">
        <f t="shared" si="5"/>
        <v>404607</v>
      </c>
      <c r="H109" s="171">
        <f t="shared" si="5"/>
        <v>0</v>
      </c>
      <c r="I109" s="171">
        <f t="shared" si="5"/>
        <v>0</v>
      </c>
      <c r="J109" s="171">
        <f t="shared" si="5"/>
        <v>404607</v>
      </c>
    </row>
    <row r="110" spans="1:14" ht="9" customHeight="1">
      <c r="A110" s="18"/>
    </row>
    <row r="111" spans="1:14" ht="18.75">
      <c r="A111" s="183" t="s">
        <v>146</v>
      </c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94"/>
      <c r="N111" s="94"/>
    </row>
    <row r="112" spans="1:14" ht="18.75">
      <c r="A112" s="183" t="s">
        <v>147</v>
      </c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</row>
    <row r="113" spans="1:14" ht="16.5" thickBot="1">
      <c r="A113" s="89" t="s">
        <v>17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</row>
    <row r="114" spans="1:14" ht="15.75" customHeight="1" thickBot="1">
      <c r="A114" s="226" t="s">
        <v>26</v>
      </c>
      <c r="B114" s="226" t="s">
        <v>18</v>
      </c>
      <c r="C114" s="226" t="s">
        <v>19</v>
      </c>
      <c r="D114" s="226" t="s">
        <v>20</v>
      </c>
      <c r="E114" s="228" t="s">
        <v>67</v>
      </c>
      <c r="F114" s="229"/>
      <c r="G114" s="230"/>
      <c r="H114" s="228" t="s">
        <v>68</v>
      </c>
      <c r="I114" s="229"/>
      <c r="J114" s="230"/>
      <c r="K114" s="228" t="s">
        <v>69</v>
      </c>
      <c r="L114" s="229"/>
      <c r="M114" s="230"/>
      <c r="N114" s="47"/>
    </row>
    <row r="115" spans="1:14" ht="25.5" customHeight="1" thickBot="1">
      <c r="A115" s="227"/>
      <c r="B115" s="227"/>
      <c r="C115" s="227"/>
      <c r="D115" s="227"/>
      <c r="E115" s="90" t="s">
        <v>21</v>
      </c>
      <c r="F115" s="90" t="s">
        <v>13</v>
      </c>
      <c r="G115" s="90" t="s">
        <v>111</v>
      </c>
      <c r="H115" s="90" t="s">
        <v>21</v>
      </c>
      <c r="I115" s="90" t="s">
        <v>13</v>
      </c>
      <c r="J115" s="90" t="s">
        <v>112</v>
      </c>
      <c r="K115" s="90" t="s">
        <v>21</v>
      </c>
      <c r="L115" s="90" t="s">
        <v>13</v>
      </c>
      <c r="M115" s="90" t="s">
        <v>113</v>
      </c>
      <c r="N115" s="47"/>
    </row>
    <row r="116" spans="1:14" ht="15.75" thickBot="1">
      <c r="A116" s="91">
        <v>1</v>
      </c>
      <c r="B116" s="92">
        <v>2</v>
      </c>
      <c r="C116" s="92">
        <v>3</v>
      </c>
      <c r="D116" s="92">
        <v>4</v>
      </c>
      <c r="E116" s="92">
        <v>5</v>
      </c>
      <c r="F116" s="92">
        <v>6</v>
      </c>
      <c r="G116" s="92">
        <v>7</v>
      </c>
      <c r="H116" s="92">
        <v>8</v>
      </c>
      <c r="I116" s="92">
        <v>9</v>
      </c>
      <c r="J116" s="92">
        <v>10</v>
      </c>
      <c r="K116" s="92">
        <v>11</v>
      </c>
      <c r="L116" s="92">
        <v>12</v>
      </c>
      <c r="M116" s="92">
        <v>13</v>
      </c>
      <c r="N116" s="47"/>
    </row>
    <row r="117" spans="1:14" ht="20.25" customHeight="1" thickBot="1">
      <c r="A117" s="109"/>
      <c r="B117" s="198" t="s">
        <v>133</v>
      </c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200"/>
      <c r="N117" s="47"/>
    </row>
    <row r="118" spans="1:14" ht="16.5" customHeight="1" thickBot="1">
      <c r="A118" s="98"/>
      <c r="B118" s="93" t="s">
        <v>47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47"/>
    </row>
    <row r="119" spans="1:14" ht="98.25" customHeight="1" thickBot="1">
      <c r="A119" s="99"/>
      <c r="B119" s="143" t="s">
        <v>166</v>
      </c>
      <c r="C119" s="131" t="s">
        <v>51</v>
      </c>
      <c r="D119" s="154" t="s">
        <v>159</v>
      </c>
      <c r="E119" s="111">
        <v>0</v>
      </c>
      <c r="F119" s="111"/>
      <c r="G119" s="111">
        <f>E119+F119</f>
        <v>0</v>
      </c>
      <c r="H119" s="111">
        <v>271200</v>
      </c>
      <c r="I119" s="111"/>
      <c r="J119" s="111">
        <f>H119+I119</f>
        <v>271200</v>
      </c>
      <c r="K119" s="111">
        <v>364905</v>
      </c>
      <c r="L119" s="111"/>
      <c r="M119" s="111">
        <f>K119+L119</f>
        <v>364905</v>
      </c>
      <c r="N119" s="47"/>
    </row>
    <row r="120" spans="1:14" ht="16.5" customHeight="1" thickBot="1">
      <c r="A120" s="98"/>
      <c r="B120" s="93" t="s">
        <v>48</v>
      </c>
      <c r="C120" s="93"/>
      <c r="D120" s="96"/>
      <c r="E120" s="172"/>
      <c r="F120" s="172"/>
      <c r="G120" s="111"/>
      <c r="H120" s="172"/>
      <c r="I120" s="172"/>
      <c r="J120" s="111"/>
      <c r="K120" s="172"/>
      <c r="L120" s="172"/>
      <c r="M120" s="111"/>
      <c r="N120" s="47"/>
    </row>
    <row r="121" spans="1:14" ht="33.75" customHeight="1" thickBot="1">
      <c r="A121" s="98"/>
      <c r="B121" s="139" t="s">
        <v>165</v>
      </c>
      <c r="C121" s="95" t="s">
        <v>54</v>
      </c>
      <c r="D121" s="95" t="s">
        <v>159</v>
      </c>
      <c r="E121" s="113">
        <v>0</v>
      </c>
      <c r="F121" s="113"/>
      <c r="G121" s="111">
        <f t="shared" ref="G121" si="6">E121+F121</f>
        <v>0</v>
      </c>
      <c r="H121" s="113">
        <v>569</v>
      </c>
      <c r="I121" s="113"/>
      <c r="J121" s="111">
        <f t="shared" ref="J121" si="7">H121+I121</f>
        <v>569</v>
      </c>
      <c r="K121" s="113">
        <v>569</v>
      </c>
      <c r="L121" s="113"/>
      <c r="M121" s="111">
        <f t="shared" ref="M121" si="8">K121+L121</f>
        <v>569</v>
      </c>
      <c r="N121" s="47"/>
    </row>
    <row r="122" spans="1:14" ht="16.5" customHeight="1" thickBot="1">
      <c r="A122" s="99"/>
      <c r="B122" s="97" t="s">
        <v>49</v>
      </c>
      <c r="C122" s="97"/>
      <c r="D122" s="97"/>
      <c r="E122" s="173"/>
      <c r="F122" s="173"/>
      <c r="G122" s="111"/>
      <c r="H122" s="173"/>
      <c r="I122" s="173"/>
      <c r="J122" s="111"/>
      <c r="K122" s="173"/>
      <c r="L122" s="173"/>
      <c r="M122" s="111"/>
      <c r="N122" s="47"/>
    </row>
    <row r="123" spans="1:14" ht="30.75" customHeight="1" thickBot="1">
      <c r="A123" s="98"/>
      <c r="B123" s="140" t="s">
        <v>167</v>
      </c>
      <c r="C123" s="141" t="s">
        <v>51</v>
      </c>
      <c r="D123" s="95" t="s">
        <v>53</v>
      </c>
      <c r="E123" s="113">
        <v>0</v>
      </c>
      <c r="F123" s="172"/>
      <c r="G123" s="111">
        <f t="shared" ref="G123" si="9">E123+F123</f>
        <v>0</v>
      </c>
      <c r="H123" s="113">
        <f>H119/H121</f>
        <v>476.62565905096659</v>
      </c>
      <c r="I123" s="113"/>
      <c r="J123" s="111">
        <f t="shared" ref="J123" si="10">H123+I123</f>
        <v>476.62565905096659</v>
      </c>
      <c r="K123" s="111">
        <f>K119/K121</f>
        <v>641.30931458699467</v>
      </c>
      <c r="L123" s="111"/>
      <c r="M123" s="111">
        <f t="shared" ref="M123" si="11">K123+L123</f>
        <v>641.30931458699467</v>
      </c>
      <c r="N123" s="47"/>
    </row>
    <row r="124" spans="1:14" ht="18.75" customHeight="1" thickBot="1">
      <c r="A124" s="98"/>
      <c r="B124" s="99" t="s">
        <v>50</v>
      </c>
      <c r="C124" s="95"/>
      <c r="D124" s="95"/>
      <c r="E124" s="172"/>
      <c r="F124" s="172"/>
      <c r="G124" s="111"/>
      <c r="H124" s="172"/>
      <c r="I124" s="172"/>
      <c r="J124" s="111"/>
      <c r="K124" s="172"/>
      <c r="L124" s="172"/>
      <c r="M124" s="111"/>
      <c r="N124" s="47"/>
    </row>
    <row r="125" spans="1:14" ht="31.5" customHeight="1" thickBot="1">
      <c r="A125" s="98"/>
      <c r="B125" s="150" t="s">
        <v>168</v>
      </c>
      <c r="C125" s="95" t="s">
        <v>52</v>
      </c>
      <c r="D125" s="95" t="s">
        <v>53</v>
      </c>
      <c r="E125" s="113">
        <v>0</v>
      </c>
      <c r="F125" s="113"/>
      <c r="G125" s="111">
        <f t="shared" ref="G125" si="12">E125+F125</f>
        <v>0</v>
      </c>
      <c r="H125" s="113">
        <v>100</v>
      </c>
      <c r="I125" s="113"/>
      <c r="J125" s="111">
        <f t="shared" ref="J125" si="13">H125+I125</f>
        <v>100</v>
      </c>
      <c r="K125" s="113">
        <v>100</v>
      </c>
      <c r="L125" s="113"/>
      <c r="M125" s="111">
        <f t="shared" ref="M125" si="14">K125+L125</f>
        <v>100</v>
      </c>
      <c r="N125" s="47"/>
    </row>
    <row r="126" spans="1:14" ht="15.75">
      <c r="A126" s="89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</row>
    <row r="127" spans="1:14" ht="18.75">
      <c r="A127" s="183" t="s">
        <v>114</v>
      </c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</row>
    <row r="128" spans="1:14" ht="16.5" thickBot="1">
      <c r="A128" s="89" t="s">
        <v>17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</row>
    <row r="129" spans="1:14" ht="16.5" customHeight="1" thickBot="1">
      <c r="A129" s="225" t="s">
        <v>26</v>
      </c>
      <c r="B129" s="225" t="s">
        <v>18</v>
      </c>
      <c r="C129" s="225" t="s">
        <v>19</v>
      </c>
      <c r="D129" s="225" t="s">
        <v>20</v>
      </c>
      <c r="E129" s="228" t="s">
        <v>115</v>
      </c>
      <c r="F129" s="229"/>
      <c r="G129" s="230"/>
      <c r="H129" s="228" t="s">
        <v>116</v>
      </c>
      <c r="I129" s="229"/>
      <c r="J129" s="230"/>
      <c r="K129" s="47"/>
      <c r="L129" s="47"/>
      <c r="M129" s="47"/>
      <c r="N129" s="47"/>
    </row>
    <row r="130" spans="1:14" ht="30">
      <c r="A130" s="293"/>
      <c r="B130" s="293"/>
      <c r="C130" s="293"/>
      <c r="D130" s="293"/>
      <c r="E130" s="294" t="s">
        <v>21</v>
      </c>
      <c r="F130" s="294" t="s">
        <v>13</v>
      </c>
      <c r="G130" s="294" t="s">
        <v>111</v>
      </c>
      <c r="H130" s="294" t="s">
        <v>21</v>
      </c>
      <c r="I130" s="294" t="s">
        <v>13</v>
      </c>
      <c r="J130" s="294" t="s">
        <v>117</v>
      </c>
      <c r="K130" s="47"/>
      <c r="L130" s="47"/>
      <c r="M130" s="47"/>
      <c r="N130" s="47"/>
    </row>
    <row r="131" spans="1:14" ht="12.75" customHeight="1">
      <c r="A131" s="182">
        <v>1</v>
      </c>
      <c r="B131" s="182">
        <v>2</v>
      </c>
      <c r="C131" s="182">
        <v>3</v>
      </c>
      <c r="D131" s="182">
        <v>4</v>
      </c>
      <c r="E131" s="182">
        <v>5</v>
      </c>
      <c r="F131" s="182">
        <v>6</v>
      </c>
      <c r="G131" s="182">
        <v>7</v>
      </c>
      <c r="H131" s="182">
        <v>7</v>
      </c>
      <c r="I131" s="182">
        <v>8</v>
      </c>
      <c r="J131" s="182">
        <v>8</v>
      </c>
      <c r="K131" s="47"/>
      <c r="L131" s="47"/>
      <c r="M131" s="47"/>
      <c r="N131" s="47"/>
    </row>
    <row r="132" spans="1:14" ht="18.75" customHeight="1" thickBot="1">
      <c r="A132" s="98"/>
      <c r="B132" s="93" t="s">
        <v>47</v>
      </c>
      <c r="C132" s="93"/>
      <c r="D132" s="93"/>
      <c r="E132" s="93"/>
      <c r="F132" s="93"/>
      <c r="G132" s="93"/>
      <c r="H132" s="93"/>
      <c r="I132" s="93"/>
      <c r="J132" s="93"/>
      <c r="K132" s="47"/>
      <c r="L132" s="47"/>
      <c r="M132" s="47"/>
      <c r="N132" s="47"/>
    </row>
    <row r="133" spans="1:14" ht="97.5" customHeight="1" thickBot="1">
      <c r="A133" s="99"/>
      <c r="B133" s="143" t="s">
        <v>166</v>
      </c>
      <c r="C133" s="131" t="s">
        <v>51</v>
      </c>
      <c r="D133" s="154" t="s">
        <v>159</v>
      </c>
      <c r="E133" s="111">
        <v>385340</v>
      </c>
      <c r="F133" s="111"/>
      <c r="G133" s="111">
        <f>E133+F133</f>
        <v>385340</v>
      </c>
      <c r="H133" s="111">
        <v>404607</v>
      </c>
      <c r="I133" s="111"/>
      <c r="J133" s="111">
        <f>H133+I133</f>
        <v>404607</v>
      </c>
      <c r="K133" s="47"/>
      <c r="L133" s="47"/>
      <c r="M133" s="47"/>
      <c r="N133" s="47"/>
    </row>
    <row r="134" spans="1:14" ht="16.5" thickBot="1">
      <c r="A134" s="98"/>
      <c r="B134" s="93" t="s">
        <v>48</v>
      </c>
      <c r="C134" s="93"/>
      <c r="D134" s="96"/>
      <c r="E134" s="172"/>
      <c r="F134" s="172"/>
      <c r="G134" s="111"/>
      <c r="H134" s="172"/>
      <c r="I134" s="172"/>
      <c r="J134" s="111"/>
      <c r="K134" s="47"/>
      <c r="L134" s="47"/>
      <c r="M134" s="47"/>
      <c r="N134" s="47"/>
    </row>
    <row r="135" spans="1:14" ht="33" customHeight="1" thickBot="1">
      <c r="A135" s="98"/>
      <c r="B135" s="139" t="s">
        <v>165</v>
      </c>
      <c r="C135" s="95" t="s">
        <v>54</v>
      </c>
      <c r="D135" s="95" t="s">
        <v>159</v>
      </c>
      <c r="E135" s="113">
        <v>569</v>
      </c>
      <c r="F135" s="113"/>
      <c r="G135" s="111">
        <f t="shared" ref="G135" si="15">E135+F135</f>
        <v>569</v>
      </c>
      <c r="H135" s="113">
        <v>569</v>
      </c>
      <c r="I135" s="113"/>
      <c r="J135" s="111">
        <f t="shared" ref="J135" si="16">H135+I135</f>
        <v>569</v>
      </c>
      <c r="K135" s="47"/>
      <c r="L135" s="47"/>
      <c r="M135" s="47"/>
      <c r="N135" s="47"/>
    </row>
    <row r="136" spans="1:14" ht="16.5" thickBot="1">
      <c r="A136" s="99"/>
      <c r="B136" s="97" t="s">
        <v>49</v>
      </c>
      <c r="C136" s="97"/>
      <c r="D136" s="97"/>
      <c r="E136" s="173"/>
      <c r="F136" s="173"/>
      <c r="G136" s="111"/>
      <c r="H136" s="173"/>
      <c r="I136" s="173"/>
      <c r="J136" s="111"/>
      <c r="K136" s="47"/>
      <c r="L136" s="47"/>
      <c r="M136" s="47"/>
      <c r="N136" s="47"/>
    </row>
    <row r="137" spans="1:14" ht="32.25" thickBot="1">
      <c r="A137" s="98"/>
      <c r="B137" s="140" t="s">
        <v>167</v>
      </c>
      <c r="C137" s="141" t="s">
        <v>51</v>
      </c>
      <c r="D137" s="95" t="s">
        <v>53</v>
      </c>
      <c r="E137" s="113">
        <f>E133/E135</f>
        <v>677.22319859402455</v>
      </c>
      <c r="F137" s="113"/>
      <c r="G137" s="113">
        <f t="shared" ref="G137:J137" si="17">G133/G135</f>
        <v>677.22319859402455</v>
      </c>
      <c r="H137" s="113">
        <f t="shared" si="17"/>
        <v>711.08435852372588</v>
      </c>
      <c r="I137" s="113"/>
      <c r="J137" s="113">
        <f t="shared" si="17"/>
        <v>711.08435852372588</v>
      </c>
      <c r="K137" s="47"/>
      <c r="L137" s="47"/>
      <c r="M137" s="47"/>
      <c r="N137" s="47"/>
    </row>
    <row r="138" spans="1:14" ht="16.5" thickBot="1">
      <c r="A138" s="98"/>
      <c r="B138" s="99" t="s">
        <v>50</v>
      </c>
      <c r="C138" s="95"/>
      <c r="D138" s="95"/>
      <c r="E138" s="172"/>
      <c r="F138" s="172"/>
      <c r="G138" s="111"/>
      <c r="H138" s="172"/>
      <c r="I138" s="172"/>
      <c r="J138" s="111"/>
      <c r="K138" s="47"/>
      <c r="L138" s="47"/>
      <c r="M138" s="47"/>
      <c r="N138" s="47"/>
    </row>
    <row r="139" spans="1:14" ht="33.75" customHeight="1" thickBot="1">
      <c r="A139" s="98"/>
      <c r="B139" s="150" t="s">
        <v>168</v>
      </c>
      <c r="C139" s="95" t="s">
        <v>52</v>
      </c>
      <c r="D139" s="95" t="s">
        <v>53</v>
      </c>
      <c r="E139" s="113">
        <v>100</v>
      </c>
      <c r="F139" s="113"/>
      <c r="G139" s="111">
        <f t="shared" ref="G139" si="18">E139+F139</f>
        <v>100</v>
      </c>
      <c r="H139" s="113">
        <v>100</v>
      </c>
      <c r="I139" s="113"/>
      <c r="J139" s="111">
        <f t="shared" ref="J139" si="19">H139+I139</f>
        <v>100</v>
      </c>
      <c r="K139" s="47"/>
      <c r="L139" s="47"/>
      <c r="M139" s="47"/>
      <c r="N139" s="47"/>
    </row>
    <row r="140" spans="1:14">
      <c r="A140" s="100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</row>
    <row r="141" spans="1:14" ht="18.75">
      <c r="A141" s="183" t="s">
        <v>76</v>
      </c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</row>
    <row r="142" spans="1:14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 t="s">
        <v>80</v>
      </c>
    </row>
    <row r="143" spans="1:14" ht="15.75" customHeight="1">
      <c r="A143" s="260"/>
      <c r="B143" s="187" t="s">
        <v>2</v>
      </c>
      <c r="C143" s="187" t="s">
        <v>67</v>
      </c>
      <c r="D143" s="187"/>
      <c r="E143" s="187" t="s">
        <v>68</v>
      </c>
      <c r="F143" s="187"/>
      <c r="G143" s="187" t="s">
        <v>69</v>
      </c>
      <c r="H143" s="187"/>
      <c r="I143" s="201" t="s">
        <v>45</v>
      </c>
      <c r="J143" s="202"/>
      <c r="K143" s="187" t="s">
        <v>70</v>
      </c>
      <c r="L143" s="187"/>
    </row>
    <row r="144" spans="1:14" ht="31.5">
      <c r="A144" s="260"/>
      <c r="B144" s="187"/>
      <c r="C144" s="187" t="s">
        <v>21</v>
      </c>
      <c r="D144" s="187" t="s">
        <v>13</v>
      </c>
      <c r="E144" s="187" t="s">
        <v>21</v>
      </c>
      <c r="F144" s="65" t="s">
        <v>22</v>
      </c>
      <c r="G144" s="187" t="s">
        <v>21</v>
      </c>
      <c r="H144" s="65" t="s">
        <v>22</v>
      </c>
      <c r="I144" s="187" t="s">
        <v>21</v>
      </c>
      <c r="J144" s="187" t="s">
        <v>13</v>
      </c>
      <c r="K144" s="187" t="s">
        <v>21</v>
      </c>
      <c r="L144" s="187" t="s">
        <v>13</v>
      </c>
    </row>
    <row r="145" spans="1:16" ht="15.75">
      <c r="A145" s="260"/>
      <c r="B145" s="187"/>
      <c r="C145" s="187"/>
      <c r="D145" s="187"/>
      <c r="E145" s="187"/>
      <c r="F145" s="65" t="s">
        <v>4</v>
      </c>
      <c r="G145" s="187"/>
      <c r="H145" s="65" t="s">
        <v>4</v>
      </c>
      <c r="I145" s="187"/>
      <c r="J145" s="187"/>
      <c r="K145" s="187"/>
      <c r="L145" s="187"/>
    </row>
    <row r="146" spans="1:16" ht="15.75">
      <c r="A146" s="40"/>
      <c r="B146" s="66">
        <v>1</v>
      </c>
      <c r="C146" s="66">
        <v>2</v>
      </c>
      <c r="D146" s="66">
        <v>3</v>
      </c>
      <c r="E146" s="66">
        <v>4</v>
      </c>
      <c r="F146" s="66">
        <v>5</v>
      </c>
      <c r="G146" s="66">
        <v>6</v>
      </c>
      <c r="H146" s="66">
        <v>7</v>
      </c>
      <c r="I146" s="66">
        <v>8</v>
      </c>
      <c r="J146" s="66">
        <v>9</v>
      </c>
      <c r="K146" s="66">
        <v>10</v>
      </c>
      <c r="L146" s="66">
        <v>11</v>
      </c>
    </row>
    <row r="147" spans="1:16" ht="14.25" customHeight="1">
      <c r="A147" s="28"/>
      <c r="B147" s="64"/>
      <c r="C147" s="64"/>
      <c r="D147" s="64"/>
      <c r="E147" s="64"/>
      <c r="F147" s="66"/>
      <c r="G147" s="64"/>
      <c r="H147" s="64"/>
      <c r="I147" s="64"/>
      <c r="J147" s="64"/>
      <c r="K147" s="64"/>
      <c r="L147" s="64"/>
    </row>
    <row r="148" spans="1:16" ht="11.25" hidden="1" customHeight="1">
      <c r="A148" s="28"/>
      <c r="B148" s="64"/>
      <c r="C148" s="64"/>
      <c r="D148" s="64"/>
      <c r="E148" s="64"/>
      <c r="F148" s="66"/>
      <c r="G148" s="64"/>
      <c r="H148" s="64"/>
      <c r="I148" s="64"/>
      <c r="J148" s="64"/>
      <c r="K148" s="64"/>
      <c r="L148" s="64"/>
    </row>
    <row r="149" spans="1:16" ht="15.75">
      <c r="A149" s="28"/>
      <c r="B149" s="64" t="s">
        <v>78</v>
      </c>
      <c r="C149" s="64"/>
      <c r="D149" s="64"/>
      <c r="E149" s="64"/>
      <c r="F149" s="66"/>
      <c r="G149" s="64"/>
      <c r="H149" s="64"/>
      <c r="I149" s="64"/>
      <c r="J149" s="64"/>
      <c r="K149" s="64"/>
      <c r="L149" s="64"/>
    </row>
    <row r="150" spans="1:16" ht="62.25" customHeight="1">
      <c r="A150" s="28"/>
      <c r="B150" s="295" t="s">
        <v>79</v>
      </c>
      <c r="C150" s="64"/>
      <c r="D150" s="64"/>
      <c r="E150" s="64"/>
      <c r="F150" s="66"/>
      <c r="G150" s="64"/>
      <c r="H150" s="64"/>
      <c r="I150" s="64"/>
      <c r="J150" s="64"/>
      <c r="K150" s="64"/>
      <c r="L150" s="64"/>
    </row>
    <row r="152" spans="1:16" ht="18.75">
      <c r="A152" s="185" t="s">
        <v>82</v>
      </c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</row>
    <row r="153" spans="1:16" ht="16.5" thickBot="1">
      <c r="A153" s="1"/>
    </row>
    <row r="154" spans="1:16" ht="15.75" thickBot="1">
      <c r="A154" s="264" t="s">
        <v>26</v>
      </c>
      <c r="B154" s="184" t="s">
        <v>23</v>
      </c>
      <c r="C154" s="245" t="s">
        <v>67</v>
      </c>
      <c r="D154" s="245"/>
      <c r="E154" s="245"/>
      <c r="F154" s="263"/>
      <c r="G154" s="244" t="s">
        <v>118</v>
      </c>
      <c r="H154" s="245"/>
      <c r="I154" s="245"/>
      <c r="J154" s="263"/>
      <c r="K154" s="244" t="s">
        <v>69</v>
      </c>
      <c r="L154" s="263"/>
      <c r="M154" s="244" t="s">
        <v>45</v>
      </c>
      <c r="N154" s="245"/>
      <c r="O154" s="261" t="s">
        <v>70</v>
      </c>
      <c r="P154" s="262"/>
    </row>
    <row r="155" spans="1:16" ht="15.75" customHeight="1" thickBot="1">
      <c r="A155" s="264"/>
      <c r="B155" s="184"/>
      <c r="C155" s="245" t="s">
        <v>21</v>
      </c>
      <c r="D155" s="263"/>
      <c r="E155" s="244" t="s">
        <v>13</v>
      </c>
      <c r="F155" s="263"/>
      <c r="G155" s="244" t="s">
        <v>21</v>
      </c>
      <c r="H155" s="263"/>
      <c r="I155" s="244" t="s">
        <v>13</v>
      </c>
      <c r="J155" s="263"/>
      <c r="K155" s="246" t="s">
        <v>21</v>
      </c>
      <c r="L155" s="246" t="s">
        <v>13</v>
      </c>
      <c r="M155" s="246" t="s">
        <v>21</v>
      </c>
      <c r="N155" s="238" t="s">
        <v>13</v>
      </c>
      <c r="O155" s="240" t="s">
        <v>21</v>
      </c>
      <c r="P155" s="242" t="s">
        <v>13</v>
      </c>
    </row>
    <row r="156" spans="1:16" ht="25.5" customHeight="1" thickBot="1">
      <c r="A156" s="264"/>
      <c r="B156" s="184"/>
      <c r="C156" s="7" t="s">
        <v>77</v>
      </c>
      <c r="D156" s="7" t="s">
        <v>25</v>
      </c>
      <c r="E156" s="7" t="s">
        <v>24</v>
      </c>
      <c r="F156" s="7" t="s">
        <v>25</v>
      </c>
      <c r="G156" s="7" t="s">
        <v>77</v>
      </c>
      <c r="H156" s="7" t="s">
        <v>25</v>
      </c>
      <c r="I156" s="7" t="s">
        <v>24</v>
      </c>
      <c r="J156" s="7" t="s">
        <v>25</v>
      </c>
      <c r="K156" s="247"/>
      <c r="L156" s="247"/>
      <c r="M156" s="247"/>
      <c r="N156" s="239"/>
      <c r="O156" s="241"/>
      <c r="P156" s="243"/>
    </row>
    <row r="157" spans="1:16" ht="15.75" thickBot="1">
      <c r="A157" s="41">
        <v>1</v>
      </c>
      <c r="B157" s="41">
        <v>2</v>
      </c>
      <c r="C157" s="8">
        <v>3</v>
      </c>
      <c r="D157" s="8">
        <v>4</v>
      </c>
      <c r="E157" s="8">
        <v>5</v>
      </c>
      <c r="F157" s="8">
        <v>6</v>
      </c>
      <c r="G157" s="8">
        <v>7</v>
      </c>
      <c r="H157" s="8">
        <v>8</v>
      </c>
      <c r="I157" s="8">
        <v>9</v>
      </c>
      <c r="J157" s="8">
        <v>10</v>
      </c>
      <c r="K157" s="8">
        <v>11</v>
      </c>
      <c r="L157" s="8">
        <v>12</v>
      </c>
      <c r="M157" s="8">
        <v>13</v>
      </c>
      <c r="N157" s="24">
        <v>14</v>
      </c>
      <c r="O157" s="71">
        <v>15</v>
      </c>
      <c r="P157" s="72">
        <v>16</v>
      </c>
    </row>
    <row r="158" spans="1:16" ht="15.75" thickBot="1">
      <c r="A158" s="42"/>
      <c r="B158" s="6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25"/>
      <c r="O158" s="73"/>
      <c r="P158" s="74"/>
    </row>
    <row r="159" spans="1:16" ht="15.75" thickBot="1">
      <c r="A159" s="69"/>
      <c r="B159" s="69" t="s">
        <v>78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25"/>
      <c r="O159" s="73"/>
      <c r="P159" s="74"/>
    </row>
    <row r="160" spans="1:16" ht="38.25" customHeight="1" thickBot="1">
      <c r="A160" s="69"/>
      <c r="B160" s="70" t="s">
        <v>81</v>
      </c>
      <c r="C160" s="8" t="s">
        <v>10</v>
      </c>
      <c r="D160" s="8" t="s">
        <v>10</v>
      </c>
      <c r="E160" s="10"/>
      <c r="F160" s="10"/>
      <c r="G160" s="8" t="s">
        <v>10</v>
      </c>
      <c r="H160" s="8" t="s">
        <v>10</v>
      </c>
      <c r="I160" s="10"/>
      <c r="J160" s="10"/>
      <c r="K160" s="8" t="s">
        <v>10</v>
      </c>
      <c r="L160" s="10"/>
      <c r="M160" s="8" t="s">
        <v>10</v>
      </c>
      <c r="N160" s="25"/>
      <c r="O160" s="75" t="s">
        <v>10</v>
      </c>
      <c r="P160" s="76"/>
    </row>
    <row r="161" spans="1:16" ht="15.75">
      <c r="A161" s="3"/>
      <c r="O161" s="35"/>
      <c r="P161" s="35"/>
    </row>
    <row r="162" spans="1:16" ht="18.75">
      <c r="A162" s="185" t="s">
        <v>155</v>
      </c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</row>
    <row r="163" spans="1:16" ht="18.75">
      <c r="A163" s="185" t="s">
        <v>156</v>
      </c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9"/>
      <c r="P163" s="19"/>
    </row>
    <row r="164" spans="1:16" ht="15.75" thickBot="1">
      <c r="B164" s="16" t="s">
        <v>80</v>
      </c>
    </row>
    <row r="165" spans="1:16" ht="15.75" customHeight="1" thickBot="1">
      <c r="A165" s="189" t="s">
        <v>26</v>
      </c>
      <c r="B165" s="189" t="s">
        <v>83</v>
      </c>
      <c r="C165" s="189" t="s">
        <v>27</v>
      </c>
      <c r="D165" s="203" t="s">
        <v>67</v>
      </c>
      <c r="E165" s="204"/>
      <c r="F165" s="205"/>
      <c r="G165" s="203" t="s">
        <v>119</v>
      </c>
      <c r="H165" s="204"/>
      <c r="I165" s="205"/>
      <c r="J165" s="203" t="s">
        <v>69</v>
      </c>
      <c r="K165" s="204"/>
      <c r="L165" s="205"/>
    </row>
    <row r="166" spans="1:16" ht="31.5">
      <c r="A166" s="190"/>
      <c r="B166" s="190"/>
      <c r="C166" s="190"/>
      <c r="D166" s="174" t="s">
        <v>3</v>
      </c>
      <c r="E166" s="174" t="s">
        <v>22</v>
      </c>
      <c r="F166" s="174" t="s">
        <v>7</v>
      </c>
      <c r="G166" s="174" t="s">
        <v>3</v>
      </c>
      <c r="H166" s="174" t="s">
        <v>22</v>
      </c>
      <c r="I166" s="174" t="s">
        <v>7</v>
      </c>
      <c r="J166" s="174" t="s">
        <v>3</v>
      </c>
      <c r="K166" s="174" t="s">
        <v>22</v>
      </c>
      <c r="L166" s="174" t="s">
        <v>7</v>
      </c>
    </row>
    <row r="167" spans="1:16" ht="16.5" thickBot="1">
      <c r="A167" s="191"/>
      <c r="B167" s="191"/>
      <c r="C167" s="191"/>
      <c r="D167" s="175" t="s">
        <v>28</v>
      </c>
      <c r="E167" s="175" t="s">
        <v>4</v>
      </c>
      <c r="F167" s="175" t="s">
        <v>8</v>
      </c>
      <c r="G167" s="175" t="s">
        <v>28</v>
      </c>
      <c r="H167" s="175" t="s">
        <v>4</v>
      </c>
      <c r="I167" s="175" t="s">
        <v>15</v>
      </c>
      <c r="J167" s="175" t="s">
        <v>28</v>
      </c>
      <c r="K167" s="175" t="s">
        <v>4</v>
      </c>
      <c r="L167" s="175" t="s">
        <v>84</v>
      </c>
    </row>
    <row r="168" spans="1:16" ht="16.5" thickBot="1">
      <c r="A168" s="176">
        <v>1</v>
      </c>
      <c r="B168" s="103">
        <v>2</v>
      </c>
      <c r="C168" s="103">
        <v>3</v>
      </c>
      <c r="D168" s="103">
        <v>4</v>
      </c>
      <c r="E168" s="103">
        <v>5</v>
      </c>
      <c r="F168" s="103">
        <v>6</v>
      </c>
      <c r="G168" s="103">
        <v>7</v>
      </c>
      <c r="H168" s="103">
        <v>8</v>
      </c>
      <c r="I168" s="103">
        <v>9</v>
      </c>
      <c r="J168" s="103">
        <v>10</v>
      </c>
      <c r="K168" s="103">
        <v>11</v>
      </c>
      <c r="L168" s="103">
        <v>12</v>
      </c>
    </row>
    <row r="169" spans="1:16" ht="187.5" customHeight="1" thickBot="1">
      <c r="A169" s="177"/>
      <c r="B169" s="181" t="s">
        <v>148</v>
      </c>
      <c r="C169" s="102" t="s">
        <v>149</v>
      </c>
      <c r="D169" s="178">
        <f>C98</f>
        <v>0</v>
      </c>
      <c r="E169" s="178"/>
      <c r="F169" s="178">
        <f>D169</f>
        <v>0</v>
      </c>
      <c r="G169" s="178">
        <f>G99</f>
        <v>271200</v>
      </c>
      <c r="H169" s="178"/>
      <c r="I169" s="178">
        <f>G169</f>
        <v>271200</v>
      </c>
      <c r="J169" s="178">
        <f>K99</f>
        <v>364905</v>
      </c>
      <c r="K169" s="178"/>
      <c r="L169" s="178">
        <f>J169</f>
        <v>364905</v>
      </c>
    </row>
    <row r="170" spans="1:16" ht="18" customHeight="1" thickBot="1">
      <c r="A170" s="179"/>
      <c r="B170" s="102" t="s">
        <v>78</v>
      </c>
      <c r="C170" s="102"/>
      <c r="D170" s="180">
        <f>D169</f>
        <v>0</v>
      </c>
      <c r="E170" s="180">
        <f t="shared" ref="E170:L170" si="20">E169</f>
        <v>0</v>
      </c>
      <c r="F170" s="180">
        <f t="shared" si="20"/>
        <v>0</v>
      </c>
      <c r="G170" s="180">
        <f t="shared" si="20"/>
        <v>271200</v>
      </c>
      <c r="H170" s="180">
        <f t="shared" si="20"/>
        <v>0</v>
      </c>
      <c r="I170" s="180">
        <f t="shared" si="20"/>
        <v>271200</v>
      </c>
      <c r="J170" s="180">
        <f t="shared" si="20"/>
        <v>364905</v>
      </c>
      <c r="K170" s="180">
        <f t="shared" si="20"/>
        <v>0</v>
      </c>
      <c r="L170" s="180">
        <f t="shared" si="20"/>
        <v>364905</v>
      </c>
    </row>
    <row r="171" spans="1:16" ht="5.25" customHeight="1">
      <c r="A171" s="21"/>
    </row>
    <row r="172" spans="1:16" ht="18.75">
      <c r="A172" s="185" t="s">
        <v>151</v>
      </c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</row>
    <row r="173" spans="1:16" ht="15.75" thickBot="1">
      <c r="B173" s="16" t="s">
        <v>85</v>
      </c>
    </row>
    <row r="174" spans="1:16" ht="16.5" thickBot="1">
      <c r="A174" s="189" t="s">
        <v>26</v>
      </c>
      <c r="B174" s="189" t="s">
        <v>83</v>
      </c>
      <c r="C174" s="189" t="s">
        <v>27</v>
      </c>
      <c r="D174" s="203" t="s">
        <v>45</v>
      </c>
      <c r="E174" s="204"/>
      <c r="F174" s="205"/>
      <c r="G174" s="203" t="s">
        <v>70</v>
      </c>
      <c r="H174" s="204"/>
      <c r="I174" s="205"/>
    </row>
    <row r="175" spans="1:16" ht="31.5">
      <c r="A175" s="190"/>
      <c r="B175" s="190"/>
      <c r="C175" s="190"/>
      <c r="D175" s="174" t="s">
        <v>3</v>
      </c>
      <c r="E175" s="174" t="s">
        <v>22</v>
      </c>
      <c r="F175" s="174" t="s">
        <v>7</v>
      </c>
      <c r="G175" s="174" t="s">
        <v>3</v>
      </c>
      <c r="H175" s="174" t="s">
        <v>22</v>
      </c>
      <c r="I175" s="174" t="s">
        <v>7</v>
      </c>
    </row>
    <row r="176" spans="1:16" ht="16.5" thickBot="1">
      <c r="A176" s="191"/>
      <c r="B176" s="191"/>
      <c r="C176" s="191"/>
      <c r="D176" s="175" t="s">
        <v>28</v>
      </c>
      <c r="E176" s="175" t="s">
        <v>4</v>
      </c>
      <c r="F176" s="175" t="s">
        <v>8</v>
      </c>
      <c r="G176" s="175" t="s">
        <v>28</v>
      </c>
      <c r="H176" s="175" t="s">
        <v>4</v>
      </c>
      <c r="I176" s="175" t="s">
        <v>15</v>
      </c>
    </row>
    <row r="177" spans="1:16" ht="16.5" thickBot="1">
      <c r="A177" s="176">
        <v>1</v>
      </c>
      <c r="B177" s="103">
        <v>2</v>
      </c>
      <c r="C177" s="103">
        <v>3</v>
      </c>
      <c r="D177" s="103">
        <v>4</v>
      </c>
      <c r="E177" s="103">
        <v>5</v>
      </c>
      <c r="F177" s="103">
        <v>6</v>
      </c>
      <c r="G177" s="103">
        <v>7</v>
      </c>
      <c r="H177" s="103">
        <v>8</v>
      </c>
      <c r="I177" s="103">
        <v>9</v>
      </c>
    </row>
    <row r="178" spans="1:16" ht="237.75" customHeight="1" thickBot="1">
      <c r="A178" s="179">
        <v>1</v>
      </c>
      <c r="B178" s="181" t="s">
        <v>148</v>
      </c>
      <c r="C178" s="102" t="s">
        <v>149</v>
      </c>
      <c r="D178" s="180">
        <f>C109</f>
        <v>385340</v>
      </c>
      <c r="E178" s="180"/>
      <c r="F178" s="180">
        <f>D178+E178</f>
        <v>385340</v>
      </c>
      <c r="G178" s="180"/>
      <c r="H178" s="180"/>
      <c r="I178" s="180">
        <f>G178+H178</f>
        <v>0</v>
      </c>
    </row>
    <row r="179" spans="1:16" ht="67.5" customHeight="1" thickBot="1">
      <c r="A179" s="179">
        <v>2</v>
      </c>
      <c r="B179" s="102" t="s">
        <v>150</v>
      </c>
      <c r="C179" s="102"/>
      <c r="D179" s="180"/>
      <c r="E179" s="180"/>
      <c r="F179" s="180">
        <f>D179+E179</f>
        <v>0</v>
      </c>
      <c r="G179" s="180">
        <f>G109</f>
        <v>404607</v>
      </c>
      <c r="H179" s="180"/>
      <c r="I179" s="180">
        <f t="shared" ref="I179:I180" si="21">G179+H179</f>
        <v>404607</v>
      </c>
    </row>
    <row r="180" spans="1:16" ht="16.5" customHeight="1" thickBot="1">
      <c r="A180" s="179"/>
      <c r="B180" s="102" t="s">
        <v>78</v>
      </c>
      <c r="C180" s="102"/>
      <c r="D180" s="180">
        <f>D178+D179</f>
        <v>385340</v>
      </c>
      <c r="E180" s="180">
        <f t="shared" ref="E180:H180" si="22">E178+E179</f>
        <v>0</v>
      </c>
      <c r="F180" s="180">
        <f t="shared" si="22"/>
        <v>385340</v>
      </c>
      <c r="G180" s="180">
        <f t="shared" si="22"/>
        <v>404607</v>
      </c>
      <c r="H180" s="180">
        <f t="shared" si="22"/>
        <v>0</v>
      </c>
      <c r="I180" s="180">
        <f t="shared" si="21"/>
        <v>404607</v>
      </c>
    </row>
    <row r="181" spans="1:16" ht="3" customHeight="1"/>
    <row r="182" spans="1:16" ht="9" customHeight="1"/>
    <row r="183" spans="1:16" ht="18.75">
      <c r="A183" s="185" t="s">
        <v>152</v>
      </c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</row>
    <row r="184" spans="1:16" ht="12" customHeight="1">
      <c r="B184" s="16" t="s">
        <v>85</v>
      </c>
    </row>
    <row r="185" spans="1:16" ht="27.75" customHeight="1">
      <c r="A185" s="264" t="s">
        <v>86</v>
      </c>
      <c r="B185" s="184" t="s">
        <v>87</v>
      </c>
      <c r="C185" s="184" t="s">
        <v>88</v>
      </c>
      <c r="D185" s="184" t="s">
        <v>67</v>
      </c>
      <c r="E185" s="184"/>
      <c r="F185" s="184" t="s">
        <v>68</v>
      </c>
      <c r="G185" s="184"/>
      <c r="H185" s="184" t="s">
        <v>69</v>
      </c>
      <c r="I185" s="184"/>
      <c r="J185" s="192" t="s">
        <v>45</v>
      </c>
      <c r="K185" s="193"/>
      <c r="L185" s="184" t="s">
        <v>70</v>
      </c>
      <c r="M185" s="184"/>
    </row>
    <row r="186" spans="1:16" ht="58.5" customHeight="1">
      <c r="A186" s="264"/>
      <c r="B186" s="184"/>
      <c r="C186" s="184"/>
      <c r="D186" s="148" t="s">
        <v>89</v>
      </c>
      <c r="E186" s="46" t="s">
        <v>90</v>
      </c>
      <c r="F186" s="46" t="s">
        <v>89</v>
      </c>
      <c r="G186" s="46" t="s">
        <v>90</v>
      </c>
      <c r="H186" s="46" t="s">
        <v>89</v>
      </c>
      <c r="I186" s="46" t="s">
        <v>90</v>
      </c>
      <c r="J186" s="46" t="s">
        <v>89</v>
      </c>
      <c r="K186" s="46" t="s">
        <v>90</v>
      </c>
      <c r="L186" s="46" t="s">
        <v>89</v>
      </c>
      <c r="M186" s="46" t="s">
        <v>90</v>
      </c>
    </row>
    <row r="187" spans="1:16">
      <c r="A187" s="41">
        <v>1</v>
      </c>
      <c r="B187" s="41">
        <v>2</v>
      </c>
      <c r="C187" s="41">
        <v>3</v>
      </c>
      <c r="D187" s="41">
        <v>4</v>
      </c>
      <c r="E187" s="41">
        <v>5</v>
      </c>
      <c r="F187" s="41">
        <v>6</v>
      </c>
      <c r="G187" s="41">
        <v>7</v>
      </c>
      <c r="H187" s="41">
        <v>8</v>
      </c>
      <c r="I187" s="41">
        <v>9</v>
      </c>
      <c r="J187" s="41">
        <v>10</v>
      </c>
      <c r="K187" s="41">
        <v>11</v>
      </c>
      <c r="L187" s="41">
        <v>12</v>
      </c>
      <c r="M187" s="78">
        <v>13</v>
      </c>
    </row>
    <row r="188" spans="1:16">
      <c r="A188" s="41"/>
      <c r="B188" s="42"/>
      <c r="C188" s="41"/>
      <c r="D188" s="41"/>
      <c r="E188" s="42"/>
      <c r="F188" s="41"/>
      <c r="G188" s="41"/>
      <c r="H188" s="41"/>
      <c r="I188" s="41"/>
      <c r="J188" s="41"/>
      <c r="K188" s="41"/>
      <c r="L188" s="41"/>
      <c r="M188" s="77"/>
    </row>
    <row r="189" spans="1:16">
      <c r="A189" s="41"/>
      <c r="B189" s="42"/>
      <c r="C189" s="41"/>
      <c r="D189" s="41"/>
      <c r="E189" s="42"/>
      <c r="F189" s="41"/>
      <c r="G189" s="41"/>
      <c r="H189" s="41"/>
      <c r="I189" s="41"/>
      <c r="J189" s="41"/>
      <c r="K189" s="41"/>
      <c r="L189" s="41"/>
      <c r="M189" s="77"/>
    </row>
    <row r="190" spans="1:16" ht="16.5" customHeight="1">
      <c r="A190" s="20"/>
    </row>
    <row r="191" spans="1:16" ht="13.5" customHeight="1">
      <c r="A191" s="1"/>
    </row>
    <row r="192" spans="1:16" ht="18.75">
      <c r="A192" s="185" t="s">
        <v>91</v>
      </c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</row>
    <row r="193" spans="1:16" ht="18.75">
      <c r="A193" s="185" t="s">
        <v>92</v>
      </c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</row>
    <row r="194" spans="1:16" ht="29.25" customHeight="1">
      <c r="A194" s="206" t="s">
        <v>153</v>
      </c>
      <c r="B194" s="206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</row>
    <row r="195" spans="1:16" ht="17.25" customHeight="1"/>
    <row r="196" spans="1:16" ht="18.75">
      <c r="A196" s="185" t="s">
        <v>93</v>
      </c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</row>
    <row r="197" spans="1:16" ht="9.75" customHeight="1">
      <c r="A197" s="127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1:16" ht="18" customHeight="1">
      <c r="A198" s="185" t="s">
        <v>94</v>
      </c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</row>
    <row r="199" spans="1:16">
      <c r="B199" s="16" t="s">
        <v>85</v>
      </c>
    </row>
    <row r="200" spans="1:16" ht="41.25" customHeight="1">
      <c r="A200" s="186"/>
      <c r="B200" s="187" t="s">
        <v>95</v>
      </c>
      <c r="C200" s="187" t="s">
        <v>2</v>
      </c>
      <c r="D200" s="187" t="s">
        <v>29</v>
      </c>
      <c r="E200" s="187" t="s">
        <v>30</v>
      </c>
      <c r="F200" s="187" t="s">
        <v>55</v>
      </c>
      <c r="G200" s="187" t="s">
        <v>96</v>
      </c>
      <c r="H200" s="152" t="s">
        <v>31</v>
      </c>
      <c r="I200" s="201" t="s">
        <v>32</v>
      </c>
      <c r="J200" s="202"/>
      <c r="K200" s="187" t="s">
        <v>98</v>
      </c>
    </row>
    <row r="201" spans="1:16" ht="42" customHeight="1">
      <c r="A201" s="186"/>
      <c r="B201" s="187"/>
      <c r="C201" s="187"/>
      <c r="D201" s="187"/>
      <c r="E201" s="187"/>
      <c r="F201" s="187"/>
      <c r="G201" s="187"/>
      <c r="H201" s="152" t="s">
        <v>97</v>
      </c>
      <c r="I201" s="152" t="s">
        <v>33</v>
      </c>
      <c r="J201" s="152" t="s">
        <v>34</v>
      </c>
      <c r="K201" s="187"/>
    </row>
    <row r="202" spans="1:16" ht="15.75">
      <c r="A202" s="38"/>
      <c r="B202" s="152">
        <v>1</v>
      </c>
      <c r="C202" s="152">
        <v>2</v>
      </c>
      <c r="D202" s="152">
        <v>3</v>
      </c>
      <c r="E202" s="152">
        <v>4</v>
      </c>
      <c r="F202" s="152">
        <v>5</v>
      </c>
      <c r="G202" s="152">
        <v>6</v>
      </c>
      <c r="H202" s="152">
        <v>7</v>
      </c>
      <c r="I202" s="152">
        <v>8</v>
      </c>
      <c r="J202" s="152">
        <v>9</v>
      </c>
      <c r="K202" s="152">
        <v>10</v>
      </c>
    </row>
    <row r="203" spans="1:16" ht="33" customHeight="1">
      <c r="A203" s="27"/>
      <c r="B203" s="153">
        <v>2730</v>
      </c>
      <c r="C203" s="84" t="s">
        <v>160</v>
      </c>
      <c r="D203" s="153">
        <v>0</v>
      </c>
      <c r="E203" s="153">
        <v>0</v>
      </c>
      <c r="F203" s="153"/>
      <c r="G203" s="153"/>
      <c r="H203" s="153"/>
      <c r="I203" s="153"/>
      <c r="J203" s="153"/>
      <c r="K203" s="153">
        <f>E203+G203</f>
        <v>0</v>
      </c>
      <c r="L203" s="5"/>
    </row>
    <row r="204" spans="1:16" ht="15" customHeight="1">
      <c r="A204" s="27"/>
      <c r="B204" s="128"/>
      <c r="C204" s="129" t="s">
        <v>11</v>
      </c>
      <c r="D204" s="85">
        <f>D203</f>
        <v>0</v>
      </c>
      <c r="E204" s="85">
        <f t="shared" ref="E204:K204" si="23">E203</f>
        <v>0</v>
      </c>
      <c r="F204" s="85">
        <f t="shared" si="23"/>
        <v>0</v>
      </c>
      <c r="G204" s="85">
        <f t="shared" si="23"/>
        <v>0</v>
      </c>
      <c r="H204" s="85">
        <f t="shared" si="23"/>
        <v>0</v>
      </c>
      <c r="I204" s="85">
        <f t="shared" si="23"/>
        <v>0</v>
      </c>
      <c r="J204" s="85">
        <f t="shared" si="23"/>
        <v>0</v>
      </c>
      <c r="K204" s="85">
        <f t="shared" si="23"/>
        <v>0</v>
      </c>
    </row>
    <row r="205" spans="1:16">
      <c r="A205" s="20"/>
    </row>
    <row r="206" spans="1:16" ht="18.75">
      <c r="A206" s="185" t="s">
        <v>99</v>
      </c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</row>
    <row r="207" spans="1:16">
      <c r="B207" s="16" t="s">
        <v>80</v>
      </c>
    </row>
    <row r="208" spans="1:16" ht="15.75">
      <c r="A208" s="186"/>
      <c r="B208" s="184" t="s">
        <v>95</v>
      </c>
      <c r="C208" s="184" t="s">
        <v>2</v>
      </c>
      <c r="D208" s="187" t="s">
        <v>100</v>
      </c>
      <c r="E208" s="187"/>
      <c r="F208" s="187"/>
      <c r="G208" s="187"/>
      <c r="H208" s="187"/>
      <c r="I208" s="265" t="s">
        <v>46</v>
      </c>
      <c r="J208" s="266"/>
      <c r="K208" s="266"/>
      <c r="L208" s="266"/>
      <c r="M208" s="267"/>
    </row>
    <row r="209" spans="1:13" ht="81" customHeight="1">
      <c r="A209" s="186"/>
      <c r="B209" s="184"/>
      <c r="C209" s="184"/>
      <c r="D209" s="184" t="s">
        <v>35</v>
      </c>
      <c r="E209" s="184" t="s">
        <v>104</v>
      </c>
      <c r="F209" s="184" t="s">
        <v>36</v>
      </c>
      <c r="G209" s="184"/>
      <c r="H209" s="46" t="s">
        <v>38</v>
      </c>
      <c r="I209" s="184" t="s">
        <v>37</v>
      </c>
      <c r="J209" s="46" t="s">
        <v>105</v>
      </c>
      <c r="K209" s="184" t="s">
        <v>36</v>
      </c>
      <c r="L209" s="184"/>
      <c r="M209" s="46" t="s">
        <v>38</v>
      </c>
    </row>
    <row r="210" spans="1:13" ht="26.25" customHeight="1">
      <c r="A210" s="186"/>
      <c r="B210" s="184"/>
      <c r="C210" s="184"/>
      <c r="D210" s="184"/>
      <c r="E210" s="184"/>
      <c r="F210" s="46" t="s">
        <v>33</v>
      </c>
      <c r="G210" s="46" t="s">
        <v>34</v>
      </c>
      <c r="H210" s="46" t="s">
        <v>101</v>
      </c>
      <c r="I210" s="184"/>
      <c r="J210" s="46" t="s">
        <v>102</v>
      </c>
      <c r="K210" s="46" t="s">
        <v>33</v>
      </c>
      <c r="L210" s="46" t="s">
        <v>34</v>
      </c>
      <c r="M210" s="46" t="s">
        <v>103</v>
      </c>
    </row>
    <row r="211" spans="1:13">
      <c r="A211" s="38"/>
      <c r="B211" s="46">
        <v>1</v>
      </c>
      <c r="C211" s="46">
        <v>2</v>
      </c>
      <c r="D211" s="46">
        <v>3</v>
      </c>
      <c r="E211" s="46">
        <v>4</v>
      </c>
      <c r="F211" s="46">
        <v>5</v>
      </c>
      <c r="G211" s="46">
        <v>6</v>
      </c>
      <c r="H211" s="46">
        <v>7</v>
      </c>
      <c r="I211" s="46">
        <v>8</v>
      </c>
      <c r="J211" s="46">
        <v>9</v>
      </c>
      <c r="K211" s="46">
        <v>10</v>
      </c>
      <c r="L211" s="41">
        <v>11</v>
      </c>
      <c r="M211" s="41">
        <v>12</v>
      </c>
    </row>
    <row r="212" spans="1:13" ht="31.5" customHeight="1">
      <c r="A212" s="27"/>
      <c r="B212" s="132">
        <v>2730</v>
      </c>
      <c r="C212" s="84" t="s">
        <v>160</v>
      </c>
      <c r="D212" s="160">
        <v>271200</v>
      </c>
      <c r="E212" s="160"/>
      <c r="F212" s="160"/>
      <c r="G212" s="160"/>
      <c r="H212" s="160"/>
      <c r="I212" s="160">
        <v>364905</v>
      </c>
      <c r="J212" s="160"/>
      <c r="K212" s="160"/>
      <c r="L212" s="160"/>
      <c r="M212" s="160">
        <f>I212-K212</f>
        <v>364905</v>
      </c>
    </row>
    <row r="213" spans="1:13" ht="19.5" customHeight="1">
      <c r="A213" s="27"/>
      <c r="B213" s="65"/>
      <c r="C213" s="129" t="s">
        <v>11</v>
      </c>
      <c r="D213" s="161">
        <f>D212</f>
        <v>271200</v>
      </c>
      <c r="E213" s="161">
        <f t="shared" ref="E213:M213" si="24">E212</f>
        <v>0</v>
      </c>
      <c r="F213" s="161">
        <f t="shared" si="24"/>
        <v>0</v>
      </c>
      <c r="G213" s="161">
        <f t="shared" si="24"/>
        <v>0</v>
      </c>
      <c r="H213" s="161">
        <f t="shared" si="24"/>
        <v>0</v>
      </c>
      <c r="I213" s="161">
        <f t="shared" si="24"/>
        <v>364905</v>
      </c>
      <c r="J213" s="161">
        <f t="shared" si="24"/>
        <v>0</v>
      </c>
      <c r="K213" s="161">
        <f t="shared" si="24"/>
        <v>0</v>
      </c>
      <c r="L213" s="161">
        <f t="shared" si="24"/>
        <v>0</v>
      </c>
      <c r="M213" s="161">
        <f t="shared" si="24"/>
        <v>364905</v>
      </c>
    </row>
    <row r="215" spans="1:13" ht="5.25" customHeight="1"/>
    <row r="216" spans="1:13" ht="18.75">
      <c r="A216" s="185" t="s">
        <v>106</v>
      </c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</row>
    <row r="217" spans="1:13">
      <c r="B217" s="16"/>
      <c r="C217" s="16"/>
      <c r="D217" s="16"/>
      <c r="E217" s="16"/>
      <c r="F217" s="16"/>
      <c r="G217" s="16"/>
      <c r="H217" s="16"/>
      <c r="I217" s="16"/>
      <c r="J217" s="16" t="s">
        <v>85</v>
      </c>
    </row>
    <row r="218" spans="1:13" ht="27" customHeight="1">
      <c r="A218" s="186"/>
      <c r="B218" s="187" t="s">
        <v>95</v>
      </c>
      <c r="C218" s="187" t="s">
        <v>2</v>
      </c>
      <c r="D218" s="187" t="s">
        <v>29</v>
      </c>
      <c r="E218" s="187" t="s">
        <v>30</v>
      </c>
      <c r="F218" s="187" t="s">
        <v>107</v>
      </c>
      <c r="G218" s="152" t="s">
        <v>39</v>
      </c>
      <c r="H218" s="152" t="s">
        <v>40</v>
      </c>
      <c r="I218" s="187" t="s">
        <v>41</v>
      </c>
      <c r="J218" s="187" t="s">
        <v>42</v>
      </c>
    </row>
    <row r="219" spans="1:13" ht="47.25">
      <c r="A219" s="186"/>
      <c r="B219" s="187"/>
      <c r="C219" s="187"/>
      <c r="D219" s="187"/>
      <c r="E219" s="187"/>
      <c r="F219" s="187"/>
      <c r="G219" s="152" t="s">
        <v>56</v>
      </c>
      <c r="H219" s="152" t="s">
        <v>108</v>
      </c>
      <c r="I219" s="187"/>
      <c r="J219" s="188"/>
    </row>
    <row r="220" spans="1:13" ht="15.75">
      <c r="A220" s="38"/>
      <c r="B220" s="152">
        <v>1</v>
      </c>
      <c r="C220" s="152">
        <v>2</v>
      </c>
      <c r="D220" s="152">
        <v>3</v>
      </c>
      <c r="E220" s="152">
        <v>4</v>
      </c>
      <c r="F220" s="152">
        <v>5</v>
      </c>
      <c r="G220" s="152">
        <v>6</v>
      </c>
      <c r="H220" s="152">
        <v>7</v>
      </c>
      <c r="I220" s="152">
        <v>8</v>
      </c>
      <c r="J220" s="152">
        <v>9</v>
      </c>
    </row>
    <row r="221" spans="1:13" ht="31.5">
      <c r="A221" s="39"/>
      <c r="B221" s="153">
        <v>2730</v>
      </c>
      <c r="C221" s="84" t="s">
        <v>160</v>
      </c>
      <c r="D221" s="153">
        <v>0</v>
      </c>
      <c r="E221" s="153">
        <v>0</v>
      </c>
      <c r="F221" s="153"/>
      <c r="G221" s="153"/>
      <c r="H221" s="153"/>
      <c r="I221" s="153"/>
      <c r="J221" s="153"/>
    </row>
    <row r="222" spans="1:13" ht="17.25" customHeight="1">
      <c r="A222" s="27"/>
      <c r="B222" s="152"/>
      <c r="C222" s="129" t="s">
        <v>78</v>
      </c>
      <c r="D222" s="85">
        <f>D221</f>
        <v>0</v>
      </c>
      <c r="E222" s="85">
        <f t="shared" ref="E222:J222" si="25">E221</f>
        <v>0</v>
      </c>
      <c r="F222" s="85">
        <f t="shared" si="25"/>
        <v>0</v>
      </c>
      <c r="G222" s="85">
        <f t="shared" si="25"/>
        <v>0</v>
      </c>
      <c r="H222" s="85">
        <f t="shared" si="25"/>
        <v>0</v>
      </c>
      <c r="I222" s="85">
        <f t="shared" si="25"/>
        <v>0</v>
      </c>
      <c r="J222" s="85">
        <f t="shared" si="25"/>
        <v>0</v>
      </c>
    </row>
    <row r="223" spans="1:13">
      <c r="A223" s="20"/>
    </row>
    <row r="224" spans="1:13" ht="15.75">
      <c r="A224" s="3"/>
    </row>
    <row r="225" spans="1:16" ht="1.5" hidden="1" customHeight="1">
      <c r="A225" s="20"/>
    </row>
    <row r="226" spans="1:16" ht="18.75">
      <c r="A226" s="185" t="s">
        <v>109</v>
      </c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</row>
    <row r="227" spans="1:16" ht="35.25" customHeight="1">
      <c r="A227" s="206" t="s">
        <v>57</v>
      </c>
      <c r="B227" s="206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</row>
    <row r="228" spans="1:16" ht="18" customHeight="1">
      <c r="A228" s="237" t="s">
        <v>110</v>
      </c>
      <c r="B228" s="237"/>
      <c r="C228" s="237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</row>
    <row r="229" spans="1:16" ht="16.5" customHeight="1">
      <c r="A229" s="237"/>
      <c r="B229" s="237"/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</row>
    <row r="230" spans="1:16" ht="18" customHeight="1">
      <c r="A230" s="236" t="s">
        <v>58</v>
      </c>
      <c r="B230" s="236"/>
      <c r="C230" s="236"/>
      <c r="D230" s="236"/>
      <c r="E230" s="236"/>
    </row>
    <row r="231" spans="1:16" ht="13.5" customHeight="1">
      <c r="A231" s="234"/>
      <c r="B231" s="234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</row>
    <row r="232" spans="1:16" ht="18.75" customHeight="1">
      <c r="A232" s="22"/>
    </row>
    <row r="233" spans="1:16" hidden="1">
      <c r="A233" s="22" t="s">
        <v>17</v>
      </c>
    </row>
    <row r="234" spans="1:16" ht="21.75" customHeight="1">
      <c r="A234" s="185" t="s">
        <v>158</v>
      </c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</row>
    <row r="235" spans="1:16" ht="18.75">
      <c r="A235" s="86"/>
      <c r="B235" s="87"/>
      <c r="C235" s="87"/>
      <c r="D235" s="235"/>
      <c r="E235" s="235"/>
      <c r="F235" s="123" t="s">
        <v>43</v>
      </c>
      <c r="G235" s="123"/>
      <c r="H235" s="123" t="s">
        <v>44</v>
      </c>
      <c r="I235" s="123"/>
      <c r="J235" s="123"/>
      <c r="K235" s="123"/>
      <c r="L235" s="34"/>
      <c r="M235" s="34"/>
      <c r="N235" s="34"/>
    </row>
    <row r="236" spans="1:16" ht="24.75" customHeight="1">
      <c r="A236" s="232"/>
      <c r="B236" s="233"/>
      <c r="C236" s="233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</row>
    <row r="237" spans="1:16" ht="18.75" hidden="1">
      <c r="A237" s="232"/>
      <c r="B237" s="233"/>
      <c r="C237" s="233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</row>
    <row r="238" spans="1:16" ht="22.5" customHeight="1">
      <c r="A238" s="268" t="s">
        <v>157</v>
      </c>
      <c r="B238" s="268"/>
      <c r="C238" s="268"/>
      <c r="D238" s="268"/>
      <c r="E238" s="268"/>
      <c r="F238" s="268"/>
      <c r="G238" s="268"/>
      <c r="H238" s="268"/>
      <c r="I238" s="268"/>
      <c r="J238" s="268"/>
      <c r="K238" s="268"/>
      <c r="L238" s="268"/>
      <c r="M238" s="268"/>
      <c r="N238" s="268"/>
    </row>
    <row r="239" spans="1:16" ht="18.75">
      <c r="A239" s="86"/>
      <c r="B239" s="88"/>
      <c r="C239" s="88"/>
      <c r="D239" s="235"/>
      <c r="E239" s="235"/>
      <c r="F239" s="123" t="s">
        <v>43</v>
      </c>
      <c r="G239" s="123"/>
      <c r="H239" s="123" t="s">
        <v>44</v>
      </c>
      <c r="I239" s="123"/>
      <c r="J239" s="123"/>
      <c r="K239" s="123"/>
      <c r="L239" s="34"/>
      <c r="M239" s="34"/>
      <c r="N239" s="34"/>
    </row>
    <row r="240" spans="1:16" ht="9.75" customHeight="1">
      <c r="A240" s="33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1:12" ht="18">
      <c r="A241" s="15"/>
      <c r="B241" t="s">
        <v>154</v>
      </c>
    </row>
    <row r="242" spans="1:12" ht="18" hidden="1">
      <c r="A242" s="15"/>
    </row>
    <row r="243" spans="1:12" ht="18.75" hidden="1">
      <c r="A243" s="185"/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</row>
    <row r="244" spans="1:12" ht="18" hidden="1">
      <c r="A244" s="15"/>
      <c r="F244" s="248"/>
      <c r="G244" s="248"/>
      <c r="J244" s="248"/>
      <c r="K244" s="248"/>
    </row>
    <row r="245" spans="1:12" ht="18">
      <c r="A245" s="15"/>
    </row>
    <row r="246" spans="1:12">
      <c r="A246" s="23"/>
    </row>
  </sheetData>
  <mergeCells count="228">
    <mergeCell ref="A7:N7"/>
    <mergeCell ref="I42:I43"/>
    <mergeCell ref="J42:J43"/>
    <mergeCell ref="A40:O40"/>
    <mergeCell ref="A41:A43"/>
    <mergeCell ref="B41:B43"/>
    <mergeCell ref="C41:C43"/>
    <mergeCell ref="D41:G41"/>
    <mergeCell ref="H41:K41"/>
    <mergeCell ref="E42:E43"/>
    <mergeCell ref="A28:A30"/>
    <mergeCell ref="B28:B30"/>
    <mergeCell ref="B26:N26"/>
    <mergeCell ref="L28:O28"/>
    <mergeCell ref="E29:E30"/>
    <mergeCell ref="F29:F30"/>
    <mergeCell ref="I29:I30"/>
    <mergeCell ref="A19:I19"/>
    <mergeCell ref="B25:M25"/>
    <mergeCell ref="H15:N15"/>
    <mergeCell ref="N29:N30"/>
    <mergeCell ref="B15:G15"/>
    <mergeCell ref="J56:J57"/>
    <mergeCell ref="M56:M57"/>
    <mergeCell ref="N56:N57"/>
    <mergeCell ref="A55:A57"/>
    <mergeCell ref="B55:B57"/>
    <mergeCell ref="L55:O55"/>
    <mergeCell ref="C28:C30"/>
    <mergeCell ref="D28:G28"/>
    <mergeCell ref="H28:K28"/>
    <mergeCell ref="J29:J30"/>
    <mergeCell ref="M29:M30"/>
    <mergeCell ref="C55:C57"/>
    <mergeCell ref="E56:E57"/>
    <mergeCell ref="F56:F57"/>
    <mergeCell ref="I56:I57"/>
    <mergeCell ref="F42:F43"/>
    <mergeCell ref="D55:G55"/>
    <mergeCell ref="H55:K55"/>
    <mergeCell ref="A64:A66"/>
    <mergeCell ref="B64:B66"/>
    <mergeCell ref="C64:C66"/>
    <mergeCell ref="D64:G64"/>
    <mergeCell ref="H64:K64"/>
    <mergeCell ref="L64:O64"/>
    <mergeCell ref="E65:E66"/>
    <mergeCell ref="F65:F66"/>
    <mergeCell ref="I65:I66"/>
    <mergeCell ref="J65:J66"/>
    <mergeCell ref="M65:M66"/>
    <mergeCell ref="N65:N66"/>
    <mergeCell ref="C74:C76"/>
    <mergeCell ref="D74:G74"/>
    <mergeCell ref="H74:K74"/>
    <mergeCell ref="E75:E76"/>
    <mergeCell ref="F75:F76"/>
    <mergeCell ref="I75:I76"/>
    <mergeCell ref="J75:J76"/>
    <mergeCell ref="A154:A156"/>
    <mergeCell ref="B154:B156"/>
    <mergeCell ref="C154:F154"/>
    <mergeCell ref="G154:J154"/>
    <mergeCell ref="K154:L154"/>
    <mergeCell ref="G155:H155"/>
    <mergeCell ref="I155:J155"/>
    <mergeCell ref="K155:K156"/>
    <mergeCell ref="L155:L156"/>
    <mergeCell ref="I143:J143"/>
    <mergeCell ref="L144:L145"/>
    <mergeCell ref="B143:B145"/>
    <mergeCell ref="C143:D143"/>
    <mergeCell ref="E143:F143"/>
    <mergeCell ref="G143:H143"/>
    <mergeCell ref="K143:L143"/>
    <mergeCell ref="C144:C145"/>
    <mergeCell ref="A243:L243"/>
    <mergeCell ref="B200:B201"/>
    <mergeCell ref="C200:C201"/>
    <mergeCell ref="A162:P162"/>
    <mergeCell ref="A163:N163"/>
    <mergeCell ref="A172:N172"/>
    <mergeCell ref="A185:A186"/>
    <mergeCell ref="B185:B186"/>
    <mergeCell ref="A174:A176"/>
    <mergeCell ref="B174:B176"/>
    <mergeCell ref="C174:C176"/>
    <mergeCell ref="D174:F174"/>
    <mergeCell ref="G174:I174"/>
    <mergeCell ref="A227:P227"/>
    <mergeCell ref="B208:B210"/>
    <mergeCell ref="C208:C210"/>
    <mergeCell ref="D208:H208"/>
    <mergeCell ref="I208:M208"/>
    <mergeCell ref="D209:D210"/>
    <mergeCell ref="E209:E210"/>
    <mergeCell ref="F209:G209"/>
    <mergeCell ref="I209:I210"/>
    <mergeCell ref="A234:N234"/>
    <mergeCell ref="A238:N238"/>
    <mergeCell ref="F244:G244"/>
    <mergeCell ref="J244:K244"/>
    <mergeCell ref="A63:O63"/>
    <mergeCell ref="A72:N72"/>
    <mergeCell ref="C185:C186"/>
    <mergeCell ref="D95:D96"/>
    <mergeCell ref="E95:E96"/>
    <mergeCell ref="H95:H96"/>
    <mergeCell ref="I95:I96"/>
    <mergeCell ref="L95:L96"/>
    <mergeCell ref="M95:M96"/>
    <mergeCell ref="A129:A130"/>
    <mergeCell ref="C84:C86"/>
    <mergeCell ref="D84:G84"/>
    <mergeCell ref="H84:K84"/>
    <mergeCell ref="E85:E86"/>
    <mergeCell ref="F85:F86"/>
    <mergeCell ref="I85:I86"/>
    <mergeCell ref="J85:J86"/>
    <mergeCell ref="A74:A76"/>
    <mergeCell ref="A143:A145"/>
    <mergeCell ref="O154:P154"/>
    <mergeCell ref="C155:D155"/>
    <mergeCell ref="E155:F155"/>
    <mergeCell ref="O155:O156"/>
    <mergeCell ref="P155:P156"/>
    <mergeCell ref="D144:D145"/>
    <mergeCell ref="E144:E145"/>
    <mergeCell ref="G144:G145"/>
    <mergeCell ref="I144:I145"/>
    <mergeCell ref="J144:J145"/>
    <mergeCell ref="K144:K145"/>
    <mergeCell ref="M154:N154"/>
    <mergeCell ref="A152:N152"/>
    <mergeCell ref="M155:M156"/>
    <mergeCell ref="A226:N226"/>
    <mergeCell ref="A236:A237"/>
    <mergeCell ref="B236:B237"/>
    <mergeCell ref="C236:C237"/>
    <mergeCell ref="A231:N231"/>
    <mergeCell ref="D235:E235"/>
    <mergeCell ref="D239:E239"/>
    <mergeCell ref="A230:E230"/>
    <mergeCell ref="A228:P229"/>
    <mergeCell ref="L2:P2"/>
    <mergeCell ref="L3:P3"/>
    <mergeCell ref="L4:P4"/>
    <mergeCell ref="A23:P23"/>
    <mergeCell ref="A21:P21"/>
    <mergeCell ref="A22:P22"/>
    <mergeCell ref="B16:G16"/>
    <mergeCell ref="B129:B130"/>
    <mergeCell ref="C129:C130"/>
    <mergeCell ref="D129:D130"/>
    <mergeCell ref="A102:N102"/>
    <mergeCell ref="A111:L111"/>
    <mergeCell ref="A112:N112"/>
    <mergeCell ref="A114:A115"/>
    <mergeCell ref="B114:B115"/>
    <mergeCell ref="C114:C115"/>
    <mergeCell ref="D114:D115"/>
    <mergeCell ref="A127:N127"/>
    <mergeCell ref="E114:G114"/>
    <mergeCell ref="H114:J114"/>
    <mergeCell ref="K114:M114"/>
    <mergeCell ref="E129:G129"/>
    <mergeCell ref="H129:J129"/>
    <mergeCell ref="L5:P5"/>
    <mergeCell ref="A91:N91"/>
    <mergeCell ref="A92:N92"/>
    <mergeCell ref="A104:A106"/>
    <mergeCell ref="B104:B106"/>
    <mergeCell ref="C104:F104"/>
    <mergeCell ref="G104:J104"/>
    <mergeCell ref="D105:D106"/>
    <mergeCell ref="E105:E106"/>
    <mergeCell ref="H105:H106"/>
    <mergeCell ref="I105:I106"/>
    <mergeCell ref="A94:A96"/>
    <mergeCell ref="B94:B96"/>
    <mergeCell ref="C94:F94"/>
    <mergeCell ref="G94:J94"/>
    <mergeCell ref="K94:N94"/>
    <mergeCell ref="B74:B76"/>
    <mergeCell ref="A82:N82"/>
    <mergeCell ref="A84:A86"/>
    <mergeCell ref="B84:B86"/>
    <mergeCell ref="B59:O59"/>
    <mergeCell ref="B78:K78"/>
    <mergeCell ref="B117:M117"/>
    <mergeCell ref="D200:D201"/>
    <mergeCell ref="E200:E201"/>
    <mergeCell ref="F200:F201"/>
    <mergeCell ref="G200:G201"/>
    <mergeCell ref="I200:J200"/>
    <mergeCell ref="K200:K201"/>
    <mergeCell ref="D165:F165"/>
    <mergeCell ref="G165:I165"/>
    <mergeCell ref="J165:L165"/>
    <mergeCell ref="A194:P194"/>
    <mergeCell ref="A192:P192"/>
    <mergeCell ref="A193:P193"/>
    <mergeCell ref="A196:N196"/>
    <mergeCell ref="A198:N198"/>
    <mergeCell ref="A200:A201"/>
    <mergeCell ref="L185:M185"/>
    <mergeCell ref="A141:N141"/>
    <mergeCell ref="K209:L209"/>
    <mergeCell ref="A216:M216"/>
    <mergeCell ref="A206:N206"/>
    <mergeCell ref="A218:A219"/>
    <mergeCell ref="B218:B219"/>
    <mergeCell ref="C218:C219"/>
    <mergeCell ref="D218:D219"/>
    <mergeCell ref="E218:E219"/>
    <mergeCell ref="F218:F219"/>
    <mergeCell ref="I218:I219"/>
    <mergeCell ref="J218:J219"/>
    <mergeCell ref="A165:A167"/>
    <mergeCell ref="B165:B167"/>
    <mergeCell ref="C165:C167"/>
    <mergeCell ref="A183:N183"/>
    <mergeCell ref="D185:E185"/>
    <mergeCell ref="F185:G185"/>
    <mergeCell ref="H185:I185"/>
    <mergeCell ref="J185:K185"/>
    <mergeCell ref="A208:A210"/>
    <mergeCell ref="N155:N156"/>
  </mergeCells>
  <pageMargins left="0.31496062992125984" right="0.31496062992125984" top="0.55118110236220474" bottom="0.55118110236220474" header="0" footer="0"/>
  <pageSetup paperSize="9" scale="65" orientation="landscape" verticalDpi="180" r:id="rId1"/>
  <rowBreaks count="8" manualBreakCount="8">
    <brk id="24" max="15" man="1"/>
    <brk id="46" max="15" man="1"/>
    <brk id="69" max="15" man="1"/>
    <brk id="101" max="15" man="1"/>
    <brk id="125" max="15" man="1"/>
    <brk id="160" max="15" man="1"/>
    <brk id="182" max="15" man="1"/>
    <brk id="21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Лист1!_Toc188262780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2019-02-01T08:51:55Z</dcterms:modified>
</cp:coreProperties>
</file>