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Лист1!$A$1:$P$246</definedName>
  </definedNames>
  <calcPr calcId="125725"/>
</workbook>
</file>

<file path=xl/calcChain.xml><?xml version="1.0" encoding="utf-8"?>
<calcChain xmlns="http://schemas.openxmlformats.org/spreadsheetml/2006/main">
  <c r="E227" i="1"/>
  <c r="F227"/>
  <c r="G227"/>
  <c r="H227"/>
  <c r="I227"/>
  <c r="J227"/>
  <c r="D227"/>
  <c r="E217"/>
  <c r="F217"/>
  <c r="G217"/>
  <c r="H217"/>
  <c r="I217"/>
  <c r="J217"/>
  <c r="K217"/>
  <c r="L217"/>
  <c r="D217"/>
  <c r="E207"/>
  <c r="F207"/>
  <c r="G207"/>
  <c r="H207"/>
  <c r="I207"/>
  <c r="J207"/>
  <c r="D207"/>
  <c r="E173"/>
  <c r="H183"/>
  <c r="E183"/>
  <c r="F182"/>
  <c r="I181"/>
  <c r="K173"/>
  <c r="H173"/>
  <c r="D113" l="1"/>
  <c r="E113"/>
  <c r="G113"/>
  <c r="G182" s="1"/>
  <c r="H113"/>
  <c r="I113"/>
  <c r="C113"/>
  <c r="D181" s="1"/>
  <c r="D102"/>
  <c r="E102"/>
  <c r="G102"/>
  <c r="H102"/>
  <c r="I102"/>
  <c r="K102"/>
  <c r="J172" s="1"/>
  <c r="L102"/>
  <c r="M102"/>
  <c r="C102"/>
  <c r="D172" s="1"/>
  <c r="E82"/>
  <c r="F82"/>
  <c r="H82"/>
  <c r="I82"/>
  <c r="J82"/>
  <c r="D82"/>
  <c r="E63"/>
  <c r="F63"/>
  <c r="H63"/>
  <c r="G172" s="1"/>
  <c r="I63"/>
  <c r="J63"/>
  <c r="L63"/>
  <c r="M63"/>
  <c r="N63"/>
  <c r="D63"/>
  <c r="E51"/>
  <c r="F51"/>
  <c r="H51"/>
  <c r="I51"/>
  <c r="J51"/>
  <c r="D51"/>
  <c r="E37"/>
  <c r="F37"/>
  <c r="H37"/>
  <c r="I37"/>
  <c r="J37"/>
  <c r="L37"/>
  <c r="M37"/>
  <c r="N37"/>
  <c r="D37"/>
  <c r="M216"/>
  <c r="M217" s="1"/>
  <c r="K206"/>
  <c r="K207" s="1"/>
  <c r="H140"/>
  <c r="E140"/>
  <c r="J142"/>
  <c r="G142"/>
  <c r="J138"/>
  <c r="G138"/>
  <c r="J136"/>
  <c r="J140" s="1"/>
  <c r="G136"/>
  <c r="G140" s="1"/>
  <c r="H126"/>
  <c r="J126" s="1"/>
  <c r="M128"/>
  <c r="J128"/>
  <c r="G128"/>
  <c r="K126"/>
  <c r="M126" s="1"/>
  <c r="J124"/>
  <c r="G124"/>
  <c r="M122"/>
  <c r="J122"/>
  <c r="G122"/>
  <c r="J112"/>
  <c r="J113" s="1"/>
  <c r="F112"/>
  <c r="F113" s="1"/>
  <c r="N101"/>
  <c r="N102" s="1"/>
  <c r="J101"/>
  <c r="J102" s="1"/>
  <c r="F101"/>
  <c r="F102" s="1"/>
  <c r="K81"/>
  <c r="K82" s="1"/>
  <c r="G81"/>
  <c r="G82" s="1"/>
  <c r="O62"/>
  <c r="O63" s="1"/>
  <c r="K62"/>
  <c r="K63" s="1"/>
  <c r="G62"/>
  <c r="G63" s="1"/>
  <c r="O33"/>
  <c r="O37" s="1"/>
  <c r="K33"/>
  <c r="K37" s="1"/>
  <c r="G33"/>
  <c r="G37" s="1"/>
  <c r="F172" l="1"/>
  <c r="F173" s="1"/>
  <c r="D173"/>
  <c r="G183"/>
  <c r="I183" s="1"/>
  <c r="I182"/>
  <c r="I172"/>
  <c r="I173" s="1"/>
  <c r="G173"/>
  <c r="J173"/>
  <c r="L172"/>
  <c r="L173" s="1"/>
  <c r="D183"/>
  <c r="F181"/>
  <c r="F183" s="1"/>
  <c r="M124"/>
  <c r="G47"/>
  <c r="G51" s="1"/>
  <c r="K47"/>
  <c r="K51" s="1"/>
</calcChain>
</file>

<file path=xl/sharedStrings.xml><?xml version="1.0" encoding="utf-8"?>
<sst xmlns="http://schemas.openxmlformats.org/spreadsheetml/2006/main" count="518" uniqueCount="170">
  <si>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</si>
  <si>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</si>
  <si>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</si>
  <si>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</si>
  <si>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</si>
  <si>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</si>
  <si>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</si>
  <si>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</si>
  <si>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</si>
  <si>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Підпрограма 1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</si>
  <si>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</si>
  <si>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</si>
  <si>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</si>
  <si>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</si>
  <si>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</si>
  <si>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</si>
  <si>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</si>
  <si>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</si>
  <si>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</si>
  <si>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</si>
  <si>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</si>
  <si>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</si>
  <si>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</si>
  <si>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</si>
  <si>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</si>
  <si>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</si>
  <si>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</si>
  <si>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</si>
  <si>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</si>
  <si>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</si>
  <si>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</si>
  <si>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</si>
  <si>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</si>
  <si>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</si>
  <si>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</si>
  <si>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</si>
  <si>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</si>
  <si>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</si>
  <si>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</si>
  <si>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</si>
  <si>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</si>
  <si>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</si>
  <si>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</si>
  <si>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</si>
  <si>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</si>
  <si>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</si>
  <si>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2019 рік</t>
  </si>
  <si>
    <t>Показники затрат</t>
  </si>
  <si>
    <t>Показники продукту</t>
  </si>
  <si>
    <t>Показники ефективності</t>
  </si>
  <si>
    <t>Показники якості</t>
  </si>
  <si>
    <t>грн.</t>
  </si>
  <si>
    <t>%</t>
  </si>
  <si>
    <t>розрахунок</t>
  </si>
  <si>
    <t>осіб</t>
  </si>
  <si>
    <t>Кредиторська заборгованість на 01.01.2017</t>
  </si>
  <si>
    <t>заборгованість на 01.01.2018</t>
  </si>
  <si>
    <t>Взяття бюджетних зобов'язань здійснюється згідно Бюджетного кодексу України та інших нормативно-правових актів. Бюджетні зобов'язання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</si>
  <si>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</si>
  <si>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Бюджетний запит на 2019 - 2021  роки індивідуальний (Форма 2019-2)</t>
  </si>
  <si>
    <t>(найменування головного розпорядника коштів міського бюджету)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</si>
  <si>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</si>
  <si>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</si>
  <si>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1)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</si>
  <si>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</si>
  <si>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</si>
  <si>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</si>
  <si>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2017 рік (звіт)</t>
  </si>
  <si>
    <t>2018 рік (затверджено)</t>
  </si>
  <si>
    <t>2019 рік (проект)</t>
  </si>
  <si>
    <t>2021 рік (прогноз)</t>
  </si>
  <si>
    <t>(грн.)</t>
  </si>
  <si>
    <t>6. Витрати за кодами Економічної класифікації видатків/Класифікації кредитування бюджету:</t>
  </si>
  <si>
    <t>1) видатки за кодами Економічної класифікації видатків бюджету у 2017 -2019 роках</t>
  </si>
  <si>
    <t>2) надання кредитів за кодами Класифікації кредитування бюджету  у 2017 - 2019 роках</t>
  </si>
  <si>
    <t>3) видатки за кодами Економічної класифікації видатків бюджету у 2020 - 2021 роках</t>
  </si>
  <si>
    <t>Код Класифікації кредитування бюджету</t>
  </si>
  <si>
    <t>4) надання кредитів за кодами класифікації кредитування бюджету у 2020 - 2021 роках</t>
  </si>
  <si>
    <t>7. Витрати за напрямами використання бюджетних коштів:</t>
  </si>
  <si>
    <t>1) витрати за напрямами використання бюджетних коштів у 2017 - 2021 роках</t>
  </si>
  <si>
    <t>Напрями використання бюджетних коштів</t>
  </si>
  <si>
    <t>2) витрати за напрямами використання бюджетних коштів у 2020 - 2021 роках</t>
  </si>
  <si>
    <t>9. Структура видатків на оплату праці:</t>
  </si>
  <si>
    <t>затверджено</t>
  </si>
  <si>
    <t>УСЬОГО</t>
  </si>
  <si>
    <t>у тому числі оплата праці штатних одиниць за загальним фондом, що враховані також у спеціальному фонді</t>
  </si>
  <si>
    <t>( грн)</t>
  </si>
  <si>
    <t>з них: штатні одиниці за загальним фондом, що враховані також у спеціальному фонді</t>
  </si>
  <si>
    <t>10. Чисельність зайнятих у бюджетних установах:</t>
  </si>
  <si>
    <t>Найменування місцевої/регіональної програми</t>
  </si>
  <si>
    <t>(10+11)</t>
  </si>
  <si>
    <t>(грн)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</si>
  <si>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</si>
  <si>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</si>
  <si>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</si>
  <si>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</si>
  <si>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</si>
  <si>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</si>
  <si>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</t>
  </si>
  <si>
    <t>14. Бюджетні зобов’язання у 2017 - 2019 роках:</t>
  </si>
  <si>
    <t>1) кредиторська заборгованість місцевого бюджету у 2017 (звітному)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</si>
  <si>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</si>
  <si>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01.01.2018</t>
  </si>
  <si>
    <t>(6–5)</t>
  </si>
  <si>
    <t>Бюджетні зобов’язання (4+6)</t>
  </si>
  <si>
    <t xml:space="preserve">2) кредиторська заборгованість місцевого бюджету у 2018 - 2019 роках: </t>
  </si>
  <si>
    <t>2018  рік</t>
  </si>
  <si>
    <t>(3–5)</t>
  </si>
  <si>
    <t>(4–5–6)</t>
  </si>
  <si>
    <t>(8-10)</t>
  </si>
  <si>
    <t>кредиторська заборгованість на початок поточного бюджетного періоду</t>
  </si>
  <si>
    <t>можлива кредиторська заборгованість на початок планового бюджетного періоду</t>
  </si>
  <si>
    <t xml:space="preserve">3) дебіторська заборгованість у 2017- 2018 (звітному та поточному)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</si>
  <si>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</si>
  <si>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</si>
  <si>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</si>
  <si>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2020- 2021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</t>
  </si>
  <si>
    <t>разом          (5+6)</t>
  </si>
  <si>
    <t>разом            (8+9)</t>
  </si>
  <si>
    <t>разом       (11+12)</t>
  </si>
  <si>
    <t>2) результативні показники бюджетної програми у 2020 - 2021 роках:</t>
  </si>
  <si>
    <t>2020 рік (проект)</t>
  </si>
  <si>
    <t>2021 рік (проект)</t>
  </si>
  <si>
    <t>разом          (7+8)</t>
  </si>
  <si>
    <t>2018 рік (план)</t>
  </si>
  <si>
    <t>2018 рік (звіт)</t>
  </si>
  <si>
    <t>(у редакції наказу Міністерства фінансів України від 17 липня 2018 року № 617)</t>
  </si>
  <si>
    <t>ЗАТВЕРДЖЕНО</t>
  </si>
  <si>
    <t>Наказ Міністерства фінансів України</t>
  </si>
  <si>
    <t>від 17 липня 2015 року № 648</t>
  </si>
  <si>
    <t>Забезпечення надання пільг з оплати послуг зв’язку</t>
  </si>
  <si>
    <t>Підпрограм2  Надання пільг окремим категоріям громадян з оплати послуг зв’язку</t>
  </si>
  <si>
    <t>Обсяг видатків на надання пільг окремим категоріям громадян з оплати послуг зв'язку</t>
  </si>
  <si>
    <t>кількість отримувачів пільг на оплату послуг зв’язку (користування телефоном)</t>
  </si>
  <si>
    <t>середньомісячна вартість витрат на надання пільг з оплати послуг зв’язку (користування телефоном)</t>
  </si>
  <si>
    <t>питома вага пільговиків, які отримали пільгові послуги</t>
  </si>
  <si>
    <t>(найменування відповідального виконавця)</t>
  </si>
  <si>
    <t xml:space="preserve">1. </t>
  </si>
  <si>
    <t>Департамент соціальної політики Житомирської міської ради</t>
  </si>
  <si>
    <r>
      <rPr>
        <sz val="14"/>
        <color theme="1"/>
        <rFont val="Times New Roman"/>
        <family val="1"/>
        <charset val="204"/>
      </rPr>
      <t xml:space="preserve">( 0 ) ( 8 ) </t>
    </r>
    <r>
      <rPr>
        <b/>
        <sz val="14"/>
        <color theme="1"/>
        <rFont val="Times New Roman"/>
        <family val="1"/>
        <charset val="204"/>
      </rPr>
      <t xml:space="preserve"> </t>
    </r>
  </si>
  <si>
    <t>2.</t>
  </si>
  <si>
    <t> Департамент соціальної політики Житомирської міської ради</t>
  </si>
  <si>
    <t>( 0 ) ( 8 ) ( 1 )</t>
  </si>
  <si>
    <t>3.</t>
  </si>
  <si>
    <t xml:space="preserve">Код Економічної класифікації видатків бюджету </t>
  </si>
  <si>
    <t>В.о. директора департаменту                                        ___________________                  Л.Ліпінська</t>
  </si>
  <si>
    <r>
      <t xml:space="preserve">Начальник планово-контрольного відділу               ____________________                </t>
    </r>
    <r>
      <rPr>
        <b/>
        <u/>
        <sz val="14"/>
        <color theme="1"/>
        <rFont val="Times New Roman"/>
        <family val="1"/>
        <charset val="204"/>
      </rPr>
      <t xml:space="preserve"> Н. Корзун</t>
    </r>
  </si>
  <si>
    <t>Виконавець: Кисарець 47 03 57</t>
  </si>
  <si>
    <t>Надання пільг окремим категоріям громадян з оплати послуг зв’язку</t>
  </si>
  <si>
    <t>(0) (8) (1) (3) (0) (3) (2)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</si>
  <si>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</si>
  <si>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 та завдання бюджетної програми на 2019-2021 роки.</t>
  </si>
  <si>
    <r>
      <t>1) мета бюджетної програми, строки її реалізації: з</t>
    </r>
    <r>
      <rPr>
        <sz val="14"/>
        <color theme="1"/>
        <rFont val="Times New Roman"/>
        <family val="1"/>
        <charset val="204"/>
      </rPr>
      <t>абезпечення надання пільг окремим категоріям громадян з оплати послуг зв'язку;</t>
    </r>
  </si>
  <si>
    <r>
      <t xml:space="preserve">3) підстави для реалізації бюджетної програми: </t>
    </r>
    <r>
      <rPr>
        <sz val="14"/>
        <color theme="1"/>
        <rFont val="Times New Roman"/>
        <family val="1"/>
        <charset val="204"/>
      </rPr>
      <t xml:space="preserve"> Конституція України, Бюджетний кодекс України, ЗУ  "Про місцеве самоврядування в Україні, ЗУ " Про сприяння соціальному становленню та розвитку молоді в Україні",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доповненнями), рішення міської ради від 18.12.2017 року №881 "Про міський бюджет на 2018 рік" (зі змінами); наказ міністерства фінансів України від 26.08.2014 №836 "Про деякі питання впровадження програмно-пільгового методу складання та виконання місцевих бюджетів";</t>
    </r>
  </si>
  <si>
    <r>
      <t xml:space="preserve">2) завдання бюджетної програми: </t>
    </r>
    <r>
      <rPr>
        <sz val="14"/>
        <color theme="1"/>
        <rFont val="Times New Roman"/>
        <family val="1"/>
        <charset val="204"/>
      </rPr>
      <t>забезпечення надання пільг з оплати послуг зв’язку</t>
    </r>
    <r>
      <rPr>
        <sz val="14"/>
        <color theme="1"/>
        <rFont val="Times New Roman"/>
        <family val="1"/>
        <charset val="204"/>
      </rPr>
      <t xml:space="preserve">; </t>
    </r>
  </si>
  <si>
    <t>Надходження для виконання бюджетної програми:</t>
  </si>
  <si>
    <t>надходження для виконання бюджетної програми у 2017 - 2019 роках:</t>
  </si>
  <si>
    <t>2) надходження для виконання бюджетної програми у 2020 - 2021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</si>
  <si>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</si>
  <si>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</si>
  <si>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</si>
  <si>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</si>
  <si>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</si>
  <si>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</si>
  <si>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</si>
  <si>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</si>
  <si>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12. Об'єкти, які виконуються в межах бюджетної програми за рахунок коштів бюджету розвитку у 2017-2021 роках:</t>
  </si>
  <si>
    <t>З метою забезпечення послуг зв'язку в міському бюджеті на 2018 рік передбачені кошти в сумі 3232,9 грн. У 2019 році планується спрямувати кошти в сумі 4244,0 грн. на зазначені цілі</t>
  </si>
  <si>
    <t xml:space="preserve">розрахунок </t>
  </si>
  <si>
    <t>Інші виплати населенню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</si>
</sst>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1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/>
    <xf numFmtId="0" fontId="1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5" fillId="0" borderId="0" xfId="0" applyFont="1"/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0" fontId="2" fillId="0" borderId="0" xfId="0" applyFont="1" applyAlignment="1"/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indent="15"/>
    </xf>
    <xf numFmtId="0" fontId="11" fillId="0" borderId="0" xfId="0" applyFont="1"/>
    <xf numFmtId="0" fontId="2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6" fillId="0" borderId="38" xfId="0" applyFont="1" applyBorder="1" applyAlignment="1">
      <alignment horizontal="center" wrapText="1"/>
    </xf>
    <xf numFmtId="0" fontId="0" fillId="0" borderId="0" xfId="0" applyFill="1"/>
    <xf numFmtId="0" fontId="6" fillId="0" borderId="42" xfId="0" applyFont="1" applyBorder="1" applyAlignment="1">
      <alignment horizontal="center" vertical="top"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8" xfId="0" applyFont="1" applyFill="1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6" fillId="0" borderId="38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28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justify" vertical="top" wrapText="1"/>
    </xf>
    <xf numFmtId="0" fontId="0" fillId="0" borderId="38" xfId="0" applyBorder="1"/>
    <xf numFmtId="0" fontId="0" fillId="0" borderId="38" xfId="0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/>
    <xf numFmtId="0" fontId="12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Fill="1"/>
    <xf numFmtId="0" fontId="3" fillId="0" borderId="40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Fill="1"/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center" vertical="top" wrapText="1"/>
    </xf>
    <xf numFmtId="165" fontId="3" fillId="0" borderId="38" xfId="0" applyNumberFormat="1" applyFont="1" applyFill="1" applyBorder="1" applyAlignment="1">
      <alignment horizontal="center" vertical="top" wrapText="1"/>
    </xf>
    <xf numFmtId="1" fontId="3" fillId="0" borderId="38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/>
    </xf>
    <xf numFmtId="0" fontId="3" fillId="0" borderId="17" xfId="0" applyFont="1" applyFill="1" applyBorder="1" applyAlignment="1">
      <alignment horizontal="justify" vertical="top" wrapText="1"/>
    </xf>
    <xf numFmtId="0" fontId="20" fillId="0" borderId="0" xfId="0" applyFont="1" applyAlignment="1"/>
    <xf numFmtId="0" fontId="1" fillId="0" borderId="31" xfId="0" applyNumberFormat="1" applyFont="1" applyBorder="1" applyAlignment="1">
      <alignment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" fontId="3" fillId="0" borderId="38" xfId="0" applyNumberFormat="1" applyFont="1" applyBorder="1" applyAlignment="1">
      <alignment horizontal="center" vertical="top" wrapText="1"/>
    </xf>
    <xf numFmtId="1" fontId="4" fillId="0" borderId="38" xfId="0" applyNumberFormat="1" applyFont="1" applyBorder="1" applyAlignment="1">
      <alignment horizontal="center" vertical="top" wrapText="1"/>
    </xf>
    <xf numFmtId="1" fontId="4" fillId="0" borderId="38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1" fontId="3" fillId="0" borderId="34" xfId="0" applyNumberFormat="1" applyFont="1" applyFill="1" applyBorder="1" applyAlignment="1">
      <alignment horizontal="center" vertical="top" wrapText="1"/>
    </xf>
    <xf numFmtId="1" fontId="4" fillId="0" borderId="48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4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17" fillId="0" borderId="0" xfId="0" applyNumberFormat="1" applyFont="1" applyAlignment="1">
      <alignment horizontal="justify" wrapText="1"/>
    </xf>
    <xf numFmtId="0" fontId="1" fillId="0" borderId="31" xfId="0" applyNumberFormat="1" applyFont="1" applyBorder="1" applyAlignment="1">
      <alignment horizontal="justify" vertical="top" wrapText="1"/>
    </xf>
    <xf numFmtId="0" fontId="7" fillId="0" borderId="38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6" fillId="0" borderId="38" xfId="0" applyFont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3" fillId="0" borderId="45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2" fillId="0" borderId="25" xfId="0" applyFont="1" applyBorder="1" applyAlignment="1">
      <alignment horizontal="center" textRotation="90" wrapText="1"/>
    </xf>
    <xf numFmtId="0" fontId="12" fillId="0" borderId="27" xfId="0" applyFont="1" applyBorder="1" applyAlignment="1">
      <alignment horizontal="center" textRotation="90" wrapText="1"/>
    </xf>
    <xf numFmtId="0" fontId="12" fillId="0" borderId="26" xfId="0" applyFont="1" applyBorder="1" applyAlignment="1">
      <alignment horizontal="center" textRotation="90" wrapText="1"/>
    </xf>
    <xf numFmtId="0" fontId="12" fillId="0" borderId="28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164" fontId="14" fillId="0" borderId="0" xfId="0" applyNumberFormat="1" applyFont="1" applyAlignment="1">
      <alignment horizontal="left" wrapText="1" shrinkToFi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/>
    </xf>
    <xf numFmtId="0" fontId="3" fillId="0" borderId="32" xfId="0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38" xfId="0" applyBorder="1"/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1"/>
  <sheetViews>
    <sheetView tabSelected="1" view="pageBreakPreview" zoomScaleNormal="100" zoomScaleSheetLayoutView="100" zoomScalePageLayoutView="55" workbookViewId="0">
      <selection activeCell="C226" sqref="C226"/>
    </sheetView>
  </sheetViews>
  <sheetFormatPr defaultRowHeight="15"/>
  <cols>
    <col min="1" max="1" width="6.42578125" customWidth="1"/>
    <col min="2" max="2" width="28.28515625" customWidth="1"/>
    <col min="3" max="3" width="15.42578125" customWidth="1"/>
    <col min="4" max="4" width="12" customWidth="1"/>
    <col min="5" max="5" width="12.85546875" customWidth="1"/>
    <col min="6" max="6" width="12.28515625" customWidth="1"/>
    <col min="7" max="7" width="12.42578125" customWidth="1"/>
    <col min="8" max="8" width="11.7109375" customWidth="1"/>
    <col min="9" max="9" width="10.7109375" customWidth="1"/>
    <col min="10" max="10" width="12.140625" customWidth="1"/>
    <col min="11" max="11" width="10.7109375" customWidth="1"/>
    <col min="12" max="12" width="10.5703125" customWidth="1"/>
    <col min="13" max="13" width="10.85546875" customWidth="1"/>
    <col min="14" max="14" width="11.140625" customWidth="1"/>
    <col min="15" max="15" width="10.42578125" customWidth="1"/>
    <col min="16" max="16" width="8.7109375" customWidth="1"/>
    <col min="17" max="17" width="7.28515625" customWidth="1"/>
  </cols>
  <sheetData>
    <row r="2" spans="1:16" ht="18.75">
      <c r="G2" s="27"/>
      <c r="H2" s="27"/>
      <c r="I2" s="27"/>
      <c r="J2" s="27"/>
      <c r="K2" s="27"/>
      <c r="L2" s="261" t="s">
        <v>127</v>
      </c>
      <c r="M2" s="261"/>
      <c r="N2" s="261"/>
      <c r="O2" s="261"/>
      <c r="P2" s="261"/>
    </row>
    <row r="3" spans="1:16" ht="18.75">
      <c r="G3" s="27"/>
      <c r="H3" s="27"/>
      <c r="I3" s="27"/>
      <c r="J3" s="27"/>
      <c r="K3" s="27"/>
      <c r="L3" s="261" t="s">
        <v>128</v>
      </c>
      <c r="M3" s="261"/>
      <c r="N3" s="261"/>
      <c r="O3" s="261"/>
      <c r="P3" s="261"/>
    </row>
    <row r="4" spans="1:16" ht="18.75">
      <c r="G4" s="27"/>
      <c r="H4" s="27"/>
      <c r="I4" s="27"/>
      <c r="J4" s="27"/>
      <c r="K4" s="27"/>
      <c r="L4" s="261" t="s">
        <v>129</v>
      </c>
      <c r="M4" s="261"/>
      <c r="N4" s="261"/>
      <c r="O4" s="261"/>
      <c r="P4" s="261"/>
    </row>
    <row r="5" spans="1:16" ht="40.5" customHeight="1">
      <c r="C5" s="39"/>
      <c r="F5" s="31"/>
      <c r="G5" s="27"/>
      <c r="H5" s="27"/>
      <c r="I5" s="27"/>
      <c r="J5" s="27"/>
      <c r="K5" s="27"/>
      <c r="L5" s="272" t="s">
        <v>126</v>
      </c>
      <c r="M5" s="272"/>
      <c r="N5" s="272"/>
      <c r="O5" s="272"/>
      <c r="P5" s="272"/>
    </row>
    <row r="6" spans="1:16" ht="23.25" customHeight="1"/>
    <row r="7" spans="1:16" ht="51.75" customHeight="1">
      <c r="A7" s="184" t="s">
        <v>59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6" ht="15.75" customHeight="1"/>
    <row r="10" spans="1:16" ht="18.75">
      <c r="A10" s="12" t="s">
        <v>137</v>
      </c>
      <c r="B10" s="12" t="s">
        <v>138</v>
      </c>
      <c r="C10" s="12"/>
      <c r="D10" s="12"/>
      <c r="E10" s="12"/>
      <c r="F10" s="12"/>
      <c r="G10" s="12"/>
      <c r="H10" s="12" t="s">
        <v>139</v>
      </c>
      <c r="I10" s="12"/>
      <c r="J10" s="12"/>
    </row>
    <row r="11" spans="1:16" ht="15.75">
      <c r="B11" s="2" t="s">
        <v>60</v>
      </c>
      <c r="H11" t="s">
        <v>61</v>
      </c>
    </row>
    <row r="12" spans="1:16" ht="27.75" customHeight="1">
      <c r="A12" s="12" t="s">
        <v>140</v>
      </c>
      <c r="B12" s="12" t="s">
        <v>141</v>
      </c>
      <c r="C12" s="12"/>
      <c r="D12" s="12"/>
      <c r="E12" s="12"/>
      <c r="F12" s="12"/>
      <c r="G12" s="12"/>
      <c r="H12" s="152" t="s">
        <v>142</v>
      </c>
      <c r="I12" s="12"/>
      <c r="J12" s="12"/>
    </row>
    <row r="13" spans="1:16" ht="16.5" customHeight="1">
      <c r="B13" s="2" t="s">
        <v>136</v>
      </c>
      <c r="H13" t="s">
        <v>61</v>
      </c>
    </row>
    <row r="14" spans="1:16" ht="6.75" customHeight="1">
      <c r="A14" s="2"/>
    </row>
    <row r="15" spans="1:16" ht="16.5" customHeight="1">
      <c r="A15" s="153" t="s">
        <v>143</v>
      </c>
      <c r="B15" s="204" t="s">
        <v>148</v>
      </c>
      <c r="C15" s="204"/>
      <c r="D15" s="204"/>
      <c r="E15" s="204"/>
      <c r="F15" s="204"/>
      <c r="G15" s="204"/>
      <c r="H15" s="203" t="s">
        <v>149</v>
      </c>
      <c r="I15" s="203"/>
      <c r="J15" s="203"/>
      <c r="K15" s="203"/>
      <c r="L15" s="203"/>
      <c r="M15" s="203"/>
      <c r="N15" s="203"/>
    </row>
    <row r="16" spans="1:16" ht="36.75" customHeight="1">
      <c r="B16" s="264" t="s">
        <v>150</v>
      </c>
      <c r="C16" s="264"/>
      <c r="D16" s="264"/>
      <c r="E16" s="264"/>
      <c r="F16" s="264"/>
      <c r="G16" s="264"/>
      <c r="H16" s="138" t="s">
        <v>62</v>
      </c>
      <c r="I16" s="27"/>
    </row>
    <row r="18" spans="1:21" ht="7.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21" ht="18.75" customHeight="1">
      <c r="A19" s="189" t="s">
        <v>151</v>
      </c>
      <c r="B19" s="189"/>
      <c r="C19" s="189"/>
      <c r="D19" s="189"/>
      <c r="E19" s="189"/>
      <c r="F19" s="189"/>
      <c r="G19" s="189"/>
      <c r="H19" s="189"/>
      <c r="I19" s="189"/>
    </row>
    <row r="20" spans="1:21" ht="12" customHeight="1">
      <c r="B20" s="4"/>
      <c r="C20" s="4"/>
      <c r="D20" s="4"/>
      <c r="E20" s="4"/>
      <c r="F20" s="4"/>
      <c r="G20" s="4"/>
      <c r="H20" s="4"/>
      <c r="I20" s="4"/>
    </row>
    <row r="21" spans="1:21" ht="14.25" customHeight="1">
      <c r="A21" s="262" t="s">
        <v>152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21" ht="16.5" customHeight="1">
      <c r="A22" s="263" t="s">
        <v>154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</row>
    <row r="23" spans="1:21" ht="75.75" customHeight="1">
      <c r="A23" s="262" t="s">
        <v>153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</row>
    <row r="24" spans="1:2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Q24" s="5"/>
      <c r="U24" s="32"/>
    </row>
    <row r="25" spans="1:21" ht="22.5" customHeight="1">
      <c r="A25" s="38" t="s">
        <v>12</v>
      </c>
      <c r="B25" s="189" t="s">
        <v>155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20"/>
    </row>
    <row r="26" spans="1:21" ht="18.75">
      <c r="A26" s="38" t="s">
        <v>63</v>
      </c>
      <c r="B26" s="189" t="s">
        <v>156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21" ht="15.75" thickBot="1">
      <c r="O27" t="s">
        <v>71</v>
      </c>
    </row>
    <row r="28" spans="1:21" ht="19.5" thickBot="1">
      <c r="A28" s="190"/>
      <c r="B28" s="198" t="s">
        <v>1</v>
      </c>
      <c r="C28" s="207" t="s">
        <v>2</v>
      </c>
      <c r="D28" s="210" t="s">
        <v>67</v>
      </c>
      <c r="E28" s="211"/>
      <c r="F28" s="211"/>
      <c r="G28" s="212"/>
      <c r="H28" s="210" t="s">
        <v>68</v>
      </c>
      <c r="I28" s="211"/>
      <c r="J28" s="211"/>
      <c r="K28" s="212"/>
      <c r="L28" s="195" t="s">
        <v>69</v>
      </c>
      <c r="M28" s="196"/>
      <c r="N28" s="196"/>
      <c r="O28" s="197"/>
    </row>
    <row r="29" spans="1:21" ht="20.25" customHeight="1">
      <c r="A29" s="190"/>
      <c r="B29" s="198"/>
      <c r="C29" s="208"/>
      <c r="D29" s="6" t="s">
        <v>3</v>
      </c>
      <c r="E29" s="199" t="s">
        <v>13</v>
      </c>
      <c r="F29" s="201" t="s">
        <v>6</v>
      </c>
      <c r="G29" s="6" t="s">
        <v>7</v>
      </c>
      <c r="H29" s="6" t="s">
        <v>3</v>
      </c>
      <c r="I29" s="199" t="s">
        <v>13</v>
      </c>
      <c r="J29" s="201" t="s">
        <v>6</v>
      </c>
      <c r="K29" s="6" t="s">
        <v>7</v>
      </c>
      <c r="L29" s="46" t="s">
        <v>3</v>
      </c>
      <c r="M29" s="185" t="s">
        <v>13</v>
      </c>
      <c r="N29" s="187" t="s">
        <v>6</v>
      </c>
      <c r="O29" s="46" t="s">
        <v>7</v>
      </c>
    </row>
    <row r="30" spans="1:21" ht="15.75" thickBot="1">
      <c r="A30" s="190"/>
      <c r="B30" s="198"/>
      <c r="C30" s="209"/>
      <c r="D30" s="7" t="s">
        <v>4</v>
      </c>
      <c r="E30" s="200"/>
      <c r="F30" s="202"/>
      <c r="G30" s="7" t="s">
        <v>14</v>
      </c>
      <c r="H30" s="7" t="s">
        <v>4</v>
      </c>
      <c r="I30" s="200"/>
      <c r="J30" s="202"/>
      <c r="K30" s="7" t="s">
        <v>15</v>
      </c>
      <c r="L30" s="47" t="s">
        <v>4</v>
      </c>
      <c r="M30" s="186"/>
      <c r="N30" s="188"/>
      <c r="O30" s="47" t="s">
        <v>16</v>
      </c>
    </row>
    <row r="31" spans="1:21">
      <c r="A31" s="40"/>
      <c r="B31" s="45">
        <v>1</v>
      </c>
      <c r="C31" s="29">
        <v>2</v>
      </c>
      <c r="D31" s="29">
        <v>3</v>
      </c>
      <c r="E31" s="29">
        <v>4</v>
      </c>
      <c r="F31" s="29">
        <v>5</v>
      </c>
      <c r="G31" s="29">
        <v>6</v>
      </c>
      <c r="H31" s="29">
        <v>7</v>
      </c>
      <c r="I31" s="29">
        <v>8</v>
      </c>
      <c r="J31" s="29">
        <v>9</v>
      </c>
      <c r="K31" s="29">
        <v>10</v>
      </c>
      <c r="L31" s="29">
        <v>11</v>
      </c>
      <c r="M31" s="29">
        <v>12</v>
      </c>
      <c r="N31" s="29">
        <v>13</v>
      </c>
      <c r="O31" s="29">
        <v>14</v>
      </c>
    </row>
    <row r="32" spans="1:21" ht="18" customHeight="1">
      <c r="A32" s="41"/>
      <c r="B32" s="213" t="s">
        <v>130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49.5" customHeight="1" thickBot="1">
      <c r="A33" s="30"/>
      <c r="B33" s="113"/>
      <c r="C33" s="114" t="s">
        <v>0</v>
      </c>
      <c r="D33" s="158">
        <v>0</v>
      </c>
      <c r="E33" s="158" t="s">
        <v>10</v>
      </c>
      <c r="F33" s="158" t="s">
        <v>10</v>
      </c>
      <c r="G33" s="159">
        <f>D33</f>
        <v>0</v>
      </c>
      <c r="H33" s="158">
        <v>3232.92</v>
      </c>
      <c r="I33" s="158" t="s">
        <v>10</v>
      </c>
      <c r="J33" s="158" t="s">
        <v>10</v>
      </c>
      <c r="K33" s="159">
        <f>H33</f>
        <v>3232.92</v>
      </c>
      <c r="L33" s="158">
        <v>4244</v>
      </c>
      <c r="M33" s="158" t="s">
        <v>10</v>
      </c>
      <c r="N33" s="158" t="s">
        <v>10</v>
      </c>
      <c r="O33" s="159">
        <f>L33</f>
        <v>4244</v>
      </c>
    </row>
    <row r="34" spans="1:15" ht="111" thickBot="1">
      <c r="A34" s="30"/>
      <c r="B34" s="116"/>
      <c r="C34" s="114" t="s">
        <v>64</v>
      </c>
      <c r="D34" s="158" t="s">
        <v>10</v>
      </c>
      <c r="E34" s="158"/>
      <c r="F34" s="158"/>
      <c r="G34" s="159"/>
      <c r="H34" s="158" t="s">
        <v>10</v>
      </c>
      <c r="I34" s="158"/>
      <c r="J34" s="158"/>
      <c r="K34" s="158"/>
      <c r="L34" s="158" t="s">
        <v>10</v>
      </c>
      <c r="M34" s="158"/>
      <c r="N34" s="158"/>
      <c r="O34" s="158"/>
    </row>
    <row r="35" spans="1:15" ht="110.25" customHeight="1" thickBot="1">
      <c r="A35" s="42"/>
      <c r="B35" s="140"/>
      <c r="C35" s="114" t="s">
        <v>65</v>
      </c>
      <c r="D35" s="158" t="s">
        <v>10</v>
      </c>
      <c r="E35" s="158"/>
      <c r="F35" s="158"/>
      <c r="G35" s="159"/>
      <c r="H35" s="158" t="s">
        <v>10</v>
      </c>
      <c r="I35" s="158"/>
      <c r="J35" s="158"/>
      <c r="K35" s="158"/>
      <c r="L35" s="158" t="s">
        <v>10</v>
      </c>
      <c r="M35" s="158"/>
      <c r="N35" s="158"/>
      <c r="O35" s="158"/>
    </row>
    <row r="36" spans="1:15" ht="45.75" customHeight="1" thickBot="1">
      <c r="A36" s="42"/>
      <c r="B36" s="140"/>
      <c r="C36" s="117" t="s">
        <v>66</v>
      </c>
      <c r="D36" s="160" t="s">
        <v>10</v>
      </c>
      <c r="E36" s="160"/>
      <c r="F36" s="160"/>
      <c r="G36" s="161"/>
      <c r="H36" s="160" t="s">
        <v>10</v>
      </c>
      <c r="I36" s="160"/>
      <c r="J36" s="160"/>
      <c r="K36" s="160"/>
      <c r="L36" s="160" t="s">
        <v>10</v>
      </c>
      <c r="M36" s="160"/>
      <c r="N36" s="160"/>
      <c r="O36" s="160"/>
    </row>
    <row r="37" spans="1:15" ht="15" customHeight="1" thickBot="1">
      <c r="A37" s="13"/>
      <c r="B37" s="144"/>
      <c r="C37" s="145" t="s">
        <v>84</v>
      </c>
      <c r="D37" s="162">
        <f>D33</f>
        <v>0</v>
      </c>
      <c r="E37" s="162" t="str">
        <f t="shared" ref="E37:O37" si="0">E33</f>
        <v>Х</v>
      </c>
      <c r="F37" s="162" t="str">
        <f t="shared" si="0"/>
        <v>Х</v>
      </c>
      <c r="G37" s="162">
        <f t="shared" si="0"/>
        <v>0</v>
      </c>
      <c r="H37" s="162">
        <f t="shared" si="0"/>
        <v>3232.92</v>
      </c>
      <c r="I37" s="162" t="str">
        <f t="shared" si="0"/>
        <v>Х</v>
      </c>
      <c r="J37" s="162" t="str">
        <f t="shared" si="0"/>
        <v>Х</v>
      </c>
      <c r="K37" s="162">
        <f t="shared" si="0"/>
        <v>3232.92</v>
      </c>
      <c r="L37" s="162">
        <f t="shared" si="0"/>
        <v>4244</v>
      </c>
      <c r="M37" s="162" t="str">
        <f t="shared" si="0"/>
        <v>Х</v>
      </c>
      <c r="N37" s="162" t="str">
        <f t="shared" si="0"/>
        <v>Х</v>
      </c>
      <c r="O37" s="162">
        <f t="shared" si="0"/>
        <v>4244</v>
      </c>
    </row>
    <row r="38" spans="1:15" ht="12" customHeight="1">
      <c r="A38" s="13"/>
      <c r="B38" s="30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ht="15.75">
      <c r="A39" s="3"/>
    </row>
    <row r="40" spans="1:15" ht="15.75">
      <c r="A40" s="3"/>
    </row>
    <row r="41" spans="1:15" ht="19.5" thickBot="1">
      <c r="A41" s="189" t="s">
        <v>157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</row>
    <row r="42" spans="1:15" ht="19.5" customHeight="1" thickBot="1">
      <c r="A42" s="190"/>
      <c r="B42" s="191" t="s">
        <v>1</v>
      </c>
      <c r="C42" s="192" t="s">
        <v>2</v>
      </c>
      <c r="D42" s="195" t="s">
        <v>45</v>
      </c>
      <c r="E42" s="196"/>
      <c r="F42" s="196"/>
      <c r="G42" s="197"/>
      <c r="H42" s="195" t="s">
        <v>70</v>
      </c>
      <c r="I42" s="196"/>
      <c r="J42" s="196"/>
      <c r="K42" s="197"/>
    </row>
    <row r="43" spans="1:15" ht="20.25" customHeight="1">
      <c r="A43" s="190"/>
      <c r="B43" s="191"/>
      <c r="C43" s="193"/>
      <c r="D43" s="46" t="s">
        <v>3</v>
      </c>
      <c r="E43" s="185" t="s">
        <v>13</v>
      </c>
      <c r="F43" s="187" t="s">
        <v>6</v>
      </c>
      <c r="G43" s="46" t="s">
        <v>7</v>
      </c>
      <c r="H43" s="46" t="s">
        <v>3</v>
      </c>
      <c r="I43" s="185" t="s">
        <v>13</v>
      </c>
      <c r="J43" s="187" t="s">
        <v>6</v>
      </c>
      <c r="K43" s="46" t="s">
        <v>7</v>
      </c>
    </row>
    <row r="44" spans="1:15" ht="15.75" thickBot="1">
      <c r="A44" s="190"/>
      <c r="B44" s="191"/>
      <c r="C44" s="194"/>
      <c r="D44" s="47" t="s">
        <v>4</v>
      </c>
      <c r="E44" s="186"/>
      <c r="F44" s="188"/>
      <c r="G44" s="47" t="s">
        <v>14</v>
      </c>
      <c r="H44" s="47" t="s">
        <v>4</v>
      </c>
      <c r="I44" s="186"/>
      <c r="J44" s="188"/>
      <c r="K44" s="47" t="s">
        <v>15</v>
      </c>
    </row>
    <row r="45" spans="1:15">
      <c r="A45" s="40"/>
      <c r="B45" s="51">
        <v>1</v>
      </c>
      <c r="C45" s="52">
        <v>2</v>
      </c>
      <c r="D45" s="52">
        <v>3</v>
      </c>
      <c r="E45" s="52">
        <v>4</v>
      </c>
      <c r="F45" s="52">
        <v>5</v>
      </c>
      <c r="G45" s="52">
        <v>6</v>
      </c>
      <c r="H45" s="52">
        <v>7</v>
      </c>
      <c r="I45" s="52">
        <v>8</v>
      </c>
      <c r="J45" s="52">
        <v>9</v>
      </c>
      <c r="K45" s="52">
        <v>10</v>
      </c>
    </row>
    <row r="46" spans="1:15" ht="15.75" customHeight="1">
      <c r="A46" s="41"/>
      <c r="B46" s="214" t="s">
        <v>130</v>
      </c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15" ht="63.75" customHeight="1" thickBot="1">
      <c r="A47" s="13"/>
      <c r="B47" s="128"/>
      <c r="C47" s="121" t="s">
        <v>0</v>
      </c>
      <c r="D47" s="122">
        <v>4482</v>
      </c>
      <c r="E47" s="122" t="s">
        <v>10</v>
      </c>
      <c r="F47" s="122" t="s">
        <v>10</v>
      </c>
      <c r="G47" s="163">
        <f>D47</f>
        <v>4482</v>
      </c>
      <c r="H47" s="122">
        <v>4706</v>
      </c>
      <c r="I47" s="122" t="s">
        <v>10</v>
      </c>
      <c r="J47" s="122" t="s">
        <v>10</v>
      </c>
      <c r="K47" s="163">
        <f>H47</f>
        <v>4706</v>
      </c>
    </row>
    <row r="48" spans="1:15" ht="113.25" customHeight="1" thickBot="1">
      <c r="A48" s="13"/>
      <c r="B48" s="129"/>
      <c r="C48" s="121" t="s">
        <v>64</v>
      </c>
      <c r="D48" s="122" t="s">
        <v>10</v>
      </c>
      <c r="E48" s="122"/>
      <c r="F48" s="122"/>
      <c r="G48" s="163"/>
      <c r="H48" s="122" t="s">
        <v>10</v>
      </c>
      <c r="I48" s="122"/>
      <c r="J48" s="122"/>
      <c r="K48" s="122"/>
    </row>
    <row r="49" spans="1:15" ht="111" thickBot="1">
      <c r="A49" s="28"/>
      <c r="B49" s="141"/>
      <c r="C49" s="121" t="s">
        <v>65</v>
      </c>
      <c r="D49" s="122" t="s">
        <v>10</v>
      </c>
      <c r="E49" s="122"/>
      <c r="F49" s="122"/>
      <c r="G49" s="163"/>
      <c r="H49" s="122" t="s">
        <v>10</v>
      </c>
      <c r="I49" s="122"/>
      <c r="J49" s="122"/>
      <c r="K49" s="122"/>
    </row>
    <row r="50" spans="1:15" ht="47.25" customHeight="1" thickBot="1">
      <c r="A50" s="28"/>
      <c r="B50" s="141"/>
      <c r="C50" s="119" t="s">
        <v>66</v>
      </c>
      <c r="D50" s="122" t="s">
        <v>10</v>
      </c>
      <c r="E50" s="122"/>
      <c r="F50" s="122"/>
      <c r="G50" s="163"/>
      <c r="H50" s="122" t="s">
        <v>10</v>
      </c>
      <c r="I50" s="122"/>
      <c r="J50" s="122"/>
      <c r="K50" s="122"/>
    </row>
    <row r="51" spans="1:15" ht="18" customHeight="1" thickBot="1">
      <c r="A51" s="13"/>
      <c r="B51" s="130"/>
      <c r="C51" s="105" t="s">
        <v>84</v>
      </c>
      <c r="D51" s="163">
        <f>D47</f>
        <v>4482</v>
      </c>
      <c r="E51" s="163" t="str">
        <f t="shared" ref="E51:K51" si="1">E47</f>
        <v>Х</v>
      </c>
      <c r="F51" s="163" t="str">
        <f t="shared" si="1"/>
        <v>Х</v>
      </c>
      <c r="G51" s="163">
        <f t="shared" si="1"/>
        <v>4482</v>
      </c>
      <c r="H51" s="163">
        <f t="shared" si="1"/>
        <v>4706</v>
      </c>
      <c r="I51" s="163" t="str">
        <f t="shared" si="1"/>
        <v>Х</v>
      </c>
      <c r="J51" s="163" t="str">
        <f t="shared" si="1"/>
        <v>Х</v>
      </c>
      <c r="K51" s="163">
        <f t="shared" si="1"/>
        <v>4706</v>
      </c>
    </row>
    <row r="52" spans="1:15">
      <c r="A52" s="13"/>
      <c r="B52" s="13"/>
      <c r="C52" s="13"/>
      <c r="D52" s="14"/>
      <c r="E52" s="14"/>
      <c r="F52" s="14"/>
      <c r="G52" s="14"/>
      <c r="H52" s="14"/>
      <c r="I52" s="14"/>
      <c r="J52" s="14"/>
      <c r="K52" s="14"/>
    </row>
    <row r="53" spans="1:15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</row>
    <row r="55" spans="1:15" ht="24" customHeight="1">
      <c r="A55" s="12" t="s">
        <v>72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6"/>
      <c r="M55" s="36"/>
      <c r="N55" s="131"/>
      <c r="O55" s="131"/>
    </row>
    <row r="56" spans="1:15" ht="24.75" customHeight="1">
      <c r="A56" s="53" t="s">
        <v>73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132"/>
      <c r="M56" s="132"/>
      <c r="N56" s="132"/>
      <c r="O56" s="132"/>
    </row>
    <row r="57" spans="1:15" ht="18.75">
      <c r="A57" s="190"/>
      <c r="B57" s="198" t="s">
        <v>144</v>
      </c>
      <c r="C57" s="198" t="s">
        <v>2</v>
      </c>
      <c r="D57" s="215" t="s">
        <v>67</v>
      </c>
      <c r="E57" s="215"/>
      <c r="F57" s="215"/>
      <c r="G57" s="215"/>
      <c r="H57" s="215" t="s">
        <v>68</v>
      </c>
      <c r="I57" s="215"/>
      <c r="J57" s="215"/>
      <c r="K57" s="215"/>
      <c r="L57" s="206" t="s">
        <v>69</v>
      </c>
      <c r="M57" s="206"/>
      <c r="N57" s="206"/>
      <c r="O57" s="206"/>
    </row>
    <row r="58" spans="1:15" ht="20.25" customHeight="1">
      <c r="A58" s="190"/>
      <c r="B58" s="198"/>
      <c r="C58" s="198"/>
      <c r="D58" s="54" t="s">
        <v>3</v>
      </c>
      <c r="E58" s="198" t="s">
        <v>13</v>
      </c>
      <c r="F58" s="205" t="s">
        <v>6</v>
      </c>
      <c r="G58" s="54" t="s">
        <v>7</v>
      </c>
      <c r="H58" s="54" t="s">
        <v>3</v>
      </c>
      <c r="I58" s="198" t="s">
        <v>13</v>
      </c>
      <c r="J58" s="205" t="s">
        <v>6</v>
      </c>
      <c r="K58" s="54" t="s">
        <v>7</v>
      </c>
      <c r="L58" s="54" t="s">
        <v>3</v>
      </c>
      <c r="M58" s="198" t="s">
        <v>13</v>
      </c>
      <c r="N58" s="205" t="s">
        <v>6</v>
      </c>
      <c r="O58" s="54" t="s">
        <v>7</v>
      </c>
    </row>
    <row r="59" spans="1:15" ht="20.25" customHeight="1">
      <c r="A59" s="190"/>
      <c r="B59" s="198"/>
      <c r="C59" s="198"/>
      <c r="D59" s="54" t="s">
        <v>4</v>
      </c>
      <c r="E59" s="198"/>
      <c r="F59" s="205"/>
      <c r="G59" s="54" t="s">
        <v>14</v>
      </c>
      <c r="H59" s="54" t="s">
        <v>4</v>
      </c>
      <c r="I59" s="198"/>
      <c r="J59" s="205"/>
      <c r="K59" s="54" t="s">
        <v>15</v>
      </c>
      <c r="L59" s="54" t="s">
        <v>4</v>
      </c>
      <c r="M59" s="198"/>
      <c r="N59" s="205"/>
      <c r="O59" s="54" t="s">
        <v>16</v>
      </c>
    </row>
    <row r="60" spans="1:15">
      <c r="A60" s="40"/>
      <c r="B60" s="43">
        <v>1</v>
      </c>
      <c r="C60" s="43">
        <v>2</v>
      </c>
      <c r="D60" s="43">
        <v>3</v>
      </c>
      <c r="E60" s="43">
        <v>4</v>
      </c>
      <c r="F60" s="43">
        <v>5</v>
      </c>
      <c r="G60" s="43">
        <v>6</v>
      </c>
      <c r="H60" s="43">
        <v>7</v>
      </c>
      <c r="I60" s="43">
        <v>8</v>
      </c>
      <c r="J60" s="43">
        <v>9</v>
      </c>
      <c r="K60" s="43">
        <v>10</v>
      </c>
      <c r="L60" s="43">
        <v>11</v>
      </c>
      <c r="M60" s="43">
        <v>12</v>
      </c>
      <c r="N60" s="43">
        <v>13</v>
      </c>
      <c r="O60" s="43">
        <v>14</v>
      </c>
    </row>
    <row r="61" spans="1:15" ht="23.25" customHeight="1">
      <c r="A61" s="41"/>
      <c r="B61" s="285" t="s">
        <v>148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</row>
    <row r="62" spans="1:15" ht="36" customHeight="1">
      <c r="A62" s="30"/>
      <c r="B62" s="142">
        <v>2730</v>
      </c>
      <c r="C62" s="96" t="s">
        <v>169</v>
      </c>
      <c r="D62" s="164">
        <v>0</v>
      </c>
      <c r="E62" s="164"/>
      <c r="F62" s="164"/>
      <c r="G62" s="165">
        <f>D62</f>
        <v>0</v>
      </c>
      <c r="H62" s="164">
        <v>3232.92</v>
      </c>
      <c r="I62" s="164"/>
      <c r="J62" s="164"/>
      <c r="K62" s="165">
        <f>H62</f>
        <v>3232.92</v>
      </c>
      <c r="L62" s="164">
        <v>4244</v>
      </c>
      <c r="M62" s="164"/>
      <c r="N62" s="164"/>
      <c r="O62" s="165">
        <f>L62</f>
        <v>4244</v>
      </c>
    </row>
    <row r="63" spans="1:15" ht="14.25" customHeight="1">
      <c r="A63" s="28"/>
      <c r="B63" s="142"/>
      <c r="C63" s="75" t="s">
        <v>84</v>
      </c>
      <c r="D63" s="165">
        <f>D62</f>
        <v>0</v>
      </c>
      <c r="E63" s="165">
        <f t="shared" ref="E63:O63" si="2">E62</f>
        <v>0</v>
      </c>
      <c r="F63" s="165">
        <f t="shared" si="2"/>
        <v>0</v>
      </c>
      <c r="G63" s="165">
        <f t="shared" si="2"/>
        <v>0</v>
      </c>
      <c r="H63" s="165">
        <f t="shared" si="2"/>
        <v>3232.92</v>
      </c>
      <c r="I63" s="165">
        <f t="shared" si="2"/>
        <v>0</v>
      </c>
      <c r="J63" s="165">
        <f t="shared" si="2"/>
        <v>0</v>
      </c>
      <c r="K63" s="165">
        <f t="shared" si="2"/>
        <v>3232.92</v>
      </c>
      <c r="L63" s="165">
        <f t="shared" si="2"/>
        <v>4244</v>
      </c>
      <c r="M63" s="165">
        <f t="shared" si="2"/>
        <v>0</v>
      </c>
      <c r="N63" s="165">
        <f t="shared" si="2"/>
        <v>0</v>
      </c>
      <c r="O63" s="165">
        <f t="shared" si="2"/>
        <v>4244</v>
      </c>
    </row>
    <row r="64" spans="1:15" ht="18.75">
      <c r="O64" s="36"/>
    </row>
    <row r="65" spans="1:15" ht="19.5" thickBot="1">
      <c r="A65" s="189" t="s">
        <v>74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</row>
    <row r="66" spans="1:15" ht="15.75" thickBot="1">
      <c r="A66" s="190"/>
      <c r="B66" s="216" t="s">
        <v>76</v>
      </c>
      <c r="C66" s="207" t="s">
        <v>2</v>
      </c>
      <c r="D66" s="218" t="s">
        <v>67</v>
      </c>
      <c r="E66" s="219"/>
      <c r="F66" s="219"/>
      <c r="G66" s="220"/>
      <c r="H66" s="218" t="s">
        <v>68</v>
      </c>
      <c r="I66" s="219"/>
      <c r="J66" s="219"/>
      <c r="K66" s="220"/>
      <c r="L66" s="218" t="s">
        <v>69</v>
      </c>
      <c r="M66" s="219"/>
      <c r="N66" s="219"/>
      <c r="O66" s="220"/>
    </row>
    <row r="67" spans="1:15" ht="20.25" customHeight="1">
      <c r="A67" s="190"/>
      <c r="B67" s="217"/>
      <c r="C67" s="208"/>
      <c r="D67" s="6" t="s">
        <v>3</v>
      </c>
      <c r="E67" s="199" t="s">
        <v>5</v>
      </c>
      <c r="F67" s="201" t="s">
        <v>6</v>
      </c>
      <c r="G67" s="6" t="s">
        <v>7</v>
      </c>
      <c r="H67" s="6" t="s">
        <v>3</v>
      </c>
      <c r="I67" s="199" t="s">
        <v>5</v>
      </c>
      <c r="J67" s="201" t="s">
        <v>6</v>
      </c>
      <c r="K67" s="6" t="s">
        <v>7</v>
      </c>
      <c r="L67" s="6" t="s">
        <v>3</v>
      </c>
      <c r="M67" s="199" t="s">
        <v>5</v>
      </c>
      <c r="N67" s="201" t="s">
        <v>6</v>
      </c>
      <c r="O67" s="6" t="s">
        <v>7</v>
      </c>
    </row>
    <row r="68" spans="1:15" ht="16.5" customHeight="1" thickBot="1">
      <c r="A68" s="190"/>
      <c r="B68" s="217"/>
      <c r="C68" s="209"/>
      <c r="D68" s="7" t="s">
        <v>4</v>
      </c>
      <c r="E68" s="200"/>
      <c r="F68" s="202"/>
      <c r="G68" s="7" t="s">
        <v>14</v>
      </c>
      <c r="H68" s="7" t="s">
        <v>4</v>
      </c>
      <c r="I68" s="200"/>
      <c r="J68" s="202"/>
      <c r="K68" s="7" t="s">
        <v>15</v>
      </c>
      <c r="L68" s="7" t="s">
        <v>4</v>
      </c>
      <c r="M68" s="200"/>
      <c r="N68" s="202"/>
      <c r="O68" s="7" t="s">
        <v>16</v>
      </c>
    </row>
    <row r="69" spans="1:15" ht="15.75" thickBot="1">
      <c r="A69" s="40"/>
      <c r="B69" s="56">
        <v>1</v>
      </c>
      <c r="C69" s="8">
        <v>2</v>
      </c>
      <c r="D69" s="8">
        <v>3</v>
      </c>
      <c r="E69" s="8">
        <v>4</v>
      </c>
      <c r="F69" s="8">
        <v>5</v>
      </c>
      <c r="G69" s="8">
        <v>6</v>
      </c>
      <c r="H69" s="8">
        <v>7</v>
      </c>
      <c r="I69" s="8">
        <v>8</v>
      </c>
      <c r="J69" s="8">
        <v>9</v>
      </c>
      <c r="K69" s="8">
        <v>10</v>
      </c>
      <c r="L69" s="8">
        <v>11</v>
      </c>
      <c r="M69" s="8">
        <v>12</v>
      </c>
      <c r="N69" s="8">
        <v>13</v>
      </c>
      <c r="O69" s="8">
        <v>14</v>
      </c>
    </row>
    <row r="70" spans="1:15" ht="18.75" customHeight="1" thickBot="1">
      <c r="A70" s="13"/>
      <c r="B70" s="57"/>
      <c r="C70" s="9" t="s">
        <v>9</v>
      </c>
      <c r="D70" s="9"/>
      <c r="E70" s="9"/>
      <c r="F70" s="9"/>
      <c r="G70" s="9"/>
      <c r="H70" s="9"/>
      <c r="I70" s="9"/>
      <c r="J70" s="9"/>
      <c r="K70" s="9"/>
      <c r="L70" s="8"/>
      <c r="M70" s="9"/>
      <c r="N70" s="9"/>
      <c r="O70" s="9"/>
    </row>
    <row r="71" spans="1:15" ht="20.25" customHeight="1" thickBot="1">
      <c r="A71" s="28"/>
      <c r="B71" s="58"/>
      <c r="C71" s="9" t="s">
        <v>84</v>
      </c>
      <c r="D71" s="11"/>
      <c r="E71" s="11"/>
      <c r="F71" s="11"/>
      <c r="G71" s="11"/>
      <c r="H71" s="11"/>
      <c r="I71" s="11"/>
      <c r="J71" s="11"/>
      <c r="K71" s="11"/>
      <c r="L71" s="8"/>
      <c r="M71" s="11"/>
      <c r="N71" s="11"/>
      <c r="O71" s="11"/>
    </row>
    <row r="73" spans="1:15" ht="12" customHeight="1"/>
    <row r="74" spans="1:15" ht="18.75">
      <c r="A74" s="189" t="s">
        <v>75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6" spans="1:15" ht="21" customHeight="1">
      <c r="A76" s="238"/>
      <c r="B76" s="191" t="s">
        <v>144</v>
      </c>
      <c r="C76" s="191" t="s">
        <v>2</v>
      </c>
      <c r="D76" s="221" t="s">
        <v>45</v>
      </c>
      <c r="E76" s="221"/>
      <c r="F76" s="221"/>
      <c r="G76" s="221"/>
      <c r="H76" s="221" t="s">
        <v>70</v>
      </c>
      <c r="I76" s="221"/>
      <c r="J76" s="221"/>
      <c r="K76" s="221"/>
      <c r="L76" s="55"/>
      <c r="M76" s="55"/>
      <c r="N76" s="55"/>
    </row>
    <row r="77" spans="1:15" ht="20.25" customHeight="1">
      <c r="A77" s="238"/>
      <c r="B77" s="191"/>
      <c r="C77" s="191"/>
      <c r="D77" s="59" t="s">
        <v>3</v>
      </c>
      <c r="E77" s="191" t="s">
        <v>13</v>
      </c>
      <c r="F77" s="222" t="s">
        <v>6</v>
      </c>
      <c r="G77" s="59" t="s">
        <v>7</v>
      </c>
      <c r="H77" s="59" t="s">
        <v>3</v>
      </c>
      <c r="I77" s="191" t="s">
        <v>13</v>
      </c>
      <c r="J77" s="222" t="s">
        <v>6</v>
      </c>
      <c r="K77" s="59" t="s">
        <v>7</v>
      </c>
      <c r="L77" s="55"/>
      <c r="M77" s="55"/>
      <c r="N77" s="55"/>
    </row>
    <row r="78" spans="1:15" ht="18" customHeight="1">
      <c r="A78" s="238"/>
      <c r="B78" s="191"/>
      <c r="C78" s="191"/>
      <c r="D78" s="59" t="s">
        <v>4</v>
      </c>
      <c r="E78" s="191"/>
      <c r="F78" s="222"/>
      <c r="G78" s="59" t="s">
        <v>14</v>
      </c>
      <c r="H78" s="59" t="s">
        <v>4</v>
      </c>
      <c r="I78" s="191"/>
      <c r="J78" s="222"/>
      <c r="K78" s="59" t="s">
        <v>15</v>
      </c>
      <c r="L78" s="55"/>
      <c r="M78" s="55"/>
      <c r="N78" s="55"/>
    </row>
    <row r="79" spans="1:15">
      <c r="A79" s="60"/>
      <c r="B79" s="61">
        <v>1</v>
      </c>
      <c r="C79" s="61">
        <v>2</v>
      </c>
      <c r="D79" s="61">
        <v>3</v>
      </c>
      <c r="E79" s="61">
        <v>4</v>
      </c>
      <c r="F79" s="61">
        <v>5</v>
      </c>
      <c r="G79" s="61">
        <v>6</v>
      </c>
      <c r="H79" s="61">
        <v>7</v>
      </c>
      <c r="I79" s="61">
        <v>8</v>
      </c>
      <c r="J79" s="61">
        <v>9</v>
      </c>
      <c r="K79" s="61">
        <v>10</v>
      </c>
      <c r="L79" s="55"/>
      <c r="M79" s="55"/>
      <c r="N79" s="55"/>
    </row>
    <row r="80" spans="1:15" ht="15.75" customHeight="1">
      <c r="A80" s="62"/>
      <c r="B80" s="286" t="s">
        <v>131</v>
      </c>
      <c r="C80" s="286"/>
      <c r="D80" s="286"/>
      <c r="E80" s="286"/>
      <c r="F80" s="286"/>
      <c r="G80" s="286"/>
      <c r="H80" s="286"/>
      <c r="I80" s="286"/>
      <c r="J80" s="286"/>
      <c r="K80" s="286"/>
      <c r="L80" s="55"/>
      <c r="M80" s="55"/>
      <c r="N80" s="55"/>
    </row>
    <row r="81" spans="1:14" ht="32.25" customHeight="1">
      <c r="A81" s="63"/>
      <c r="B81" s="148">
        <v>2730</v>
      </c>
      <c r="C81" s="96" t="s">
        <v>169</v>
      </c>
      <c r="D81" s="148">
        <v>4482</v>
      </c>
      <c r="E81" s="166"/>
      <c r="F81" s="166"/>
      <c r="G81" s="166">
        <f>D81</f>
        <v>4482</v>
      </c>
      <c r="H81" s="148">
        <v>4706</v>
      </c>
      <c r="I81" s="166"/>
      <c r="J81" s="166"/>
      <c r="K81" s="166">
        <f>H81</f>
        <v>4706</v>
      </c>
      <c r="L81" s="55"/>
      <c r="M81" s="55"/>
      <c r="N81" s="55"/>
    </row>
    <row r="82" spans="1:14" ht="15.75" customHeight="1">
      <c r="A82" s="64"/>
      <c r="B82" s="147"/>
      <c r="C82" s="146" t="s">
        <v>84</v>
      </c>
      <c r="D82" s="166">
        <f>D81</f>
        <v>4482</v>
      </c>
      <c r="E82" s="166">
        <f t="shared" ref="E82:K82" si="3">E81</f>
        <v>0</v>
      </c>
      <c r="F82" s="166">
        <f t="shared" si="3"/>
        <v>0</v>
      </c>
      <c r="G82" s="166">
        <f t="shared" si="3"/>
        <v>4482</v>
      </c>
      <c r="H82" s="166">
        <f t="shared" si="3"/>
        <v>4706</v>
      </c>
      <c r="I82" s="166">
        <f t="shared" si="3"/>
        <v>0</v>
      </c>
      <c r="J82" s="166">
        <f t="shared" si="3"/>
        <v>0</v>
      </c>
      <c r="K82" s="166">
        <f t="shared" si="3"/>
        <v>4706</v>
      </c>
      <c r="L82" s="55"/>
      <c r="M82" s="55"/>
      <c r="N82" s="55"/>
    </row>
    <row r="83" spans="1:14" ht="15.75">
      <c r="A83" s="6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8.75" customHeight="1">
      <c r="A84" s="266" t="s">
        <v>77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</row>
    <row r="85" spans="1:14" ht="15.75" thickBot="1">
      <c r="A85" s="55"/>
      <c r="B85" s="66"/>
      <c r="C85" s="55"/>
      <c r="D85" s="55"/>
      <c r="E85" s="55"/>
      <c r="F85" s="55"/>
      <c r="G85" s="55"/>
      <c r="H85" s="55"/>
      <c r="I85" s="55"/>
      <c r="J85" s="55"/>
      <c r="K85" s="55" t="s">
        <v>71</v>
      </c>
      <c r="L85" s="55"/>
      <c r="M85" s="55"/>
      <c r="N85" s="55"/>
    </row>
    <row r="86" spans="1:14" ht="15.75" thickBot="1">
      <c r="A86" s="238"/>
      <c r="B86" s="191" t="s">
        <v>76</v>
      </c>
      <c r="C86" s="192" t="s">
        <v>2</v>
      </c>
      <c r="D86" s="235" t="s">
        <v>45</v>
      </c>
      <c r="E86" s="236"/>
      <c r="F86" s="236"/>
      <c r="G86" s="237"/>
      <c r="H86" s="235" t="s">
        <v>70</v>
      </c>
      <c r="I86" s="236"/>
      <c r="J86" s="236"/>
      <c r="K86" s="237"/>
      <c r="L86" s="55"/>
      <c r="M86" s="55"/>
      <c r="N86" s="55"/>
    </row>
    <row r="87" spans="1:14" ht="20.25" customHeight="1">
      <c r="A87" s="238"/>
      <c r="B87" s="191"/>
      <c r="C87" s="193"/>
      <c r="D87" s="46" t="s">
        <v>3</v>
      </c>
      <c r="E87" s="185" t="s">
        <v>13</v>
      </c>
      <c r="F87" s="187" t="s">
        <v>6</v>
      </c>
      <c r="G87" s="46" t="s">
        <v>7</v>
      </c>
      <c r="H87" s="46" t="s">
        <v>3</v>
      </c>
      <c r="I87" s="185" t="s">
        <v>13</v>
      </c>
      <c r="J87" s="187" t="s">
        <v>6</v>
      </c>
      <c r="K87" s="46" t="s">
        <v>7</v>
      </c>
      <c r="L87" s="55"/>
      <c r="M87" s="55"/>
      <c r="N87" s="55"/>
    </row>
    <row r="88" spans="1:14" ht="15.75" thickBot="1">
      <c r="A88" s="238"/>
      <c r="B88" s="191"/>
      <c r="C88" s="194"/>
      <c r="D88" s="47" t="s">
        <v>4</v>
      </c>
      <c r="E88" s="186"/>
      <c r="F88" s="188"/>
      <c r="G88" s="47" t="s">
        <v>14</v>
      </c>
      <c r="H88" s="47" t="s">
        <v>4</v>
      </c>
      <c r="I88" s="186"/>
      <c r="J88" s="188"/>
      <c r="K88" s="47" t="s">
        <v>15</v>
      </c>
      <c r="L88" s="55"/>
      <c r="M88" s="55"/>
      <c r="N88" s="55"/>
    </row>
    <row r="89" spans="1:14" ht="15.75" thickBot="1">
      <c r="A89" s="60"/>
      <c r="B89" s="61">
        <v>1</v>
      </c>
      <c r="C89" s="67">
        <v>2</v>
      </c>
      <c r="D89" s="67">
        <v>3</v>
      </c>
      <c r="E89" s="67">
        <v>4</v>
      </c>
      <c r="F89" s="67">
        <v>5</v>
      </c>
      <c r="G89" s="67">
        <v>6</v>
      </c>
      <c r="H89" s="67">
        <v>7</v>
      </c>
      <c r="I89" s="67">
        <v>8</v>
      </c>
      <c r="J89" s="67">
        <v>9</v>
      </c>
      <c r="K89" s="67">
        <v>10</v>
      </c>
      <c r="L89" s="55"/>
      <c r="M89" s="55"/>
      <c r="N89" s="55"/>
    </row>
    <row r="90" spans="1:14" ht="15.75" thickBot="1">
      <c r="A90" s="70"/>
      <c r="B90" s="71"/>
      <c r="C90" s="68" t="s">
        <v>9</v>
      </c>
      <c r="D90" s="68"/>
      <c r="E90" s="68"/>
      <c r="F90" s="68"/>
      <c r="G90" s="68"/>
      <c r="H90" s="68"/>
      <c r="I90" s="68"/>
      <c r="J90" s="68"/>
      <c r="K90" s="68"/>
      <c r="L90" s="55"/>
      <c r="M90" s="55"/>
      <c r="N90" s="55"/>
    </row>
    <row r="91" spans="1:14" ht="15.75" thickBot="1">
      <c r="A91" s="64"/>
      <c r="B91" s="61"/>
      <c r="C91" s="68" t="s">
        <v>84</v>
      </c>
      <c r="D91" s="69"/>
      <c r="E91" s="69"/>
      <c r="F91" s="69"/>
      <c r="G91" s="69"/>
      <c r="H91" s="69"/>
      <c r="I91" s="69"/>
      <c r="J91" s="69"/>
      <c r="K91" s="69"/>
      <c r="L91" s="55"/>
      <c r="M91" s="55"/>
      <c r="N91" s="55"/>
    </row>
    <row r="92" spans="1:14" ht="15.75">
      <c r="A92" s="3"/>
    </row>
    <row r="93" spans="1:14" ht="24" customHeight="1">
      <c r="A93" s="189" t="s">
        <v>78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ht="21" customHeight="1">
      <c r="A94" s="189" t="s">
        <v>79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</row>
    <row r="95" spans="1:14" ht="18" customHeight="1" thickBot="1">
      <c r="B95" s="16"/>
      <c r="N95" t="s">
        <v>71</v>
      </c>
    </row>
    <row r="96" spans="1:14" ht="19.5" thickBot="1">
      <c r="A96" s="283" t="s">
        <v>26</v>
      </c>
      <c r="B96" s="276" t="s">
        <v>80</v>
      </c>
      <c r="C96" s="195" t="s">
        <v>67</v>
      </c>
      <c r="D96" s="196"/>
      <c r="E96" s="196"/>
      <c r="F96" s="197"/>
      <c r="G96" s="195" t="s">
        <v>68</v>
      </c>
      <c r="H96" s="196"/>
      <c r="I96" s="196"/>
      <c r="J96" s="197"/>
      <c r="K96" s="195" t="s">
        <v>69</v>
      </c>
      <c r="L96" s="196"/>
      <c r="M96" s="196"/>
      <c r="N96" s="197"/>
    </row>
    <row r="97" spans="1:14" ht="20.25" customHeight="1">
      <c r="A97" s="284"/>
      <c r="B97" s="277"/>
      <c r="C97" s="87" t="s">
        <v>3</v>
      </c>
      <c r="D97" s="185" t="s">
        <v>13</v>
      </c>
      <c r="E97" s="187" t="s">
        <v>6</v>
      </c>
      <c r="F97" s="49" t="s">
        <v>7</v>
      </c>
      <c r="G97" s="49" t="s">
        <v>3</v>
      </c>
      <c r="H97" s="185" t="s">
        <v>13</v>
      </c>
      <c r="I97" s="187" t="s">
        <v>6</v>
      </c>
      <c r="J97" s="49" t="s">
        <v>7</v>
      </c>
      <c r="K97" s="49" t="s">
        <v>3</v>
      </c>
      <c r="L97" s="185" t="s">
        <v>13</v>
      </c>
      <c r="M97" s="187" t="s">
        <v>6</v>
      </c>
      <c r="N97" s="87" t="s">
        <v>7</v>
      </c>
    </row>
    <row r="98" spans="1:14" ht="15.75" thickBot="1">
      <c r="A98" s="284"/>
      <c r="B98" s="278"/>
      <c r="C98" s="48" t="s">
        <v>4</v>
      </c>
      <c r="D98" s="186"/>
      <c r="E98" s="188"/>
      <c r="F98" s="50" t="s">
        <v>14</v>
      </c>
      <c r="G98" s="50" t="s">
        <v>4</v>
      </c>
      <c r="H98" s="186"/>
      <c r="I98" s="188"/>
      <c r="J98" s="50" t="s">
        <v>15</v>
      </c>
      <c r="K98" s="50" t="s">
        <v>4</v>
      </c>
      <c r="L98" s="186"/>
      <c r="M98" s="188"/>
      <c r="N98" s="48" t="s">
        <v>16</v>
      </c>
    </row>
    <row r="99" spans="1:14" ht="15.75" thickBot="1">
      <c r="A99" s="88">
        <v>1</v>
      </c>
      <c r="B99" s="89">
        <v>2</v>
      </c>
      <c r="C99" s="89">
        <v>3</v>
      </c>
      <c r="D99" s="89">
        <v>4</v>
      </c>
      <c r="E99" s="89">
        <v>5</v>
      </c>
      <c r="F99" s="89">
        <v>6</v>
      </c>
      <c r="G99" s="89">
        <v>7</v>
      </c>
      <c r="H99" s="89">
        <v>8</v>
      </c>
      <c r="I99" s="89">
        <v>9</v>
      </c>
      <c r="J99" s="89">
        <v>10</v>
      </c>
      <c r="K99" s="64">
        <v>11</v>
      </c>
      <c r="L99" s="90">
        <v>12</v>
      </c>
      <c r="M99" s="52">
        <v>13</v>
      </c>
      <c r="N99" s="89">
        <v>14</v>
      </c>
    </row>
    <row r="100" spans="1:14" ht="15.75" customHeight="1" thickBot="1">
      <c r="A100" s="118"/>
      <c r="B100" s="287" t="s">
        <v>148</v>
      </c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9"/>
    </row>
    <row r="101" spans="1:14" ht="33" customHeight="1" thickBot="1">
      <c r="A101" s="133"/>
      <c r="B101" s="91" t="s">
        <v>130</v>
      </c>
      <c r="C101" s="167">
        <v>0</v>
      </c>
      <c r="D101" s="168"/>
      <c r="E101" s="168"/>
      <c r="F101" s="168">
        <f>C101</f>
        <v>0</v>
      </c>
      <c r="G101" s="167">
        <v>3232.92</v>
      </c>
      <c r="H101" s="168"/>
      <c r="I101" s="168"/>
      <c r="J101" s="168">
        <f>G101</f>
        <v>3232.92</v>
      </c>
      <c r="K101" s="169">
        <v>4244</v>
      </c>
      <c r="L101" s="170"/>
      <c r="M101" s="171"/>
      <c r="N101" s="171">
        <f>K101</f>
        <v>4244</v>
      </c>
    </row>
    <row r="102" spans="1:14" ht="20.25" customHeight="1" thickBot="1">
      <c r="A102" s="134"/>
      <c r="B102" s="127" t="s">
        <v>84</v>
      </c>
      <c r="C102" s="172">
        <f>C101</f>
        <v>0</v>
      </c>
      <c r="D102" s="172">
        <f t="shared" ref="D102:N102" si="4">D101</f>
        <v>0</v>
      </c>
      <c r="E102" s="172">
        <f t="shared" si="4"/>
        <v>0</v>
      </c>
      <c r="F102" s="172">
        <f t="shared" si="4"/>
        <v>0</v>
      </c>
      <c r="G102" s="172">
        <f t="shared" si="4"/>
        <v>3232.92</v>
      </c>
      <c r="H102" s="172">
        <f t="shared" si="4"/>
        <v>0</v>
      </c>
      <c r="I102" s="172">
        <f t="shared" si="4"/>
        <v>0</v>
      </c>
      <c r="J102" s="172">
        <f t="shared" si="4"/>
        <v>3232.92</v>
      </c>
      <c r="K102" s="172">
        <f t="shared" si="4"/>
        <v>4244</v>
      </c>
      <c r="L102" s="172">
        <f t="shared" si="4"/>
        <v>0</v>
      </c>
      <c r="M102" s="172">
        <f t="shared" si="4"/>
        <v>0</v>
      </c>
      <c r="N102" s="172">
        <f t="shared" si="4"/>
        <v>4244</v>
      </c>
    </row>
    <row r="103" spans="1:14">
      <c r="A103" s="18"/>
    </row>
    <row r="104" spans="1:14" ht="15.75">
      <c r="A104" s="3"/>
    </row>
    <row r="105" spans="1:14" ht="22.5" customHeight="1">
      <c r="A105" s="189" t="s">
        <v>81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</row>
    <row r="106" spans="1:14" ht="13.5" customHeight="1" thickBot="1">
      <c r="A106" s="33"/>
      <c r="B106" s="34"/>
      <c r="C106" s="33"/>
      <c r="D106" s="33"/>
      <c r="E106" s="33"/>
      <c r="F106" s="33"/>
      <c r="G106" s="33"/>
      <c r="H106" s="33"/>
      <c r="I106" s="33"/>
      <c r="J106" s="5" t="s">
        <v>71</v>
      </c>
      <c r="K106" s="33"/>
      <c r="L106" s="33"/>
      <c r="M106" s="33"/>
      <c r="N106" s="33"/>
    </row>
    <row r="107" spans="1:14" ht="19.5" thickBot="1">
      <c r="A107" s="273" t="s">
        <v>26</v>
      </c>
      <c r="B107" s="276" t="s">
        <v>80</v>
      </c>
      <c r="C107" s="195" t="s">
        <v>45</v>
      </c>
      <c r="D107" s="196"/>
      <c r="E107" s="196"/>
      <c r="F107" s="197"/>
      <c r="G107" s="195" t="s">
        <v>70</v>
      </c>
      <c r="H107" s="196"/>
      <c r="I107" s="196"/>
      <c r="J107" s="197"/>
    </row>
    <row r="108" spans="1:14" ht="20.25" customHeight="1">
      <c r="A108" s="274"/>
      <c r="B108" s="277"/>
      <c r="C108" s="92" t="s">
        <v>3</v>
      </c>
      <c r="D108" s="279" t="s">
        <v>13</v>
      </c>
      <c r="E108" s="281" t="s">
        <v>6</v>
      </c>
      <c r="F108" s="93" t="s">
        <v>7</v>
      </c>
      <c r="G108" s="93" t="s">
        <v>3</v>
      </c>
      <c r="H108" s="279" t="s">
        <v>13</v>
      </c>
      <c r="I108" s="281" t="s">
        <v>6</v>
      </c>
      <c r="J108" s="93" t="s">
        <v>7</v>
      </c>
    </row>
    <row r="109" spans="1:14" ht="19.5" thickBot="1">
      <c r="A109" s="275"/>
      <c r="B109" s="278"/>
      <c r="C109" s="94" t="s">
        <v>4</v>
      </c>
      <c r="D109" s="280"/>
      <c r="E109" s="282"/>
      <c r="F109" s="95" t="s">
        <v>14</v>
      </c>
      <c r="G109" s="95" t="s">
        <v>4</v>
      </c>
      <c r="H109" s="280"/>
      <c r="I109" s="282"/>
      <c r="J109" s="95" t="s">
        <v>15</v>
      </c>
    </row>
    <row r="110" spans="1:14" ht="15.75" thickBot="1">
      <c r="A110" s="17">
        <v>1</v>
      </c>
      <c r="B110" s="89">
        <v>2</v>
      </c>
      <c r="C110" s="89">
        <v>3</v>
      </c>
      <c r="D110" s="89">
        <v>4</v>
      </c>
      <c r="E110" s="89">
        <v>5</v>
      </c>
      <c r="F110" s="89">
        <v>6</v>
      </c>
      <c r="G110" s="89">
        <v>7</v>
      </c>
      <c r="H110" s="89">
        <v>8</v>
      </c>
      <c r="I110" s="89">
        <v>9</v>
      </c>
      <c r="J110" s="89">
        <v>10</v>
      </c>
    </row>
    <row r="111" spans="1:14" ht="15" customHeight="1" thickBot="1">
      <c r="A111" s="123"/>
      <c r="B111" s="287" t="s">
        <v>148</v>
      </c>
      <c r="C111" s="288"/>
      <c r="D111" s="288"/>
      <c r="E111" s="288"/>
      <c r="F111" s="288"/>
      <c r="G111" s="288"/>
      <c r="H111" s="288"/>
      <c r="I111" s="288"/>
      <c r="J111" s="289"/>
      <c r="K111" s="30"/>
      <c r="L111" s="30"/>
      <c r="M111" s="30"/>
      <c r="N111" s="30"/>
    </row>
    <row r="112" spans="1:14" ht="30.75" customHeight="1" thickBot="1">
      <c r="A112" s="124"/>
      <c r="B112" s="151" t="s">
        <v>130</v>
      </c>
      <c r="C112" s="173">
        <v>4482</v>
      </c>
      <c r="D112" s="173"/>
      <c r="E112" s="173"/>
      <c r="F112" s="173">
        <f>C112</f>
        <v>4482</v>
      </c>
      <c r="G112" s="173">
        <v>4706</v>
      </c>
      <c r="H112" s="173"/>
      <c r="I112" s="173"/>
      <c r="J112" s="120">
        <f>G112</f>
        <v>4706</v>
      </c>
    </row>
    <row r="113" spans="1:14" ht="15" customHeight="1" thickBot="1">
      <c r="A113" s="125"/>
      <c r="B113" s="126" t="s">
        <v>84</v>
      </c>
      <c r="C113" s="174">
        <f>C112</f>
        <v>4482</v>
      </c>
      <c r="D113" s="174">
        <f t="shared" ref="D113:J113" si="5">D112</f>
        <v>0</v>
      </c>
      <c r="E113" s="174">
        <f t="shared" si="5"/>
        <v>0</v>
      </c>
      <c r="F113" s="174">
        <f t="shared" si="5"/>
        <v>4482</v>
      </c>
      <c r="G113" s="174">
        <f t="shared" si="5"/>
        <v>4706</v>
      </c>
      <c r="H113" s="174">
        <f t="shared" si="5"/>
        <v>0</v>
      </c>
      <c r="I113" s="174">
        <f t="shared" si="5"/>
        <v>0</v>
      </c>
      <c r="J113" s="174">
        <f t="shared" si="5"/>
        <v>4706</v>
      </c>
    </row>
    <row r="114" spans="1:14" ht="15.75">
      <c r="A114" s="19"/>
    </row>
    <row r="115" spans="1:14" ht="18.75">
      <c r="A115" s="266" t="s">
        <v>158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106"/>
      <c r="N115" s="106"/>
    </row>
    <row r="116" spans="1:14" ht="18.75">
      <c r="A116" s="266" t="s">
        <v>159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</row>
    <row r="117" spans="1:14" ht="16.5" thickBot="1">
      <c r="A117" s="101" t="s">
        <v>17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9.5" customHeight="1" thickBot="1">
      <c r="A118" s="267" t="s">
        <v>26</v>
      </c>
      <c r="B118" s="267" t="s">
        <v>18</v>
      </c>
      <c r="C118" s="267" t="s">
        <v>19</v>
      </c>
      <c r="D118" s="267" t="s">
        <v>20</v>
      </c>
      <c r="E118" s="269" t="s">
        <v>67</v>
      </c>
      <c r="F118" s="270"/>
      <c r="G118" s="271"/>
      <c r="H118" s="269" t="s">
        <v>68</v>
      </c>
      <c r="I118" s="270"/>
      <c r="J118" s="271"/>
      <c r="K118" s="269" t="s">
        <v>69</v>
      </c>
      <c r="L118" s="270"/>
      <c r="M118" s="271"/>
      <c r="N118" s="55"/>
    </row>
    <row r="119" spans="1:14" ht="30.75" thickBot="1">
      <c r="A119" s="268"/>
      <c r="B119" s="268"/>
      <c r="C119" s="268"/>
      <c r="D119" s="268"/>
      <c r="E119" s="102" t="s">
        <v>21</v>
      </c>
      <c r="F119" s="102" t="s">
        <v>13</v>
      </c>
      <c r="G119" s="102" t="s">
        <v>117</v>
      </c>
      <c r="H119" s="102" t="s">
        <v>21</v>
      </c>
      <c r="I119" s="102" t="s">
        <v>13</v>
      </c>
      <c r="J119" s="102" t="s">
        <v>118</v>
      </c>
      <c r="K119" s="102" t="s">
        <v>21</v>
      </c>
      <c r="L119" s="102" t="s">
        <v>13</v>
      </c>
      <c r="M119" s="102" t="s">
        <v>119</v>
      </c>
      <c r="N119" s="55"/>
    </row>
    <row r="120" spans="1:14" ht="15.75" thickBot="1">
      <c r="A120" s="103">
        <v>1</v>
      </c>
      <c r="B120" s="104">
        <v>2</v>
      </c>
      <c r="C120" s="104">
        <v>3</v>
      </c>
      <c r="D120" s="104">
        <v>4</v>
      </c>
      <c r="E120" s="104">
        <v>5</v>
      </c>
      <c r="F120" s="104">
        <v>6</v>
      </c>
      <c r="G120" s="104">
        <v>7</v>
      </c>
      <c r="H120" s="104">
        <v>8</v>
      </c>
      <c r="I120" s="104">
        <v>9</v>
      </c>
      <c r="J120" s="104">
        <v>10</v>
      </c>
      <c r="K120" s="104">
        <v>11</v>
      </c>
      <c r="L120" s="104">
        <v>12</v>
      </c>
      <c r="M120" s="104">
        <v>13</v>
      </c>
      <c r="N120" s="55"/>
    </row>
    <row r="121" spans="1:14" ht="17.25" customHeight="1" thickBot="1">
      <c r="A121" s="110"/>
      <c r="B121" s="105" t="s">
        <v>47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55"/>
    </row>
    <row r="122" spans="1:14" ht="62.25" customHeight="1" thickBot="1">
      <c r="A122" s="111"/>
      <c r="B122" s="119" t="s">
        <v>132</v>
      </c>
      <c r="C122" s="139" t="s">
        <v>51</v>
      </c>
      <c r="D122" s="157" t="s">
        <v>168</v>
      </c>
      <c r="E122" s="120"/>
      <c r="F122" s="120"/>
      <c r="G122" s="120">
        <f>E122+F122</f>
        <v>0</v>
      </c>
      <c r="H122" s="120">
        <v>3232.9</v>
      </c>
      <c r="I122" s="120"/>
      <c r="J122" s="120">
        <f>H122+I122</f>
        <v>3232.9</v>
      </c>
      <c r="K122" s="120">
        <v>4244</v>
      </c>
      <c r="L122" s="120"/>
      <c r="M122" s="120">
        <f>K122+L122</f>
        <v>4244</v>
      </c>
      <c r="N122" s="55"/>
    </row>
    <row r="123" spans="1:14" ht="16.5" customHeight="1" thickBot="1">
      <c r="A123" s="110"/>
      <c r="B123" s="105" t="s">
        <v>48</v>
      </c>
      <c r="C123" s="105"/>
      <c r="D123" s="108"/>
      <c r="E123" s="175"/>
      <c r="F123" s="175"/>
      <c r="G123" s="120"/>
      <c r="H123" s="175"/>
      <c r="I123" s="175"/>
      <c r="J123" s="120"/>
      <c r="K123" s="175"/>
      <c r="L123" s="175"/>
      <c r="M123" s="120"/>
      <c r="N123" s="55"/>
    </row>
    <row r="124" spans="1:14" ht="48.75" customHeight="1" thickBot="1">
      <c r="A124" s="110"/>
      <c r="B124" s="149" t="s">
        <v>133</v>
      </c>
      <c r="C124" s="107" t="s">
        <v>54</v>
      </c>
      <c r="D124" s="107" t="s">
        <v>168</v>
      </c>
      <c r="E124" s="122">
        <v>0</v>
      </c>
      <c r="F124" s="122"/>
      <c r="G124" s="120">
        <f t="shared" ref="G124" si="6">E124+F124</f>
        <v>0</v>
      </c>
      <c r="H124" s="122">
        <v>18</v>
      </c>
      <c r="I124" s="122"/>
      <c r="J124" s="120">
        <f t="shared" ref="J124" si="7">H124+I124</f>
        <v>18</v>
      </c>
      <c r="K124" s="122">
        <v>12</v>
      </c>
      <c r="L124" s="122"/>
      <c r="M124" s="120">
        <f t="shared" ref="M124" si="8">K124+L124</f>
        <v>12</v>
      </c>
      <c r="N124" s="55"/>
    </row>
    <row r="125" spans="1:14" ht="15.75" customHeight="1" thickBot="1">
      <c r="A125" s="111"/>
      <c r="B125" s="109" t="s">
        <v>49</v>
      </c>
      <c r="C125" s="109"/>
      <c r="D125" s="109"/>
      <c r="E125" s="176"/>
      <c r="F125" s="176"/>
      <c r="G125" s="120"/>
      <c r="H125" s="176"/>
      <c r="I125" s="176"/>
      <c r="J125" s="120"/>
      <c r="K125" s="176"/>
      <c r="L125" s="176"/>
      <c r="M125" s="120"/>
      <c r="N125" s="55"/>
    </row>
    <row r="126" spans="1:14" ht="50.25" customHeight="1" thickBot="1">
      <c r="A126" s="110"/>
      <c r="B126" s="150" t="s">
        <v>134</v>
      </c>
      <c r="C126" s="107" t="s">
        <v>51</v>
      </c>
      <c r="D126" s="107" t="s">
        <v>53</v>
      </c>
      <c r="E126" s="122">
        <v>0</v>
      </c>
      <c r="F126" s="122"/>
      <c r="G126" s="122">
        <v>0</v>
      </c>
      <c r="H126" s="122">
        <f>H122/H124</f>
        <v>179.60555555555555</v>
      </c>
      <c r="I126" s="122"/>
      <c r="J126" s="120">
        <f t="shared" ref="J126" si="9">H126+I126</f>
        <v>179.60555555555555</v>
      </c>
      <c r="K126" s="122">
        <f t="shared" ref="K126" si="10">K122/12</f>
        <v>353.66666666666669</v>
      </c>
      <c r="L126" s="175"/>
      <c r="M126" s="120">
        <f t="shared" ref="M126" si="11">K126+L126</f>
        <v>353.66666666666669</v>
      </c>
      <c r="N126" s="55"/>
    </row>
    <row r="127" spans="1:14" ht="18.75" customHeight="1" thickBot="1">
      <c r="A127" s="110"/>
      <c r="B127" s="105" t="s">
        <v>50</v>
      </c>
      <c r="C127" s="107"/>
      <c r="D127" s="107"/>
      <c r="E127" s="175"/>
      <c r="F127" s="175"/>
      <c r="G127" s="120"/>
      <c r="H127" s="175"/>
      <c r="I127" s="175"/>
      <c r="J127" s="120"/>
      <c r="K127" s="175"/>
      <c r="L127" s="175"/>
      <c r="M127" s="120"/>
      <c r="N127" s="55"/>
    </row>
    <row r="128" spans="1:14" ht="32.25" customHeight="1" thickBot="1">
      <c r="A128" s="110"/>
      <c r="B128" s="150" t="s">
        <v>135</v>
      </c>
      <c r="C128" s="107" t="s">
        <v>52</v>
      </c>
      <c r="D128" s="107" t="s">
        <v>53</v>
      </c>
      <c r="E128" s="122">
        <v>0</v>
      </c>
      <c r="F128" s="122"/>
      <c r="G128" s="120">
        <f t="shared" ref="G128" si="12">E128+F128</f>
        <v>0</v>
      </c>
      <c r="H128" s="122">
        <v>100</v>
      </c>
      <c r="I128" s="122"/>
      <c r="J128" s="120">
        <f t="shared" ref="J128" si="13">H128+I128</f>
        <v>100</v>
      </c>
      <c r="K128" s="122">
        <v>100</v>
      </c>
      <c r="L128" s="122"/>
      <c r="M128" s="120">
        <f t="shared" ref="M128" si="14">K128+L128</f>
        <v>100</v>
      </c>
      <c r="N128" s="55"/>
    </row>
    <row r="129" spans="1:14" ht="15.75">
      <c r="A129" s="101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8.75">
      <c r="A130" s="266" t="s">
        <v>120</v>
      </c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</row>
    <row r="131" spans="1:14" ht="16.5" thickBot="1">
      <c r="A131" s="101" t="s">
        <v>17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6.5" customHeight="1" thickBot="1">
      <c r="A132" s="233" t="s">
        <v>26</v>
      </c>
      <c r="B132" s="233" t="s">
        <v>18</v>
      </c>
      <c r="C132" s="233" t="s">
        <v>19</v>
      </c>
      <c r="D132" s="233" t="s">
        <v>20</v>
      </c>
      <c r="E132" s="269" t="s">
        <v>121</v>
      </c>
      <c r="F132" s="270"/>
      <c r="G132" s="271"/>
      <c r="H132" s="269" t="s">
        <v>122</v>
      </c>
      <c r="I132" s="270"/>
      <c r="J132" s="271"/>
      <c r="K132" s="55"/>
      <c r="L132" s="55"/>
      <c r="M132" s="55"/>
      <c r="N132" s="55"/>
    </row>
    <row r="133" spans="1:14" ht="30.75" thickBot="1">
      <c r="A133" s="234"/>
      <c r="B133" s="265"/>
      <c r="C133" s="265"/>
      <c r="D133" s="265"/>
      <c r="E133" s="156" t="s">
        <v>21</v>
      </c>
      <c r="F133" s="156" t="s">
        <v>13</v>
      </c>
      <c r="G133" s="156" t="s">
        <v>117</v>
      </c>
      <c r="H133" s="156" t="s">
        <v>21</v>
      </c>
      <c r="I133" s="156" t="s">
        <v>13</v>
      </c>
      <c r="J133" s="156" t="s">
        <v>123</v>
      </c>
      <c r="K133" s="55"/>
      <c r="L133" s="55"/>
      <c r="M133" s="55"/>
      <c r="N133" s="55"/>
    </row>
    <row r="134" spans="1:14" ht="16.5" thickBot="1">
      <c r="A134" s="155">
        <v>1</v>
      </c>
      <c r="B134" s="154">
        <v>2</v>
      </c>
      <c r="C134" s="154">
        <v>3</v>
      </c>
      <c r="D134" s="154">
        <v>4</v>
      </c>
      <c r="E134" s="154">
        <v>5</v>
      </c>
      <c r="F134" s="154">
        <v>6</v>
      </c>
      <c r="G134" s="154">
        <v>7</v>
      </c>
      <c r="H134" s="154">
        <v>7</v>
      </c>
      <c r="I134" s="154">
        <v>8</v>
      </c>
      <c r="J134" s="154">
        <v>8</v>
      </c>
      <c r="K134" s="55"/>
      <c r="L134" s="55"/>
      <c r="M134" s="55"/>
      <c r="N134" s="55"/>
    </row>
    <row r="135" spans="1:14" ht="16.5" thickBot="1">
      <c r="A135" s="110"/>
      <c r="B135" s="105" t="s">
        <v>47</v>
      </c>
      <c r="C135" s="105"/>
      <c r="D135" s="105"/>
      <c r="E135" s="105"/>
      <c r="F135" s="105"/>
      <c r="G135" s="105"/>
      <c r="H135" s="105"/>
      <c r="I135" s="105"/>
      <c r="J135" s="105"/>
      <c r="K135" s="55"/>
      <c r="L135" s="55"/>
      <c r="M135" s="55"/>
      <c r="N135" s="55"/>
    </row>
    <row r="136" spans="1:14" ht="63.75" thickBot="1">
      <c r="A136" s="111"/>
      <c r="B136" s="119" t="s">
        <v>132</v>
      </c>
      <c r="C136" s="139" t="s">
        <v>51</v>
      </c>
      <c r="D136" s="157" t="s">
        <v>53</v>
      </c>
      <c r="E136" s="120">
        <v>4482</v>
      </c>
      <c r="F136" s="120"/>
      <c r="G136" s="120">
        <f>E136+F136</f>
        <v>4482</v>
      </c>
      <c r="H136" s="120">
        <v>4706</v>
      </c>
      <c r="I136" s="120"/>
      <c r="J136" s="120">
        <f>H136+I136</f>
        <v>4706</v>
      </c>
      <c r="K136" s="55"/>
      <c r="L136" s="55"/>
      <c r="M136" s="55"/>
      <c r="N136" s="55"/>
    </row>
    <row r="137" spans="1:14" ht="16.5" thickBot="1">
      <c r="A137" s="110"/>
      <c r="B137" s="105" t="s">
        <v>48</v>
      </c>
      <c r="C137" s="105"/>
      <c r="D137" s="108"/>
      <c r="E137" s="175"/>
      <c r="F137" s="175"/>
      <c r="G137" s="120"/>
      <c r="H137" s="175"/>
      <c r="I137" s="175"/>
      <c r="J137" s="120"/>
      <c r="K137" s="55"/>
      <c r="L137" s="55"/>
      <c r="M137" s="55"/>
      <c r="N137" s="55"/>
    </row>
    <row r="138" spans="1:14" ht="48" thickBot="1">
      <c r="A138" s="110"/>
      <c r="B138" s="149" t="s">
        <v>133</v>
      </c>
      <c r="C138" s="107" t="s">
        <v>54</v>
      </c>
      <c r="D138" s="107" t="s">
        <v>53</v>
      </c>
      <c r="E138" s="122">
        <v>12</v>
      </c>
      <c r="F138" s="122"/>
      <c r="G138" s="120">
        <f t="shared" ref="G138" si="15">E138+F138</f>
        <v>12</v>
      </c>
      <c r="H138" s="122">
        <v>12</v>
      </c>
      <c r="I138" s="122"/>
      <c r="J138" s="120">
        <f t="shared" ref="J138" si="16">H138+I138</f>
        <v>12</v>
      </c>
      <c r="K138" s="55"/>
      <c r="L138" s="55"/>
      <c r="M138" s="55"/>
      <c r="N138" s="55"/>
    </row>
    <row r="139" spans="1:14" ht="16.5" thickBot="1">
      <c r="A139" s="111"/>
      <c r="B139" s="109" t="s">
        <v>49</v>
      </c>
      <c r="C139" s="109"/>
      <c r="D139" s="109"/>
      <c r="E139" s="176"/>
      <c r="F139" s="176"/>
      <c r="G139" s="120"/>
      <c r="H139" s="176"/>
      <c r="I139" s="176"/>
      <c r="J139" s="120"/>
      <c r="K139" s="55"/>
      <c r="L139" s="55"/>
      <c r="M139" s="55"/>
      <c r="N139" s="55"/>
    </row>
    <row r="140" spans="1:14" ht="63.75" thickBot="1">
      <c r="A140" s="110"/>
      <c r="B140" s="150" t="s">
        <v>134</v>
      </c>
      <c r="C140" s="107" t="s">
        <v>51</v>
      </c>
      <c r="D140" s="107" t="s">
        <v>53</v>
      </c>
      <c r="E140" s="122">
        <f>E136/E138</f>
        <v>373.5</v>
      </c>
      <c r="F140" s="122"/>
      <c r="G140" s="122">
        <f t="shared" ref="G140:J140" si="17">G136/G138</f>
        <v>373.5</v>
      </c>
      <c r="H140" s="122">
        <f t="shared" si="17"/>
        <v>392.16666666666669</v>
      </c>
      <c r="I140" s="122"/>
      <c r="J140" s="122">
        <f t="shared" si="17"/>
        <v>392.16666666666669</v>
      </c>
      <c r="K140" s="55"/>
      <c r="L140" s="55"/>
      <c r="M140" s="55"/>
      <c r="N140" s="55"/>
    </row>
    <row r="141" spans="1:14" ht="16.5" thickBot="1">
      <c r="A141" s="110"/>
      <c r="B141" s="105" t="s">
        <v>50</v>
      </c>
      <c r="C141" s="107"/>
      <c r="D141" s="107"/>
      <c r="E141" s="175"/>
      <c r="F141" s="175"/>
      <c r="G141" s="120"/>
      <c r="H141" s="175"/>
      <c r="I141" s="175"/>
      <c r="J141" s="120"/>
      <c r="K141" s="55"/>
      <c r="L141" s="55"/>
      <c r="M141" s="55"/>
      <c r="N141" s="55"/>
    </row>
    <row r="142" spans="1:14" ht="32.25" thickBot="1">
      <c r="A142" s="110"/>
      <c r="B142" s="150" t="s">
        <v>135</v>
      </c>
      <c r="C142" s="107" t="s">
        <v>52</v>
      </c>
      <c r="D142" s="107" t="s">
        <v>53</v>
      </c>
      <c r="E142" s="122">
        <v>100</v>
      </c>
      <c r="F142" s="122"/>
      <c r="G142" s="120">
        <f t="shared" ref="G142" si="18">E142+F142</f>
        <v>100</v>
      </c>
      <c r="H142" s="122">
        <v>100</v>
      </c>
      <c r="I142" s="122"/>
      <c r="J142" s="120">
        <f t="shared" ref="J142" si="19">H142+I142</f>
        <v>100</v>
      </c>
      <c r="K142" s="55"/>
      <c r="L142" s="55"/>
      <c r="M142" s="55"/>
      <c r="N142" s="55"/>
    </row>
    <row r="143" spans="1:14">
      <c r="A143" s="11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8.75">
      <c r="A144" s="266" t="s">
        <v>82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</row>
    <row r="145" spans="1:16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 t="s">
        <v>86</v>
      </c>
    </row>
    <row r="146" spans="1:16" ht="15.75" customHeight="1">
      <c r="A146" s="239"/>
      <c r="B146" s="228" t="s">
        <v>2</v>
      </c>
      <c r="C146" s="228" t="s">
        <v>67</v>
      </c>
      <c r="D146" s="228"/>
      <c r="E146" s="228" t="s">
        <v>68</v>
      </c>
      <c r="F146" s="228"/>
      <c r="G146" s="228" t="s">
        <v>69</v>
      </c>
      <c r="H146" s="228"/>
      <c r="I146" s="226" t="s">
        <v>45</v>
      </c>
      <c r="J146" s="227"/>
      <c r="K146" s="228" t="s">
        <v>70</v>
      </c>
      <c r="L146" s="228"/>
    </row>
    <row r="147" spans="1:16" ht="31.5">
      <c r="A147" s="239"/>
      <c r="B147" s="228"/>
      <c r="C147" s="228" t="s">
        <v>21</v>
      </c>
      <c r="D147" s="228" t="s">
        <v>13</v>
      </c>
      <c r="E147" s="228" t="s">
        <v>21</v>
      </c>
      <c r="F147" s="73" t="s">
        <v>22</v>
      </c>
      <c r="G147" s="228" t="s">
        <v>21</v>
      </c>
      <c r="H147" s="73" t="s">
        <v>22</v>
      </c>
      <c r="I147" s="228" t="s">
        <v>21</v>
      </c>
      <c r="J147" s="228" t="s">
        <v>13</v>
      </c>
      <c r="K147" s="228" t="s">
        <v>21</v>
      </c>
      <c r="L147" s="228" t="s">
        <v>13</v>
      </c>
    </row>
    <row r="148" spans="1:16" ht="15.75">
      <c r="A148" s="239"/>
      <c r="B148" s="228"/>
      <c r="C148" s="228"/>
      <c r="D148" s="228"/>
      <c r="E148" s="228"/>
      <c r="F148" s="73" t="s">
        <v>4</v>
      </c>
      <c r="G148" s="228"/>
      <c r="H148" s="73" t="s">
        <v>4</v>
      </c>
      <c r="I148" s="228"/>
      <c r="J148" s="228"/>
      <c r="K148" s="228"/>
      <c r="L148" s="228"/>
    </row>
    <row r="149" spans="1:16" ht="15.75">
      <c r="A149" s="42"/>
      <c r="B149" s="74">
        <v>1</v>
      </c>
      <c r="C149" s="74">
        <v>2</v>
      </c>
      <c r="D149" s="74">
        <v>3</v>
      </c>
      <c r="E149" s="74">
        <v>4</v>
      </c>
      <c r="F149" s="74">
        <v>5</v>
      </c>
      <c r="G149" s="74">
        <v>6</v>
      </c>
      <c r="H149" s="74">
        <v>7</v>
      </c>
      <c r="I149" s="74">
        <v>8</v>
      </c>
      <c r="J149" s="74">
        <v>9</v>
      </c>
      <c r="K149" s="74">
        <v>10</v>
      </c>
      <c r="L149" s="74">
        <v>11</v>
      </c>
    </row>
    <row r="150" spans="1:16" ht="14.25" customHeight="1">
      <c r="A150" s="30"/>
      <c r="B150" s="72"/>
      <c r="C150" s="72"/>
      <c r="D150" s="72"/>
      <c r="E150" s="72"/>
      <c r="F150" s="74"/>
      <c r="G150" s="72"/>
      <c r="H150" s="72"/>
      <c r="I150" s="72"/>
      <c r="J150" s="72"/>
      <c r="K150" s="72"/>
      <c r="L150" s="72"/>
    </row>
    <row r="151" spans="1:16" ht="11.25" customHeight="1">
      <c r="A151" s="30"/>
      <c r="B151" s="72"/>
      <c r="C151" s="72"/>
      <c r="D151" s="72"/>
      <c r="E151" s="72"/>
      <c r="F151" s="74"/>
      <c r="G151" s="72"/>
      <c r="H151" s="72"/>
      <c r="I151" s="72"/>
      <c r="J151" s="72"/>
      <c r="K151" s="72"/>
      <c r="L151" s="72"/>
    </row>
    <row r="152" spans="1:16" ht="15.75">
      <c r="A152" s="30"/>
      <c r="B152" s="72" t="s">
        <v>84</v>
      </c>
      <c r="C152" s="72"/>
      <c r="D152" s="72"/>
      <c r="E152" s="72"/>
      <c r="F152" s="74"/>
      <c r="G152" s="72"/>
      <c r="H152" s="72"/>
      <c r="I152" s="72"/>
      <c r="J152" s="72"/>
      <c r="K152" s="72"/>
      <c r="L152" s="72"/>
    </row>
    <row r="153" spans="1:16" ht="79.5" customHeight="1">
      <c r="A153" s="30"/>
      <c r="B153" s="72" t="s">
        <v>85</v>
      </c>
      <c r="C153" s="72"/>
      <c r="D153" s="72"/>
      <c r="E153" s="72"/>
      <c r="F153" s="74"/>
      <c r="G153" s="72"/>
      <c r="H153" s="72"/>
      <c r="I153" s="72"/>
      <c r="J153" s="72"/>
      <c r="K153" s="72"/>
      <c r="L153" s="72"/>
    </row>
    <row r="155" spans="1:16" ht="18.75">
      <c r="A155" s="189" t="s">
        <v>88</v>
      </c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</row>
    <row r="156" spans="1:16" ht="9" customHeight="1" thickBot="1">
      <c r="A156" s="1"/>
    </row>
    <row r="157" spans="1:16" ht="15.75" thickBot="1">
      <c r="A157" s="223" t="s">
        <v>26</v>
      </c>
      <c r="B157" s="198" t="s">
        <v>23</v>
      </c>
      <c r="C157" s="219" t="s">
        <v>67</v>
      </c>
      <c r="D157" s="219"/>
      <c r="E157" s="219"/>
      <c r="F157" s="220"/>
      <c r="G157" s="218" t="s">
        <v>124</v>
      </c>
      <c r="H157" s="219"/>
      <c r="I157" s="219"/>
      <c r="J157" s="220"/>
      <c r="K157" s="218" t="s">
        <v>69</v>
      </c>
      <c r="L157" s="220"/>
      <c r="M157" s="218" t="s">
        <v>45</v>
      </c>
      <c r="N157" s="219"/>
      <c r="O157" s="240" t="s">
        <v>70</v>
      </c>
      <c r="P157" s="241"/>
    </row>
    <row r="158" spans="1:16" ht="13.5" customHeight="1" thickBot="1">
      <c r="A158" s="223"/>
      <c r="B158" s="198"/>
      <c r="C158" s="219" t="s">
        <v>21</v>
      </c>
      <c r="D158" s="220"/>
      <c r="E158" s="218" t="s">
        <v>13</v>
      </c>
      <c r="F158" s="220"/>
      <c r="G158" s="218" t="s">
        <v>21</v>
      </c>
      <c r="H158" s="220"/>
      <c r="I158" s="218" t="s">
        <v>13</v>
      </c>
      <c r="J158" s="220"/>
      <c r="K158" s="224" t="s">
        <v>21</v>
      </c>
      <c r="L158" s="224" t="s">
        <v>13</v>
      </c>
      <c r="M158" s="224" t="s">
        <v>21</v>
      </c>
      <c r="N158" s="242" t="s">
        <v>13</v>
      </c>
      <c r="O158" s="244" t="s">
        <v>21</v>
      </c>
      <c r="P158" s="246" t="s">
        <v>13</v>
      </c>
    </row>
    <row r="159" spans="1:16" ht="39" customHeight="1" thickBot="1">
      <c r="A159" s="223"/>
      <c r="B159" s="198"/>
      <c r="C159" s="7" t="s">
        <v>83</v>
      </c>
      <c r="D159" s="7" t="s">
        <v>25</v>
      </c>
      <c r="E159" s="7" t="s">
        <v>24</v>
      </c>
      <c r="F159" s="7" t="s">
        <v>25</v>
      </c>
      <c r="G159" s="7" t="s">
        <v>83</v>
      </c>
      <c r="H159" s="7" t="s">
        <v>25</v>
      </c>
      <c r="I159" s="7" t="s">
        <v>24</v>
      </c>
      <c r="J159" s="7" t="s">
        <v>25</v>
      </c>
      <c r="K159" s="225"/>
      <c r="L159" s="225"/>
      <c r="M159" s="225"/>
      <c r="N159" s="243"/>
      <c r="O159" s="245"/>
      <c r="P159" s="247"/>
    </row>
    <row r="160" spans="1:16" ht="15.75" thickBot="1">
      <c r="A160" s="43">
        <v>1</v>
      </c>
      <c r="B160" s="43">
        <v>2</v>
      </c>
      <c r="C160" s="8">
        <v>3</v>
      </c>
      <c r="D160" s="8">
        <v>4</v>
      </c>
      <c r="E160" s="8">
        <v>5</v>
      </c>
      <c r="F160" s="8">
        <v>6</v>
      </c>
      <c r="G160" s="8">
        <v>7</v>
      </c>
      <c r="H160" s="8">
        <v>8</v>
      </c>
      <c r="I160" s="8">
        <v>9</v>
      </c>
      <c r="J160" s="8">
        <v>10</v>
      </c>
      <c r="K160" s="8">
        <v>11</v>
      </c>
      <c r="L160" s="8">
        <v>12</v>
      </c>
      <c r="M160" s="8">
        <v>13</v>
      </c>
      <c r="N160" s="25">
        <v>14</v>
      </c>
      <c r="O160" s="79">
        <v>15</v>
      </c>
      <c r="P160" s="80">
        <v>16</v>
      </c>
    </row>
    <row r="161" spans="1:16" ht="15.75" thickBot="1">
      <c r="A161" s="44"/>
      <c r="B161" s="7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26"/>
      <c r="O161" s="81"/>
      <c r="P161" s="82"/>
    </row>
    <row r="162" spans="1:16" ht="15.75" thickBot="1">
      <c r="A162" s="77"/>
      <c r="B162" s="77" t="s">
        <v>84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26"/>
      <c r="O162" s="81"/>
      <c r="P162" s="82"/>
    </row>
    <row r="163" spans="1:16" ht="38.25" customHeight="1" thickBot="1">
      <c r="A163" s="77"/>
      <c r="B163" s="78" t="s">
        <v>87</v>
      </c>
      <c r="C163" s="8" t="s">
        <v>10</v>
      </c>
      <c r="D163" s="8" t="s">
        <v>10</v>
      </c>
      <c r="E163" s="10"/>
      <c r="F163" s="10"/>
      <c r="G163" s="8" t="s">
        <v>10</v>
      </c>
      <c r="H163" s="8" t="s">
        <v>10</v>
      </c>
      <c r="I163" s="10"/>
      <c r="J163" s="10"/>
      <c r="K163" s="8" t="s">
        <v>10</v>
      </c>
      <c r="L163" s="10"/>
      <c r="M163" s="8" t="s">
        <v>10</v>
      </c>
      <c r="N163" s="26"/>
      <c r="O163" s="83" t="s">
        <v>10</v>
      </c>
      <c r="P163" s="84"/>
    </row>
    <row r="164" spans="1:16" ht="8.25" customHeight="1">
      <c r="A164" s="3"/>
      <c r="O164" s="37"/>
      <c r="P164" s="37"/>
    </row>
    <row r="165" spans="1:16" ht="17.25" customHeight="1">
      <c r="A165" s="189" t="s">
        <v>160</v>
      </c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</row>
    <row r="166" spans="1:16" ht="15.75" customHeight="1">
      <c r="A166" s="189" t="s">
        <v>161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20"/>
      <c r="P166" s="20"/>
    </row>
    <row r="167" spans="1:16" ht="15.75" thickBot="1">
      <c r="B167" s="16" t="s">
        <v>86</v>
      </c>
    </row>
    <row r="168" spans="1:16" ht="15.75" customHeight="1" thickBot="1">
      <c r="A168" s="248" t="s">
        <v>26</v>
      </c>
      <c r="B168" s="248" t="s">
        <v>89</v>
      </c>
      <c r="C168" s="248" t="s">
        <v>27</v>
      </c>
      <c r="D168" s="230" t="s">
        <v>67</v>
      </c>
      <c r="E168" s="231"/>
      <c r="F168" s="232"/>
      <c r="G168" s="230" t="s">
        <v>125</v>
      </c>
      <c r="H168" s="231"/>
      <c r="I168" s="232"/>
      <c r="J168" s="230" t="s">
        <v>69</v>
      </c>
      <c r="K168" s="231"/>
      <c r="L168" s="232"/>
    </row>
    <row r="169" spans="1:16" ht="31.5">
      <c r="A169" s="249"/>
      <c r="B169" s="249"/>
      <c r="C169" s="249"/>
      <c r="D169" s="177" t="s">
        <v>3</v>
      </c>
      <c r="E169" s="177" t="s">
        <v>22</v>
      </c>
      <c r="F169" s="177" t="s">
        <v>7</v>
      </c>
      <c r="G169" s="177" t="s">
        <v>3</v>
      </c>
      <c r="H169" s="177" t="s">
        <v>22</v>
      </c>
      <c r="I169" s="177" t="s">
        <v>7</v>
      </c>
      <c r="J169" s="177" t="s">
        <v>3</v>
      </c>
      <c r="K169" s="177" t="s">
        <v>22</v>
      </c>
      <c r="L169" s="177" t="s">
        <v>7</v>
      </c>
    </row>
    <row r="170" spans="1:16" ht="16.5" thickBot="1">
      <c r="A170" s="250"/>
      <c r="B170" s="250"/>
      <c r="C170" s="250"/>
      <c r="D170" s="178" t="s">
        <v>28</v>
      </c>
      <c r="E170" s="178" t="s">
        <v>4</v>
      </c>
      <c r="F170" s="178" t="s">
        <v>8</v>
      </c>
      <c r="G170" s="178" t="s">
        <v>28</v>
      </c>
      <c r="H170" s="178" t="s">
        <v>4</v>
      </c>
      <c r="I170" s="178" t="s">
        <v>15</v>
      </c>
      <c r="J170" s="178" t="s">
        <v>28</v>
      </c>
      <c r="K170" s="178" t="s">
        <v>4</v>
      </c>
      <c r="L170" s="178" t="s">
        <v>90</v>
      </c>
    </row>
    <row r="171" spans="1:16" ht="16.5" thickBot="1">
      <c r="A171" s="179">
        <v>1</v>
      </c>
      <c r="B171" s="115">
        <v>2</v>
      </c>
      <c r="C171" s="115">
        <v>3</v>
      </c>
      <c r="D171" s="115">
        <v>4</v>
      </c>
      <c r="E171" s="115">
        <v>5</v>
      </c>
      <c r="F171" s="115">
        <v>6</v>
      </c>
      <c r="G171" s="115">
        <v>7</v>
      </c>
      <c r="H171" s="115">
        <v>8</v>
      </c>
      <c r="I171" s="115">
        <v>9</v>
      </c>
      <c r="J171" s="115">
        <v>10</v>
      </c>
      <c r="K171" s="115">
        <v>11</v>
      </c>
      <c r="L171" s="115">
        <v>12</v>
      </c>
    </row>
    <row r="172" spans="1:16" ht="187.5" customHeight="1" thickBot="1">
      <c r="A172" s="180"/>
      <c r="B172" s="114" t="s">
        <v>162</v>
      </c>
      <c r="C172" s="114" t="s">
        <v>163</v>
      </c>
      <c r="D172" s="181">
        <f>C102</f>
        <v>0</v>
      </c>
      <c r="E172" s="181"/>
      <c r="F172" s="181">
        <f>D172</f>
        <v>0</v>
      </c>
      <c r="G172" s="181">
        <f>H63</f>
        <v>3232.92</v>
      </c>
      <c r="H172" s="181"/>
      <c r="I172" s="181">
        <f>G172</f>
        <v>3232.92</v>
      </c>
      <c r="J172" s="181">
        <f>K102</f>
        <v>4244</v>
      </c>
      <c r="K172" s="181"/>
      <c r="L172" s="181">
        <f>J172</f>
        <v>4244</v>
      </c>
    </row>
    <row r="173" spans="1:16" ht="18" customHeight="1" thickBot="1">
      <c r="A173" s="182"/>
      <c r="B173" s="114" t="s">
        <v>84</v>
      </c>
      <c r="C173" s="114"/>
      <c r="D173" s="183">
        <f>D172</f>
        <v>0</v>
      </c>
      <c r="E173" s="183">
        <f t="shared" ref="E173:F173" si="20">E172</f>
        <v>0</v>
      </c>
      <c r="F173" s="183">
        <f t="shared" si="20"/>
        <v>0</v>
      </c>
      <c r="G173" s="183">
        <f t="shared" ref="G173:L173" si="21">G172</f>
        <v>3232.92</v>
      </c>
      <c r="H173" s="183">
        <f t="shared" si="21"/>
        <v>0</v>
      </c>
      <c r="I173" s="183">
        <f t="shared" si="21"/>
        <v>3232.92</v>
      </c>
      <c r="J173" s="183">
        <f t="shared" si="21"/>
        <v>4244</v>
      </c>
      <c r="K173" s="183">
        <f t="shared" si="21"/>
        <v>0</v>
      </c>
      <c r="L173" s="183">
        <f t="shared" si="21"/>
        <v>4244</v>
      </c>
    </row>
    <row r="174" spans="1:16" ht="5.25" customHeight="1">
      <c r="A174" s="22"/>
    </row>
    <row r="175" spans="1:16" ht="18.75">
      <c r="A175" s="189" t="s">
        <v>164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</row>
    <row r="176" spans="1:16" ht="15.75" thickBot="1">
      <c r="B176" s="16" t="s">
        <v>91</v>
      </c>
    </row>
    <row r="177" spans="1:14" ht="16.5" thickBot="1">
      <c r="A177" s="248" t="s">
        <v>26</v>
      </c>
      <c r="B177" s="248" t="s">
        <v>89</v>
      </c>
      <c r="C177" s="248" t="s">
        <v>27</v>
      </c>
      <c r="D177" s="230" t="s">
        <v>45</v>
      </c>
      <c r="E177" s="231"/>
      <c r="F177" s="232"/>
      <c r="G177" s="230" t="s">
        <v>70</v>
      </c>
      <c r="H177" s="231"/>
      <c r="I177" s="232"/>
    </row>
    <row r="178" spans="1:14" ht="31.5">
      <c r="A178" s="249"/>
      <c r="B178" s="249"/>
      <c r="C178" s="249"/>
      <c r="D178" s="177" t="s">
        <v>3</v>
      </c>
      <c r="E178" s="177" t="s">
        <v>22</v>
      </c>
      <c r="F178" s="177" t="s">
        <v>7</v>
      </c>
      <c r="G178" s="177" t="s">
        <v>3</v>
      </c>
      <c r="H178" s="177" t="s">
        <v>22</v>
      </c>
      <c r="I178" s="177" t="s">
        <v>7</v>
      </c>
    </row>
    <row r="179" spans="1:14" ht="16.5" thickBot="1">
      <c r="A179" s="250"/>
      <c r="B179" s="250"/>
      <c r="C179" s="250"/>
      <c r="D179" s="178" t="s">
        <v>28</v>
      </c>
      <c r="E179" s="178" t="s">
        <v>4</v>
      </c>
      <c r="F179" s="178" t="s">
        <v>8</v>
      </c>
      <c r="G179" s="178" t="s">
        <v>28</v>
      </c>
      <c r="H179" s="178" t="s">
        <v>4</v>
      </c>
      <c r="I179" s="178" t="s">
        <v>15</v>
      </c>
    </row>
    <row r="180" spans="1:14" ht="16.5" thickBot="1">
      <c r="A180" s="179">
        <v>1</v>
      </c>
      <c r="B180" s="115">
        <v>2</v>
      </c>
      <c r="C180" s="115">
        <v>3</v>
      </c>
      <c r="D180" s="115">
        <v>4</v>
      </c>
      <c r="E180" s="115">
        <v>5</v>
      </c>
      <c r="F180" s="115">
        <v>6</v>
      </c>
      <c r="G180" s="115">
        <v>7</v>
      </c>
      <c r="H180" s="115">
        <v>8</v>
      </c>
      <c r="I180" s="115">
        <v>9</v>
      </c>
    </row>
    <row r="181" spans="1:14" ht="241.5" customHeight="1" thickBot="1">
      <c r="A181" s="182">
        <v>1</v>
      </c>
      <c r="B181" s="114" t="s">
        <v>162</v>
      </c>
      <c r="C181" s="114" t="s">
        <v>163</v>
      </c>
      <c r="D181" s="183">
        <f>C113</f>
        <v>4482</v>
      </c>
      <c r="E181" s="183"/>
      <c r="F181" s="183">
        <f>D181+E181</f>
        <v>4482</v>
      </c>
      <c r="G181" s="183"/>
      <c r="H181" s="183"/>
      <c r="I181" s="183">
        <f>G181+H181</f>
        <v>0</v>
      </c>
    </row>
    <row r="182" spans="1:14" ht="68.25" customHeight="1" thickBot="1">
      <c r="A182" s="182">
        <v>2</v>
      </c>
      <c r="B182" s="114" t="s">
        <v>165</v>
      </c>
      <c r="C182" s="114"/>
      <c r="D182" s="183"/>
      <c r="E182" s="183"/>
      <c r="F182" s="183">
        <f>D182+E182</f>
        <v>0</v>
      </c>
      <c r="G182" s="183">
        <f>G113</f>
        <v>4706</v>
      </c>
      <c r="H182" s="183"/>
      <c r="I182" s="183">
        <f t="shared" ref="I182:I183" si="22">G182+H182</f>
        <v>4706</v>
      </c>
    </row>
    <row r="183" spans="1:14" ht="15.75" customHeight="1" thickBot="1">
      <c r="A183" s="182"/>
      <c r="B183" s="114" t="s">
        <v>84</v>
      </c>
      <c r="C183" s="114"/>
      <c r="D183" s="183">
        <f>D181+D182</f>
        <v>4482</v>
      </c>
      <c r="E183" s="183">
        <f t="shared" ref="E183:H183" si="23">E181+E182</f>
        <v>0</v>
      </c>
      <c r="F183" s="183">
        <f t="shared" si="23"/>
        <v>4482</v>
      </c>
      <c r="G183" s="183">
        <f t="shared" si="23"/>
        <v>4706</v>
      </c>
      <c r="H183" s="183">
        <f t="shared" si="23"/>
        <v>0</v>
      </c>
      <c r="I183" s="183">
        <f t="shared" si="22"/>
        <v>4706</v>
      </c>
    </row>
    <row r="184" spans="1:14" ht="7.5" customHeight="1"/>
    <row r="185" spans="1:14" ht="18.75">
      <c r="A185" s="189" t="s">
        <v>166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</row>
    <row r="186" spans="1:14" ht="12" customHeight="1">
      <c r="B186" s="16" t="s">
        <v>91</v>
      </c>
    </row>
    <row r="187" spans="1:14" ht="27.75" customHeight="1">
      <c r="A187" s="223" t="s">
        <v>92</v>
      </c>
      <c r="B187" s="198" t="s">
        <v>93</v>
      </c>
      <c r="C187" s="198" t="s">
        <v>94</v>
      </c>
      <c r="D187" s="198" t="s">
        <v>67</v>
      </c>
      <c r="E187" s="198"/>
      <c r="F187" s="198" t="s">
        <v>68</v>
      </c>
      <c r="G187" s="198"/>
      <c r="H187" s="198" t="s">
        <v>69</v>
      </c>
      <c r="I187" s="198"/>
      <c r="J187" s="251" t="s">
        <v>45</v>
      </c>
      <c r="K187" s="252"/>
      <c r="L187" s="198" t="s">
        <v>70</v>
      </c>
      <c r="M187" s="198"/>
    </row>
    <row r="188" spans="1:14" ht="58.5" customHeight="1">
      <c r="A188" s="223"/>
      <c r="B188" s="198"/>
      <c r="C188" s="198"/>
      <c r="D188" s="54" t="s">
        <v>95</v>
      </c>
      <c r="E188" s="54" t="s">
        <v>96</v>
      </c>
      <c r="F188" s="54" t="s">
        <v>95</v>
      </c>
      <c r="G188" s="54" t="s">
        <v>96</v>
      </c>
      <c r="H188" s="54" t="s">
        <v>95</v>
      </c>
      <c r="I188" s="54" t="s">
        <v>96</v>
      </c>
      <c r="J188" s="54" t="s">
        <v>95</v>
      </c>
      <c r="K188" s="54" t="s">
        <v>96</v>
      </c>
      <c r="L188" s="54" t="s">
        <v>95</v>
      </c>
      <c r="M188" s="54" t="s">
        <v>96</v>
      </c>
    </row>
    <row r="189" spans="1:14">
      <c r="A189" s="43">
        <v>1</v>
      </c>
      <c r="B189" s="43">
        <v>2</v>
      </c>
      <c r="C189" s="43">
        <v>3</v>
      </c>
      <c r="D189" s="43">
        <v>4</v>
      </c>
      <c r="E189" s="43">
        <v>5</v>
      </c>
      <c r="F189" s="43">
        <v>6</v>
      </c>
      <c r="G189" s="43">
        <v>7</v>
      </c>
      <c r="H189" s="43">
        <v>8</v>
      </c>
      <c r="I189" s="43">
        <v>9</v>
      </c>
      <c r="J189" s="43">
        <v>10</v>
      </c>
      <c r="K189" s="43">
        <v>11</v>
      </c>
      <c r="L189" s="43">
        <v>12</v>
      </c>
      <c r="M189" s="86">
        <v>13</v>
      </c>
    </row>
    <row r="190" spans="1:14">
      <c r="A190" s="43"/>
      <c r="B190" s="44"/>
      <c r="C190" s="43"/>
      <c r="D190" s="43"/>
      <c r="E190" s="44"/>
      <c r="F190" s="43"/>
      <c r="G190" s="43"/>
      <c r="H190" s="43"/>
      <c r="I190" s="43"/>
      <c r="J190" s="43"/>
      <c r="K190" s="43"/>
      <c r="L190" s="43"/>
      <c r="M190" s="85"/>
    </row>
    <row r="191" spans="1:14">
      <c r="A191" s="43"/>
      <c r="B191" s="44"/>
      <c r="C191" s="43"/>
      <c r="D191" s="43"/>
      <c r="E191" s="44"/>
      <c r="F191" s="43"/>
      <c r="G191" s="43"/>
      <c r="H191" s="43"/>
      <c r="I191" s="43"/>
      <c r="J191" s="43"/>
      <c r="K191" s="43"/>
      <c r="L191" s="43"/>
      <c r="M191" s="85"/>
    </row>
    <row r="192" spans="1:14" ht="16.5" customHeight="1">
      <c r="A192" s="21"/>
    </row>
    <row r="193" spans="1:16" ht="13.5" customHeight="1">
      <c r="A193" s="1"/>
    </row>
    <row r="194" spans="1:16" ht="18.75">
      <c r="A194" s="189" t="s">
        <v>97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</row>
    <row r="195" spans="1:16" ht="18.75">
      <c r="A195" s="189" t="s">
        <v>98</v>
      </c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</row>
    <row r="196" spans="1:16" ht="17.25" customHeight="1">
      <c r="A196" s="260" t="s">
        <v>167</v>
      </c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</row>
    <row r="197" spans="1:16" ht="19.5" customHeight="1"/>
    <row r="198" spans="1:16" ht="18.75">
      <c r="A198" s="189" t="s">
        <v>99</v>
      </c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</row>
    <row r="199" spans="1:16" ht="9.75" customHeight="1">
      <c r="A199" s="135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6" ht="18" customHeight="1">
      <c r="A200" s="189" t="s">
        <v>100</v>
      </c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</row>
    <row r="201" spans="1:16">
      <c r="B201" s="16" t="s">
        <v>91</v>
      </c>
    </row>
    <row r="202" spans="1:16" ht="60.75" customHeight="1">
      <c r="A202" s="190"/>
      <c r="B202" s="198" t="s">
        <v>101</v>
      </c>
      <c r="C202" s="198" t="s">
        <v>2</v>
      </c>
      <c r="D202" s="198" t="s">
        <v>29</v>
      </c>
      <c r="E202" s="198" t="s">
        <v>30</v>
      </c>
      <c r="F202" s="198" t="s">
        <v>55</v>
      </c>
      <c r="G202" s="198" t="s">
        <v>102</v>
      </c>
      <c r="H202" s="54" t="s">
        <v>31</v>
      </c>
      <c r="I202" s="251" t="s">
        <v>32</v>
      </c>
      <c r="J202" s="252"/>
      <c r="K202" s="198" t="s">
        <v>104</v>
      </c>
    </row>
    <row r="203" spans="1:16" ht="24.75">
      <c r="A203" s="190"/>
      <c r="B203" s="198"/>
      <c r="C203" s="198"/>
      <c r="D203" s="198"/>
      <c r="E203" s="198"/>
      <c r="F203" s="198"/>
      <c r="G203" s="198"/>
      <c r="H203" s="54" t="s">
        <v>103</v>
      </c>
      <c r="I203" s="54" t="s">
        <v>33</v>
      </c>
      <c r="J203" s="54" t="s">
        <v>34</v>
      </c>
      <c r="K203" s="198"/>
    </row>
    <row r="204" spans="1:16">
      <c r="A204" s="40"/>
      <c r="B204" s="54">
        <v>1</v>
      </c>
      <c r="C204" s="54">
        <v>2</v>
      </c>
      <c r="D204" s="54">
        <v>3</v>
      </c>
      <c r="E204" s="54">
        <v>4</v>
      </c>
      <c r="F204" s="54">
        <v>5</v>
      </c>
      <c r="G204" s="54">
        <v>6</v>
      </c>
      <c r="H204" s="54">
        <v>7</v>
      </c>
      <c r="I204" s="54">
        <v>8</v>
      </c>
      <c r="J204" s="54">
        <v>9</v>
      </c>
      <c r="K204" s="54">
        <v>10</v>
      </c>
    </row>
    <row r="205" spans="1:16" ht="17.25" customHeight="1">
      <c r="A205" s="41"/>
      <c r="B205" s="290" t="s">
        <v>148</v>
      </c>
      <c r="C205" s="291"/>
      <c r="D205" s="291"/>
      <c r="E205" s="291"/>
      <c r="F205" s="291"/>
      <c r="G205" s="291"/>
      <c r="H205" s="291"/>
      <c r="I205" s="291"/>
      <c r="J205" s="291"/>
      <c r="K205" s="292"/>
    </row>
    <row r="206" spans="1:16" ht="30.75" customHeight="1">
      <c r="A206" s="28"/>
      <c r="B206" s="142">
        <v>2730</v>
      </c>
      <c r="C206" s="96" t="s">
        <v>169</v>
      </c>
      <c r="D206" s="142">
        <v>0</v>
      </c>
      <c r="E206" s="142">
        <v>0</v>
      </c>
      <c r="F206" s="142"/>
      <c r="G206" s="142"/>
      <c r="H206" s="142"/>
      <c r="I206" s="142"/>
      <c r="J206" s="142"/>
      <c r="K206" s="142">
        <f>E206+G206</f>
        <v>0</v>
      </c>
      <c r="L206" s="5"/>
    </row>
    <row r="207" spans="1:16" ht="15" customHeight="1">
      <c r="A207" s="28"/>
      <c r="B207" s="136"/>
      <c r="C207" s="137" t="s">
        <v>11</v>
      </c>
      <c r="D207" s="97">
        <f>D206</f>
        <v>0</v>
      </c>
      <c r="E207" s="97">
        <f t="shared" ref="E207:K207" si="24">E206</f>
        <v>0</v>
      </c>
      <c r="F207" s="97">
        <f t="shared" si="24"/>
        <v>0</v>
      </c>
      <c r="G207" s="97">
        <f t="shared" si="24"/>
        <v>0</v>
      </c>
      <c r="H207" s="97">
        <f t="shared" si="24"/>
        <v>0</v>
      </c>
      <c r="I207" s="97">
        <f t="shared" si="24"/>
        <v>0</v>
      </c>
      <c r="J207" s="97">
        <f t="shared" si="24"/>
        <v>0</v>
      </c>
      <c r="K207" s="97">
        <f t="shared" si="24"/>
        <v>0</v>
      </c>
    </row>
    <row r="208" spans="1:16">
      <c r="A208" s="21"/>
    </row>
    <row r="209" spans="1:14" ht="18.75">
      <c r="A209" s="189" t="s">
        <v>105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</row>
    <row r="210" spans="1:14">
      <c r="B210" s="16" t="s">
        <v>86</v>
      </c>
    </row>
    <row r="211" spans="1:14" ht="15.75">
      <c r="A211" s="190"/>
      <c r="B211" s="198" t="s">
        <v>101</v>
      </c>
      <c r="C211" s="198" t="s">
        <v>2</v>
      </c>
      <c r="D211" s="228" t="s">
        <v>106</v>
      </c>
      <c r="E211" s="228"/>
      <c r="F211" s="228"/>
      <c r="G211" s="228"/>
      <c r="H211" s="228"/>
      <c r="I211" s="294" t="s">
        <v>46</v>
      </c>
      <c r="J211" s="295"/>
      <c r="K211" s="295"/>
      <c r="L211" s="295"/>
      <c r="M211" s="296"/>
    </row>
    <row r="212" spans="1:14" ht="81" customHeight="1">
      <c r="A212" s="190"/>
      <c r="B212" s="198"/>
      <c r="C212" s="198"/>
      <c r="D212" s="198" t="s">
        <v>35</v>
      </c>
      <c r="E212" s="198" t="s">
        <v>110</v>
      </c>
      <c r="F212" s="198" t="s">
        <v>36</v>
      </c>
      <c r="G212" s="198"/>
      <c r="H212" s="54" t="s">
        <v>38</v>
      </c>
      <c r="I212" s="198" t="s">
        <v>37</v>
      </c>
      <c r="J212" s="54" t="s">
        <v>111</v>
      </c>
      <c r="K212" s="198" t="s">
        <v>36</v>
      </c>
      <c r="L212" s="198"/>
      <c r="M212" s="54" t="s">
        <v>38</v>
      </c>
    </row>
    <row r="213" spans="1:14" ht="26.25" customHeight="1">
      <c r="A213" s="190"/>
      <c r="B213" s="198"/>
      <c r="C213" s="198"/>
      <c r="D213" s="198"/>
      <c r="E213" s="198"/>
      <c r="F213" s="54" t="s">
        <v>33</v>
      </c>
      <c r="G213" s="54" t="s">
        <v>34</v>
      </c>
      <c r="H213" s="54" t="s">
        <v>107</v>
      </c>
      <c r="I213" s="198"/>
      <c r="J213" s="54" t="s">
        <v>108</v>
      </c>
      <c r="K213" s="54" t="s">
        <v>33</v>
      </c>
      <c r="L213" s="54" t="s">
        <v>34</v>
      </c>
      <c r="M213" s="54" t="s">
        <v>109</v>
      </c>
    </row>
    <row r="214" spans="1:14">
      <c r="A214" s="40"/>
      <c r="B214" s="54">
        <v>1</v>
      </c>
      <c r="C214" s="54">
        <v>2</v>
      </c>
      <c r="D214" s="54">
        <v>3</v>
      </c>
      <c r="E214" s="54">
        <v>4</v>
      </c>
      <c r="F214" s="54">
        <v>5</v>
      </c>
      <c r="G214" s="54">
        <v>6</v>
      </c>
      <c r="H214" s="54">
        <v>7</v>
      </c>
      <c r="I214" s="54">
        <v>8</v>
      </c>
      <c r="J214" s="54">
        <v>9</v>
      </c>
      <c r="K214" s="54">
        <v>10</v>
      </c>
      <c r="L214" s="43">
        <v>11</v>
      </c>
      <c r="M214" s="43">
        <v>12</v>
      </c>
    </row>
    <row r="215" spans="1:14" ht="18.75" customHeight="1">
      <c r="A215" s="41"/>
      <c r="B215" s="290" t="s">
        <v>148</v>
      </c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2"/>
    </row>
    <row r="216" spans="1:14" ht="33.75" customHeight="1">
      <c r="A216" s="28"/>
      <c r="B216" s="142">
        <v>2730</v>
      </c>
      <c r="C216" s="96" t="s">
        <v>169</v>
      </c>
      <c r="D216" s="164">
        <v>3232.9</v>
      </c>
      <c r="E216" s="164"/>
      <c r="F216" s="164"/>
      <c r="G216" s="164"/>
      <c r="H216" s="164"/>
      <c r="I216" s="164">
        <v>4244</v>
      </c>
      <c r="J216" s="164"/>
      <c r="K216" s="164"/>
      <c r="L216" s="164"/>
      <c r="M216" s="164">
        <f>I216-K216</f>
        <v>4244</v>
      </c>
    </row>
    <row r="217" spans="1:14" ht="19.5" customHeight="1">
      <c r="A217" s="28"/>
      <c r="B217" s="73"/>
      <c r="C217" s="137" t="s">
        <v>11</v>
      </c>
      <c r="D217" s="165">
        <f>D216</f>
        <v>3232.9</v>
      </c>
      <c r="E217" s="165">
        <f t="shared" ref="E217:M217" si="25">E216</f>
        <v>0</v>
      </c>
      <c r="F217" s="165">
        <f t="shared" si="25"/>
        <v>0</v>
      </c>
      <c r="G217" s="165">
        <f t="shared" si="25"/>
        <v>0</v>
      </c>
      <c r="H217" s="165">
        <f t="shared" si="25"/>
        <v>0</v>
      </c>
      <c r="I217" s="165">
        <f t="shared" si="25"/>
        <v>4244</v>
      </c>
      <c r="J217" s="165">
        <f t="shared" si="25"/>
        <v>0</v>
      </c>
      <c r="K217" s="165">
        <f t="shared" si="25"/>
        <v>0</v>
      </c>
      <c r="L217" s="165">
        <f t="shared" si="25"/>
        <v>0</v>
      </c>
      <c r="M217" s="165">
        <f t="shared" si="25"/>
        <v>4244</v>
      </c>
    </row>
    <row r="219" spans="1:14" ht="1.5" customHeight="1"/>
    <row r="220" spans="1:14" ht="18.75">
      <c r="A220" s="189" t="s">
        <v>112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</row>
    <row r="221" spans="1:14">
      <c r="B221" s="16"/>
      <c r="C221" s="16"/>
      <c r="D221" s="16"/>
      <c r="E221" s="16"/>
      <c r="F221" s="16"/>
      <c r="G221" s="16"/>
      <c r="H221" s="16"/>
      <c r="I221" s="16"/>
      <c r="J221" s="16" t="s">
        <v>91</v>
      </c>
    </row>
    <row r="222" spans="1:14" ht="23.25" customHeight="1">
      <c r="A222" s="190"/>
      <c r="B222" s="198" t="s">
        <v>101</v>
      </c>
      <c r="C222" s="198" t="s">
        <v>2</v>
      </c>
      <c r="D222" s="198" t="s">
        <v>29</v>
      </c>
      <c r="E222" s="198" t="s">
        <v>30</v>
      </c>
      <c r="F222" s="198" t="s">
        <v>113</v>
      </c>
      <c r="G222" s="54" t="s">
        <v>39</v>
      </c>
      <c r="H222" s="54" t="s">
        <v>40</v>
      </c>
      <c r="I222" s="198" t="s">
        <v>41</v>
      </c>
      <c r="J222" s="198" t="s">
        <v>42</v>
      </c>
    </row>
    <row r="223" spans="1:14" ht="24" customHeight="1">
      <c r="A223" s="190"/>
      <c r="B223" s="198"/>
      <c r="C223" s="198"/>
      <c r="D223" s="198"/>
      <c r="E223" s="198"/>
      <c r="F223" s="198"/>
      <c r="G223" s="54" t="s">
        <v>56</v>
      </c>
      <c r="H223" s="54" t="s">
        <v>114</v>
      </c>
      <c r="I223" s="198"/>
      <c r="J223" s="293"/>
    </row>
    <row r="224" spans="1:14">
      <c r="A224" s="40"/>
      <c r="B224" s="54">
        <v>1</v>
      </c>
      <c r="C224" s="54">
        <v>2</v>
      </c>
      <c r="D224" s="54">
        <v>3</v>
      </c>
      <c r="E224" s="54">
        <v>4</v>
      </c>
      <c r="F224" s="54">
        <v>5</v>
      </c>
      <c r="G224" s="54">
        <v>6</v>
      </c>
      <c r="H224" s="54">
        <v>7</v>
      </c>
      <c r="I224" s="54">
        <v>8</v>
      </c>
      <c r="J224" s="54">
        <v>9</v>
      </c>
    </row>
    <row r="225" spans="1:16" ht="14.25" customHeight="1">
      <c r="A225" s="41"/>
      <c r="B225" s="290" t="s">
        <v>148</v>
      </c>
      <c r="C225" s="291"/>
      <c r="D225" s="291"/>
      <c r="E225" s="291"/>
      <c r="F225" s="291"/>
      <c r="G225" s="291"/>
      <c r="H225" s="291"/>
      <c r="I225" s="291"/>
      <c r="J225" s="292"/>
      <c r="K225" s="30"/>
    </row>
    <row r="226" spans="1:16" ht="31.5">
      <c r="A226" s="41"/>
      <c r="B226" s="142">
        <v>2730</v>
      </c>
      <c r="C226" s="96" t="s">
        <v>169</v>
      </c>
      <c r="D226" s="142">
        <v>0</v>
      </c>
      <c r="E226" s="142">
        <v>0</v>
      </c>
      <c r="F226" s="142"/>
      <c r="G226" s="142"/>
      <c r="H226" s="142"/>
      <c r="I226" s="142"/>
      <c r="J226" s="142"/>
    </row>
    <row r="227" spans="1:16" ht="19.5" customHeight="1">
      <c r="A227" s="28"/>
      <c r="B227" s="73"/>
      <c r="C227" s="137" t="s">
        <v>84</v>
      </c>
      <c r="D227" s="97">
        <f>D226</f>
        <v>0</v>
      </c>
      <c r="E227" s="97">
        <f t="shared" ref="E227:J227" si="26">E226</f>
        <v>0</v>
      </c>
      <c r="F227" s="97">
        <f t="shared" si="26"/>
        <v>0</v>
      </c>
      <c r="G227" s="97">
        <f t="shared" si="26"/>
        <v>0</v>
      </c>
      <c r="H227" s="97">
        <f t="shared" si="26"/>
        <v>0</v>
      </c>
      <c r="I227" s="97">
        <f t="shared" si="26"/>
        <v>0</v>
      </c>
      <c r="J227" s="97">
        <f t="shared" si="26"/>
        <v>0</v>
      </c>
    </row>
    <row r="228" spans="1:16" ht="10.5" customHeight="1">
      <c r="A228" s="21"/>
    </row>
    <row r="229" spans="1:16" ht="15.75" hidden="1">
      <c r="A229" s="3"/>
    </row>
    <row r="230" spans="1:16" ht="1.5" hidden="1" customHeight="1">
      <c r="A230" s="21"/>
    </row>
    <row r="231" spans="1:16" ht="18.75">
      <c r="A231" s="189" t="s">
        <v>115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</row>
    <row r="232" spans="1:16" ht="35.25" customHeight="1">
      <c r="A232" s="260" t="s">
        <v>57</v>
      </c>
      <c r="B232" s="260"/>
      <c r="C232" s="260"/>
      <c r="D232" s="260"/>
      <c r="E232" s="260"/>
      <c r="F232" s="260"/>
      <c r="G232" s="260"/>
      <c r="H232" s="260"/>
      <c r="I232" s="260"/>
      <c r="J232" s="260"/>
      <c r="K232" s="260"/>
      <c r="L232" s="260"/>
      <c r="M232" s="260"/>
      <c r="N232" s="260"/>
      <c r="O232" s="260"/>
      <c r="P232" s="260"/>
    </row>
    <row r="233" spans="1:16" ht="18" customHeight="1">
      <c r="A233" s="259" t="s">
        <v>116</v>
      </c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</row>
    <row r="234" spans="1:16" ht="16.5" customHeight="1">
      <c r="A234" s="259"/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</row>
    <row r="235" spans="1:16" ht="18" customHeight="1">
      <c r="A235" s="258" t="s">
        <v>58</v>
      </c>
      <c r="B235" s="258"/>
      <c r="C235" s="258"/>
      <c r="D235" s="258"/>
      <c r="E235" s="258"/>
    </row>
    <row r="236" spans="1:16" ht="2.25" customHeight="1">
      <c r="A236" s="256"/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</row>
    <row r="237" spans="1:16" ht="14.25" customHeight="1">
      <c r="A237" s="23"/>
    </row>
    <row r="238" spans="1:16" hidden="1">
      <c r="A238" s="23" t="s">
        <v>17</v>
      </c>
    </row>
    <row r="239" spans="1:16" ht="21.75" customHeight="1">
      <c r="A239" s="189" t="s">
        <v>145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</row>
    <row r="240" spans="1:16" ht="18.75">
      <c r="A240" s="98"/>
      <c r="B240" s="99"/>
      <c r="C240" s="99"/>
      <c r="D240" s="257"/>
      <c r="E240" s="257"/>
      <c r="F240" s="131" t="s">
        <v>43</v>
      </c>
      <c r="G240" s="131"/>
      <c r="H240" s="131" t="s">
        <v>44</v>
      </c>
      <c r="I240" s="131"/>
      <c r="J240" s="131"/>
      <c r="K240" s="131"/>
      <c r="L240" s="36"/>
      <c r="M240" s="36"/>
      <c r="N240" s="36"/>
    </row>
    <row r="241" spans="1:14" ht="12" customHeight="1">
      <c r="A241" s="254"/>
      <c r="B241" s="255"/>
      <c r="C241" s="25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8.75" hidden="1">
      <c r="A242" s="254"/>
      <c r="B242" s="255"/>
      <c r="C242" s="25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22.5" customHeight="1">
      <c r="A243" s="253" t="s">
        <v>146</v>
      </c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</row>
    <row r="244" spans="1:14" ht="18.75">
      <c r="A244" s="98"/>
      <c r="B244" s="100"/>
      <c r="C244" s="100"/>
      <c r="D244" s="257"/>
      <c r="E244" s="257"/>
      <c r="F244" s="131" t="s">
        <v>43</v>
      </c>
      <c r="G244" s="131"/>
      <c r="H244" s="131" t="s">
        <v>44</v>
      </c>
      <c r="I244" s="131"/>
      <c r="J244" s="131"/>
      <c r="K244" s="131"/>
      <c r="L244" s="36"/>
      <c r="M244" s="36"/>
      <c r="N244" s="36"/>
    </row>
    <row r="245" spans="1:14" ht="26.25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8">
      <c r="A246" s="15"/>
      <c r="B246" t="s">
        <v>147</v>
      </c>
    </row>
    <row r="247" spans="1:14" ht="18">
      <c r="A247" s="15"/>
    </row>
    <row r="248" spans="1:14" ht="18.7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</row>
    <row r="249" spans="1:14" ht="18">
      <c r="A249" s="15"/>
      <c r="F249" s="229"/>
      <c r="G249" s="229"/>
      <c r="J249" s="229"/>
      <c r="K249" s="229"/>
    </row>
    <row r="250" spans="1:14" ht="18">
      <c r="A250" s="15"/>
    </row>
    <row r="251" spans="1:14">
      <c r="A251" s="24"/>
    </row>
  </sheetData>
  <mergeCells count="234">
    <mergeCell ref="A144:N144"/>
    <mergeCell ref="B205:K205"/>
    <mergeCell ref="B215:M215"/>
    <mergeCell ref="B225:J225"/>
    <mergeCell ref="K212:L212"/>
    <mergeCell ref="A220:M220"/>
    <mergeCell ref="A209:N209"/>
    <mergeCell ref="A222:A223"/>
    <mergeCell ref="B222:B223"/>
    <mergeCell ref="C222:C223"/>
    <mergeCell ref="D222:D223"/>
    <mergeCell ref="E222:E223"/>
    <mergeCell ref="F222:F223"/>
    <mergeCell ref="I222:I223"/>
    <mergeCell ref="J222:J223"/>
    <mergeCell ref="A211:A213"/>
    <mergeCell ref="B211:B213"/>
    <mergeCell ref="C211:C213"/>
    <mergeCell ref="D211:H211"/>
    <mergeCell ref="I211:M211"/>
    <mergeCell ref="D212:D213"/>
    <mergeCell ref="E212:E213"/>
    <mergeCell ref="F212:G212"/>
    <mergeCell ref="I212:I213"/>
    <mergeCell ref="B76:B78"/>
    <mergeCell ref="B61:O61"/>
    <mergeCell ref="A84:N84"/>
    <mergeCell ref="A86:A88"/>
    <mergeCell ref="B86:B88"/>
    <mergeCell ref="B80:K80"/>
    <mergeCell ref="B100:N100"/>
    <mergeCell ref="B111:J111"/>
    <mergeCell ref="D202:D203"/>
    <mergeCell ref="E202:E203"/>
    <mergeCell ref="F202:F203"/>
    <mergeCell ref="G202:G203"/>
    <mergeCell ref="I202:J202"/>
    <mergeCell ref="K202:K203"/>
    <mergeCell ref="D168:F168"/>
    <mergeCell ref="G168:I168"/>
    <mergeCell ref="J168:L168"/>
    <mergeCell ref="A196:P196"/>
    <mergeCell ref="A194:P194"/>
    <mergeCell ref="A195:P195"/>
    <mergeCell ref="A198:N198"/>
    <mergeCell ref="A200:N200"/>
    <mergeCell ref="A202:A203"/>
    <mergeCell ref="L187:M187"/>
    <mergeCell ref="A93:N93"/>
    <mergeCell ref="A94:N94"/>
    <mergeCell ref="A107:A109"/>
    <mergeCell ref="B107:B109"/>
    <mergeCell ref="C107:F107"/>
    <mergeCell ref="G107:J107"/>
    <mergeCell ref="D108:D109"/>
    <mergeCell ref="E108:E109"/>
    <mergeCell ref="H108:H109"/>
    <mergeCell ref="I108:I109"/>
    <mergeCell ref="A96:A98"/>
    <mergeCell ref="B96:B98"/>
    <mergeCell ref="C96:F96"/>
    <mergeCell ref="G96:J96"/>
    <mergeCell ref="K96:N96"/>
    <mergeCell ref="L2:P2"/>
    <mergeCell ref="L3:P3"/>
    <mergeCell ref="L4:P4"/>
    <mergeCell ref="A23:P23"/>
    <mergeCell ref="A21:P21"/>
    <mergeCell ref="A22:P22"/>
    <mergeCell ref="B16:G16"/>
    <mergeCell ref="B132:B133"/>
    <mergeCell ref="C132:C133"/>
    <mergeCell ref="D132:D133"/>
    <mergeCell ref="A105:N105"/>
    <mergeCell ref="A115:L115"/>
    <mergeCell ref="A116:N116"/>
    <mergeCell ref="A118:A119"/>
    <mergeCell ref="B118:B119"/>
    <mergeCell ref="C118:C119"/>
    <mergeCell ref="D118:D119"/>
    <mergeCell ref="A130:N130"/>
    <mergeCell ref="E118:G118"/>
    <mergeCell ref="H118:J118"/>
    <mergeCell ref="K118:M118"/>
    <mergeCell ref="E132:G132"/>
    <mergeCell ref="H132:J132"/>
    <mergeCell ref="L5:P5"/>
    <mergeCell ref="A239:N239"/>
    <mergeCell ref="A243:N243"/>
    <mergeCell ref="A231:N231"/>
    <mergeCell ref="A241:A242"/>
    <mergeCell ref="B241:B242"/>
    <mergeCell ref="C241:C242"/>
    <mergeCell ref="A236:N236"/>
    <mergeCell ref="D240:E240"/>
    <mergeCell ref="D244:E244"/>
    <mergeCell ref="A235:E235"/>
    <mergeCell ref="A233:P234"/>
    <mergeCell ref="A232:P232"/>
    <mergeCell ref="C177:C179"/>
    <mergeCell ref="A168:A170"/>
    <mergeCell ref="B168:B170"/>
    <mergeCell ref="C168:C170"/>
    <mergeCell ref="A185:N185"/>
    <mergeCell ref="D187:E187"/>
    <mergeCell ref="F187:G187"/>
    <mergeCell ref="H187:I187"/>
    <mergeCell ref="J187:K187"/>
    <mergeCell ref="A65:O65"/>
    <mergeCell ref="A74:N74"/>
    <mergeCell ref="D177:F177"/>
    <mergeCell ref="G177:I177"/>
    <mergeCell ref="C187:C188"/>
    <mergeCell ref="D97:D98"/>
    <mergeCell ref="E97:E98"/>
    <mergeCell ref="H97:H98"/>
    <mergeCell ref="I97:I98"/>
    <mergeCell ref="L97:L98"/>
    <mergeCell ref="M97:M98"/>
    <mergeCell ref="A132:A133"/>
    <mergeCell ref="C86:C88"/>
    <mergeCell ref="D86:G86"/>
    <mergeCell ref="H86:K86"/>
    <mergeCell ref="E87:E88"/>
    <mergeCell ref="F87:F88"/>
    <mergeCell ref="I87:I88"/>
    <mergeCell ref="J87:J88"/>
    <mergeCell ref="A76:A78"/>
    <mergeCell ref="A146:A148"/>
    <mergeCell ref="O157:P157"/>
    <mergeCell ref="M158:M159"/>
    <mergeCell ref="N158:N159"/>
    <mergeCell ref="K146:L146"/>
    <mergeCell ref="C147:C148"/>
    <mergeCell ref="A248:L248"/>
    <mergeCell ref="B202:B203"/>
    <mergeCell ref="C202:C203"/>
    <mergeCell ref="A165:P165"/>
    <mergeCell ref="A166:N166"/>
    <mergeCell ref="A175:N175"/>
    <mergeCell ref="F249:G249"/>
    <mergeCell ref="J249:K249"/>
    <mergeCell ref="O158:O159"/>
    <mergeCell ref="P158:P159"/>
    <mergeCell ref="D147:D148"/>
    <mergeCell ref="E147:E148"/>
    <mergeCell ref="G147:G148"/>
    <mergeCell ref="I147:I148"/>
    <mergeCell ref="J147:J148"/>
    <mergeCell ref="K147:K148"/>
    <mergeCell ref="M157:N157"/>
    <mergeCell ref="A155:N155"/>
    <mergeCell ref="A187:A188"/>
    <mergeCell ref="B187:B188"/>
    <mergeCell ref="A177:A179"/>
    <mergeCell ref="B177:B179"/>
    <mergeCell ref="C76:C78"/>
    <mergeCell ref="D76:G76"/>
    <mergeCell ref="H76:K76"/>
    <mergeCell ref="E77:E78"/>
    <mergeCell ref="F77:F78"/>
    <mergeCell ref="I77:I78"/>
    <mergeCell ref="J77:J78"/>
    <mergeCell ref="A157:A159"/>
    <mergeCell ref="B157:B159"/>
    <mergeCell ref="C157:F157"/>
    <mergeCell ref="G157:J157"/>
    <mergeCell ref="K157:L157"/>
    <mergeCell ref="C158:D158"/>
    <mergeCell ref="E158:F158"/>
    <mergeCell ref="G158:H158"/>
    <mergeCell ref="I158:J158"/>
    <mergeCell ref="K158:K159"/>
    <mergeCell ref="L158:L159"/>
    <mergeCell ref="I146:J146"/>
    <mergeCell ref="L147:L148"/>
    <mergeCell ref="B146:B148"/>
    <mergeCell ref="C146:D146"/>
    <mergeCell ref="E146:F146"/>
    <mergeCell ref="G146:H146"/>
    <mergeCell ref="A66:A68"/>
    <mergeCell ref="B66:B68"/>
    <mergeCell ref="C66:C68"/>
    <mergeCell ref="D66:G66"/>
    <mergeCell ref="H66:K66"/>
    <mergeCell ref="L66:O66"/>
    <mergeCell ref="E67:E68"/>
    <mergeCell ref="F67:F68"/>
    <mergeCell ref="I67:I68"/>
    <mergeCell ref="J67:J68"/>
    <mergeCell ref="M67:M68"/>
    <mergeCell ref="N67:N68"/>
    <mergeCell ref="J58:J59"/>
    <mergeCell ref="M58:M59"/>
    <mergeCell ref="N58:N59"/>
    <mergeCell ref="A57:A59"/>
    <mergeCell ref="B57:B59"/>
    <mergeCell ref="L57:O57"/>
    <mergeCell ref="C28:C30"/>
    <mergeCell ref="D28:G28"/>
    <mergeCell ref="H28:K28"/>
    <mergeCell ref="J29:J30"/>
    <mergeCell ref="M29:M30"/>
    <mergeCell ref="B32:O32"/>
    <mergeCell ref="B46:K46"/>
    <mergeCell ref="C57:C59"/>
    <mergeCell ref="E58:E59"/>
    <mergeCell ref="F58:F59"/>
    <mergeCell ref="I58:I59"/>
    <mergeCell ref="F43:F44"/>
    <mergeCell ref="D57:G57"/>
    <mergeCell ref="H57:K57"/>
    <mergeCell ref="A7:N7"/>
    <mergeCell ref="I43:I44"/>
    <mergeCell ref="J43:J44"/>
    <mergeCell ref="A41:O41"/>
    <mergeCell ref="A42:A44"/>
    <mergeCell ref="B42:B44"/>
    <mergeCell ref="C42:C44"/>
    <mergeCell ref="D42:G42"/>
    <mergeCell ref="H42:K42"/>
    <mergeCell ref="E43:E44"/>
    <mergeCell ref="A28:A30"/>
    <mergeCell ref="B28:B30"/>
    <mergeCell ref="B26:N26"/>
    <mergeCell ref="L28:O28"/>
    <mergeCell ref="E29:E30"/>
    <mergeCell ref="F29:F30"/>
    <mergeCell ref="I29:I30"/>
    <mergeCell ref="A19:I19"/>
    <mergeCell ref="B25:M25"/>
    <mergeCell ref="H15:N15"/>
    <mergeCell ref="N29:N30"/>
    <mergeCell ref="B15:G15"/>
  </mergeCells>
  <pageMargins left="0.31496062992125984" right="0.31496062992125984" top="0.55118110236220474" bottom="0.55118110236220474" header="0" footer="0"/>
  <pageSetup paperSize="9" scale="70" orientation="landscape" verticalDpi="180" r:id="rId1"/>
  <rowBreaks count="9" manualBreakCount="9">
    <brk id="24" max="15" man="1"/>
    <brk id="47" max="15" man="1"/>
    <brk id="73" max="15" man="1"/>
    <brk id="104" max="15" man="1"/>
    <brk id="129" max="15" man="1"/>
    <brk id="154" max="15" man="1"/>
    <brk id="174" max="15" man="1"/>
    <brk id="197" max="15" man="1"/>
    <brk id="21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2019-02-01T08:54:47Z</dcterms:modified>
</cp:coreProperties>
</file>