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Лист1!$A$1:$P$260</definedName>
  </definedNames>
  <calcPr calcId="125725"/>
</workbook>
</file>

<file path=xl/calcChain.xml><?xml version="1.0" encoding="utf-8"?>
<calcChain xmlns="http://schemas.openxmlformats.org/spreadsheetml/2006/main">
  <c r="I196" i="1"/>
  <c r="I195"/>
  <c r="E197"/>
  <c r="G197"/>
  <c r="I197" s="1"/>
  <c r="H197"/>
  <c r="D197"/>
  <c r="F196"/>
  <c r="F195"/>
  <c r="L186"/>
  <c r="L187" s="1"/>
  <c r="I186"/>
  <c r="I187" s="1"/>
  <c r="E187"/>
  <c r="G187"/>
  <c r="H187"/>
  <c r="J187"/>
  <c r="K187"/>
  <c r="D187"/>
  <c r="F186"/>
  <c r="F187" s="1"/>
  <c r="F197" l="1"/>
  <c r="E241"/>
  <c r="F241"/>
  <c r="G241"/>
  <c r="H241"/>
  <c r="I241"/>
  <c r="J241"/>
  <c r="D241"/>
  <c r="D101"/>
  <c r="E101"/>
  <c r="G101"/>
  <c r="H101"/>
  <c r="I101"/>
  <c r="K101"/>
  <c r="L101"/>
  <c r="M101"/>
  <c r="C101"/>
  <c r="E82"/>
  <c r="F82"/>
  <c r="H82"/>
  <c r="I82"/>
  <c r="J82"/>
  <c r="D82"/>
  <c r="E63"/>
  <c r="F63"/>
  <c r="H63"/>
  <c r="I63"/>
  <c r="J63"/>
  <c r="L63"/>
  <c r="M63"/>
  <c r="N63"/>
  <c r="D63"/>
  <c r="H51"/>
  <c r="D51"/>
  <c r="E37"/>
  <c r="F37"/>
  <c r="H37"/>
  <c r="I37"/>
  <c r="J37"/>
  <c r="L37"/>
  <c r="M37"/>
  <c r="N37"/>
  <c r="D37"/>
  <c r="G142"/>
  <c r="J142"/>
  <c r="G143"/>
  <c r="J143"/>
  <c r="E144"/>
  <c r="G144" s="1"/>
  <c r="H144"/>
  <c r="J144" s="1"/>
  <c r="E146"/>
  <c r="G146" s="1"/>
  <c r="H146"/>
  <c r="J146" s="1"/>
  <c r="N100"/>
  <c r="N101" s="1"/>
  <c r="J100"/>
  <c r="J101" s="1"/>
  <c r="F100"/>
  <c r="F101" s="1"/>
  <c r="K81"/>
  <c r="K82" s="1"/>
  <c r="G81"/>
  <c r="G82" s="1"/>
  <c r="O62"/>
  <c r="O63" s="1"/>
  <c r="K62"/>
  <c r="K63" s="1"/>
  <c r="G62"/>
  <c r="G63" s="1"/>
  <c r="K47"/>
  <c r="K51" s="1"/>
  <c r="G47"/>
  <c r="G51" s="1"/>
  <c r="O33"/>
  <c r="O37" s="1"/>
  <c r="K33"/>
  <c r="K37" s="1"/>
  <c r="G33"/>
  <c r="G37" s="1"/>
  <c r="E151" l="1"/>
  <c r="G151" s="1"/>
  <c r="H154"/>
  <c r="J154" s="1"/>
  <c r="H152"/>
  <c r="J152" s="1"/>
  <c r="G134"/>
  <c r="J147"/>
  <c r="J148"/>
  <c r="J149"/>
  <c r="J156"/>
  <c r="G147"/>
  <c r="G148"/>
  <c r="G149"/>
  <c r="G156"/>
  <c r="M121"/>
  <c r="M122"/>
  <c r="M125"/>
  <c r="M126"/>
  <c r="M127"/>
  <c r="M134"/>
  <c r="M120"/>
  <c r="J121"/>
  <c r="J122"/>
  <c r="J124"/>
  <c r="J125"/>
  <c r="J126"/>
  <c r="J127"/>
  <c r="J134"/>
  <c r="J120"/>
  <c r="G121"/>
  <c r="G122"/>
  <c r="G124"/>
  <c r="G125"/>
  <c r="G126"/>
  <c r="G127"/>
  <c r="G129"/>
  <c r="G120"/>
  <c r="H151"/>
  <c r="J151" s="1"/>
  <c r="H153"/>
  <c r="J153" s="1"/>
  <c r="K124"/>
  <c r="M124" s="1"/>
  <c r="K129"/>
  <c r="M129" s="1"/>
  <c r="K130"/>
  <c r="M130" s="1"/>
  <c r="K131"/>
  <c r="M131" s="1"/>
  <c r="K132"/>
  <c r="M132" s="1"/>
  <c r="H129"/>
  <c r="J129" s="1"/>
  <c r="H130"/>
  <c r="J130" s="1"/>
  <c r="H131"/>
  <c r="J131" s="1"/>
  <c r="H132"/>
  <c r="J132" s="1"/>
  <c r="E231"/>
  <c r="F231"/>
  <c r="G231"/>
  <c r="H231"/>
  <c r="I231"/>
  <c r="J231"/>
  <c r="K231"/>
  <c r="L231"/>
  <c r="D231"/>
  <c r="M230"/>
  <c r="M231" s="1"/>
  <c r="E221"/>
  <c r="F221"/>
  <c r="G221"/>
  <c r="H221"/>
  <c r="I221"/>
  <c r="J221"/>
  <c r="D221"/>
  <c r="K220"/>
  <c r="K221" s="1"/>
  <c r="E153"/>
  <c r="G153" s="1"/>
  <c r="E132"/>
  <c r="G132" s="1"/>
  <c r="E131"/>
  <c r="G131" s="1"/>
  <c r="D111"/>
  <c r="E111"/>
  <c r="G111"/>
  <c r="H111"/>
  <c r="I111"/>
  <c r="C111"/>
  <c r="J110"/>
  <c r="J111" s="1"/>
  <c r="F110"/>
  <c r="F111" s="1"/>
  <c r="E154" l="1"/>
  <c r="G154" s="1"/>
  <c r="G130"/>
  <c r="E152"/>
  <c r="G152" s="1"/>
</calcChain>
</file>

<file path=xl/sharedStrings.xml><?xml version="1.0" encoding="utf-8"?>
<sst xmlns="http://schemas.openxmlformats.org/spreadsheetml/2006/main" count="564" uniqueCount="176">
  <si>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</si>
  <si>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</si>
  <si>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</si>
  <si>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</si>
  <si>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</si>
  <si>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</si>
  <si>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</si>
  <si>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</si>
  <si>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</si>
  <si>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Підпрограма 1</t>
  </si>
  <si>
    <t>Х</t>
  </si>
  <si>
    <t>ВСЬОГО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</si>
  <si>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</si>
  <si>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</si>
  <si>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</si>
  <si>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</si>
  <si>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</si>
  <si>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</si>
  <si>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</si>
  <si>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</si>
  <si>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</si>
  <si>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</si>
  <si>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</si>
  <si>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</si>
  <si>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</si>
  <si>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</si>
  <si>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</si>
  <si>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</si>
  <si>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</si>
  <si>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</si>
  <si>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</si>
  <si>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</si>
  <si>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</si>
  <si>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</si>
  <si>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</si>
  <si>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</si>
  <si>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</si>
  <si>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</si>
  <si>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</si>
  <si>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</si>
  <si>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</si>
  <si>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</si>
  <si>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</si>
  <si>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</si>
  <si>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</si>
  <si>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</si>
  <si>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2019 рік</t>
  </si>
  <si>
    <t>Витрати на компенсацію за пільговий проїзд окремих категорій громадян електротранспортом, в т.ч.:</t>
  </si>
  <si>
    <t>студенти</t>
  </si>
  <si>
    <t>учні</t>
  </si>
  <si>
    <t>Кількість студентів і учнів, які отримують пільгу на проїзд, вт.ч.:</t>
  </si>
  <si>
    <t>Кількість підприємств-отримувачів компенсації за пільговий проїзд окремих категорій громадян</t>
  </si>
  <si>
    <t>Середньомісячний розмір компенсації за пільговий проїзд електротранспортом</t>
  </si>
  <si>
    <t>Середній розмір компенсації за пільговий проїзд електротранспортом, на 1-го пільговика, в т.ч.:</t>
  </si>
  <si>
    <t>Питома вага відшкодованих компенсацій до нарахованих</t>
  </si>
  <si>
    <t>Компенсаційні виплати на пільговий проїзд електротранспортом окремим категоріям громадян</t>
  </si>
  <si>
    <t>Субсидії та поточні трансферти підприємствам (установам, організаціям)</t>
  </si>
  <si>
    <t>Показники затрат</t>
  </si>
  <si>
    <t>Показники продукту</t>
  </si>
  <si>
    <t>Показники ефективності</t>
  </si>
  <si>
    <t>Показники якості</t>
  </si>
  <si>
    <t>од.</t>
  </si>
  <si>
    <t>грн.</t>
  </si>
  <si>
    <t>%</t>
  </si>
  <si>
    <t>розрахунок</t>
  </si>
  <si>
    <t>згідно договору</t>
  </si>
  <si>
    <t>осіб</t>
  </si>
  <si>
    <t>Кредиторська заборгованість на 01.01.2017</t>
  </si>
  <si>
    <t>заборгованість на 01.01.2018</t>
  </si>
  <si>
    <t>Взяття бюджетних зобов'язань здійснюється згідно Бюджетного кодексу України та інших нормативно-правових актів. Бюджетні зобов'язання реєструються відповідно до затверджених в міському бюджеті призначень на відповідний рік.</t>
  </si>
  <si>
    <t>Видатки по спеціальному фонду не здійснюються.</t>
  </si>
  <si>
    <t>Кількість студентів і учнів, які отримують пільгу на проїзд, в т.ч.:</t>
  </si>
  <si>
    <t>Бюджетний запит на 2019 - 2021  роки індивідуальний (Форма 2019-2)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</si>
  <si>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</si>
  <si>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</si>
  <si>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1)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</si>
  <si>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</si>
  <si>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</si>
  <si>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</si>
  <si>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2017 рік (звіт)</t>
  </si>
  <si>
    <t>2018 рік (затверджено)</t>
  </si>
  <si>
    <t>2019 рік (проект)</t>
  </si>
  <si>
    <t>2021 рік (прогноз)</t>
  </si>
  <si>
    <t>(грн.)</t>
  </si>
  <si>
    <t>6. Витрати за кодами Економічної класифікації видатків/Класифікації кредитування бюджету: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</si>
  <si>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</si>
  <si>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</si>
  <si>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</si>
  <si>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програми/підпрограми:</t>
  </si>
  <si>
    <t>9. Структура видатків на оплату праці:</t>
  </si>
  <si>
    <t>затверджено</t>
  </si>
  <si>
    <t>УСЬОГО</t>
  </si>
  <si>
    <t>у тому числі оплата праці штатних одиниць за загальним фондом, що враховані також у спеціальному фонді</t>
  </si>
  <si>
    <t>( грн)</t>
  </si>
  <si>
    <t>з них: штатні одиниці за загальним фондом, що враховані також у спеціальному фонді</t>
  </si>
  <si>
    <t>10. Чисельність зайнятих у бюджетних установах:</t>
  </si>
  <si>
    <t>Найменування місцевої/регіональної програми</t>
  </si>
  <si>
    <t>(10+11)</t>
  </si>
  <si>
    <t>(грн)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</si>
  <si>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</si>
  <si>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</si>
  <si>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</si>
  <si>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</si>
  <si>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</si>
  <si>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</si>
  <si>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</t>
  </si>
  <si>
    <t>14. Бюджетні зобов’язання у 2017 - 2019 роках:</t>
  </si>
  <si>
    <t>1) кредиторська заборгованість місцевого бюджету у 2017 (звітному) році:</t>
  </si>
  <si>
    <t>Код Економічної  класифікації видатків бюджету/ код Класифікації кредитування бюджету</t>
  </si>
  <si>
    <t>Кредиторська заборгованість на 01.01.2018</t>
  </si>
  <si>
    <t>(6–5)</t>
  </si>
  <si>
    <t>Бюджетні зобов’язання (4+6)</t>
  </si>
  <si>
    <t xml:space="preserve">2) кредиторська заборгованість місцевого бюджету у 2018 - 2019 роках: </t>
  </si>
  <si>
    <t>2018  рік</t>
  </si>
  <si>
    <t>(3–5)</t>
  </si>
  <si>
    <t>(4–5–6)</t>
  </si>
  <si>
    <t>(8-10)</t>
  </si>
  <si>
    <t>кредиторська заборгованість на початок поточного бюджетного періоду</t>
  </si>
  <si>
    <t>можлива кредиторська заборгованість на початок планового бюджетного періоду</t>
  </si>
  <si>
    <t xml:space="preserve">3) дебіторська заборгованість у 2017- 2018 (звітному та поточному)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</si>
  <si>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</si>
  <si>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</si>
  <si>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</si>
  <si>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2020- 2021 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 році</t>
  </si>
  <si>
    <t>разом          (5+6)</t>
  </si>
  <si>
    <t>разом            (8+9)</t>
  </si>
  <si>
    <t>разом       (11+12)</t>
  </si>
  <si>
    <t>1) результативні показники бюджетної програми/підпрограми у 2017 - 2019 роках:</t>
  </si>
  <si>
    <t>2) результативні показники бюджетної програми у 2020 - 2021 роках:</t>
  </si>
  <si>
    <t>2020 рік (проект)</t>
  </si>
  <si>
    <t>2021 рік (проект)</t>
  </si>
  <si>
    <t>разом          (7+8)</t>
  </si>
  <si>
    <t>2018 рік (план)</t>
  </si>
  <si>
    <t>2018 рік (звіт)</t>
  </si>
  <si>
    <t>В.о. директора департаменту                                        ___________________                       Л.Ліпінська</t>
  </si>
  <si>
    <r>
      <t xml:space="preserve">Начальник планово-контрольного відділу               ____________________                       </t>
    </r>
    <r>
      <rPr>
        <b/>
        <u/>
        <sz val="14"/>
        <color theme="1"/>
        <rFont val="Times New Roman"/>
        <family val="1"/>
        <charset val="204"/>
      </rPr>
      <t xml:space="preserve"> Н. Корзун</t>
    </r>
  </si>
  <si>
    <t>(у редакції наказу Міністерства фінансів України від 17 липня 2018 року № 617)</t>
  </si>
  <si>
    <t>ЗАТВЕРДЖЕНО</t>
  </si>
  <si>
    <t>Наказ Міністерства фінансів України</t>
  </si>
  <si>
    <t>від 17 липня 2015 року № 648</t>
  </si>
  <si>
    <t>З метою забезпечення пільгового проїзду окремим категоріям студентів та учнів в міському бюджеті на 2018 рік передбачені кошти в сумі 3537825,00 грн. У 2017 році за рахунок коштів міського бюджету комунальному підприємству "Житомирське трамвайно-тролейбусне упправління" Житомирської міської ради   відшкодовано втрати за пільговий проїзд студентів та учнів міським електрторанспортом в сумі 2216410,00 грн., що забезпечило своєчасну виплату заробітної плати працівникам підприємства та сплату податків.  У 2019 році планується спрямувати кошти в сумі 3002695,00 грн. на зазначені цілі , що надасть можливість комунальному підприємству організовувати господарську діяльність та забезпечити пільговий проїзд 12358 студентам  та 19129  учням.</t>
  </si>
  <si>
    <t>(найменування відповідального виконавця)</t>
  </si>
  <si>
    <t xml:space="preserve">1. </t>
  </si>
  <si>
    <t>Департамент соціальної політики Житомирської міської ради</t>
  </si>
  <si>
    <r>
      <rPr>
        <sz val="14"/>
        <color theme="1"/>
        <rFont val="Times New Roman"/>
        <family val="1"/>
        <charset val="204"/>
      </rPr>
      <t xml:space="preserve">( 0 ) ( 8 ) </t>
    </r>
    <r>
      <rPr>
        <b/>
        <sz val="14"/>
        <color theme="1"/>
        <rFont val="Times New Roman"/>
        <family val="1"/>
        <charset val="204"/>
      </rPr>
      <t xml:space="preserve"> </t>
    </r>
  </si>
  <si>
    <t>2.</t>
  </si>
  <si>
    <t> Департамент соціальної політики Житомирської міської ради</t>
  </si>
  <si>
    <t>( 0 ) ( 8 ) ( 1 )</t>
  </si>
  <si>
    <t>3.</t>
  </si>
  <si>
    <t xml:space="preserve">Код Економічної класифікації видатків бюджету </t>
  </si>
  <si>
    <t>(0) (8) (1) (3) (0) (3) (6)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</si>
  <si>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</si>
  <si>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місцевих бюджетів)</t>
  </si>
  <si>
    <t>Надходження для виконання бюджетної програми:</t>
  </si>
  <si>
    <t>надходження для виконання бюджетної програми у 2017 - 2019 роках</t>
  </si>
  <si>
    <t>2) надходження для виконання бюджетної програми у 2020 - 2021 роках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</si>
  <si>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</si>
  <si>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</si>
  <si>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надання кредитів за кодами Класифікації кредитування бюджету  у 2017 - 2019 роках:</t>
  </si>
  <si>
    <t>1) видатки за кодами Економічної класифікації видатків бюджету у 2017 -2019 роках:</t>
  </si>
  <si>
    <t>1) витрати за напрямами використання бюджетних коштів у 2017 - 2021 роках:</t>
  </si>
  <si>
    <t>2) витрати за напрямами використання бюджетних коштів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</si>
  <si>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</si>
  <si>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</si>
  <si>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у 2020 - 2021 роках:</t>
  </si>
  <si>
    <t>12. Об'єкти, які виконуються в межах бюджетної програми за рахунок коштів бюджету розвитку у 2017-2021 роках:</t>
  </si>
  <si>
    <t>Виконавець: Кисарець 47-03-57</t>
  </si>
  <si>
    <r>
      <t>1) мета бюджетної програми, строки її реалізації: з</t>
    </r>
    <r>
      <rPr>
        <sz val="14"/>
        <color theme="1"/>
        <rFont val="Times New Roman"/>
        <family val="1"/>
        <charset val="204"/>
      </rPr>
      <t>абезпечення надання пільг за пільговий проїзд електротранспортом окремим категоріям громадян;</t>
    </r>
  </si>
  <si>
    <r>
      <t xml:space="preserve">2) завдання бюджетної програми: </t>
    </r>
    <r>
      <rPr>
        <sz val="14"/>
        <color theme="1"/>
        <rFont val="Times New Roman"/>
        <family val="1"/>
        <charset val="204"/>
      </rPr>
      <t xml:space="preserve">проведення розрахунків за пільговий проїзд окремих категорій громадян електротранспортом; </t>
    </r>
  </si>
  <si>
    <t>4. Мета  та завдання бюджетної програми на 2019-2021 роки:</t>
  </si>
  <si>
    <t>Проведення розрахунків за пільговий проїзд окремих категорій громадян електротранспортом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</si>
  <si>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</si>
  <si>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</si>
  <si>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Проект Комплексої міської Програми соціального захисту населення на 2021-2025 роки</t>
  </si>
  <si>
    <r>
      <t xml:space="preserve">3) підстави для реалізації бюджетної програми: </t>
    </r>
    <r>
      <rPr>
        <sz val="14"/>
        <color theme="1"/>
        <rFont val="Times New Roman"/>
        <family val="1"/>
        <charset val="204"/>
      </rPr>
      <t xml:space="preserve"> Конституція України, Бюджетний кодекс України, ЗУ  "Про місцеве самоврядування в Україні, ЗУ " Про сприяння соціальному становленню та розвитку молоді в Україні",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доповненнями); рішення виконавчого комітету міської ради від 15.11.17р. № 1068 "Про затвердження Порядку відшкодування втрат за пільговий проїзд студентів та учнів міським електротранспортом", наказ Міністерства фінансів України від 26.08.2014 №836 "Про деякі питання впровадження програмно-пільгового методу складання та виконання місцевих бюджетів";</t>
    </r>
  </si>
  <si>
    <t xml:space="preserve">розрахунок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</si>
</sst>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2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1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/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12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16" fillId="0" borderId="0" xfId="0" applyFont="1"/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0" fontId="2" fillId="0" borderId="0" xfId="0" applyFont="1" applyAlignment="1"/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indent="15"/>
    </xf>
    <xf numFmtId="0" fontId="11" fillId="0" borderId="0" xfId="0" applyFont="1"/>
    <xf numFmtId="0" fontId="2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6" fillId="0" borderId="38" xfId="0" applyFont="1" applyBorder="1" applyAlignment="1">
      <alignment horizontal="center" wrapText="1"/>
    </xf>
    <xf numFmtId="0" fontId="0" fillId="0" borderId="0" xfId="0" applyFill="1"/>
    <xf numFmtId="0" fontId="6" fillId="0" borderId="42" xfId="0" applyFont="1" applyBorder="1" applyAlignment="1">
      <alignment horizontal="center" vertical="top"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38" xfId="0" applyFont="1" applyFill="1" applyBorder="1" applyAlignment="1">
      <alignment wrapText="1"/>
    </xf>
    <xf numFmtId="0" fontId="3" fillId="0" borderId="38" xfId="0" applyFont="1" applyBorder="1" applyAlignment="1">
      <alignment vertical="top" wrapText="1"/>
    </xf>
    <xf numFmtId="0" fontId="3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6" fillId="0" borderId="38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justify" vertical="top" wrapText="1"/>
    </xf>
    <xf numFmtId="0" fontId="12" fillId="0" borderId="28" xfId="0" applyFont="1" applyBorder="1" applyAlignment="1">
      <alignment horizontal="justify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justify" vertical="top" wrapText="1"/>
    </xf>
    <xf numFmtId="0" fontId="0" fillId="0" borderId="38" xfId="0" applyBorder="1"/>
    <xf numFmtId="0" fontId="0" fillId="0" borderId="38" xfId="0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/>
    <xf numFmtId="0" fontId="12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0" xfId="0" applyFont="1" applyFill="1"/>
    <xf numFmtId="0" fontId="3" fillId="0" borderId="40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38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3" fillId="0" borderId="4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8" xfId="0" applyFont="1" applyFill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Fill="1"/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38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5" fontId="3" fillId="0" borderId="38" xfId="0" applyNumberFormat="1" applyFont="1" applyBorder="1" applyAlignment="1">
      <alignment horizontal="center" vertical="top" wrapText="1"/>
    </xf>
    <xf numFmtId="165" fontId="4" fillId="0" borderId="38" xfId="0" applyNumberFormat="1" applyFont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center" vertical="top" wrapText="1"/>
    </xf>
    <xf numFmtId="165" fontId="3" fillId="0" borderId="38" xfId="0" applyNumberFormat="1" applyFont="1" applyFill="1" applyBorder="1" applyAlignment="1">
      <alignment horizontal="center" vertical="top" wrapText="1"/>
    </xf>
    <xf numFmtId="165" fontId="3" fillId="0" borderId="38" xfId="0" applyNumberFormat="1" applyFont="1" applyFill="1" applyBorder="1" applyAlignment="1">
      <alignment horizontal="justify" vertical="top" wrapText="1"/>
    </xf>
    <xf numFmtId="1" fontId="3" fillId="0" borderId="38" xfId="0" applyNumberFormat="1" applyFont="1" applyFill="1" applyBorder="1" applyAlignment="1">
      <alignment horizontal="center" vertical="top" wrapText="1"/>
    </xf>
    <xf numFmtId="165" fontId="4" fillId="0" borderId="37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4" fillId="0" borderId="48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justify" vertical="top" wrapText="1"/>
    </xf>
    <xf numFmtId="0" fontId="21" fillId="0" borderId="0" xfId="0" applyFont="1" applyAlignment="1"/>
    <xf numFmtId="0" fontId="1" fillId="0" borderId="3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justify" vertical="top" wrapText="1"/>
    </xf>
    <xf numFmtId="165" fontId="5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18" fillId="0" borderId="0" xfId="0" applyNumberFormat="1" applyFont="1" applyAlignment="1">
      <alignment horizontal="justify" wrapText="1"/>
    </xf>
    <xf numFmtId="0" fontId="1" fillId="0" borderId="31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7" fillId="0" borderId="38" xfId="0" applyFont="1" applyBorder="1" applyAlignment="1">
      <alignment horizontal="center" vertical="top" wrapText="1"/>
    </xf>
    <xf numFmtId="0" fontId="17" fillId="0" borderId="38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textRotation="90" wrapText="1"/>
    </xf>
    <xf numFmtId="0" fontId="12" fillId="0" borderId="27" xfId="0" applyFont="1" applyBorder="1" applyAlignment="1">
      <alignment horizontal="center" textRotation="90" wrapText="1"/>
    </xf>
    <xf numFmtId="0" fontId="12" fillId="0" borderId="26" xfId="0" applyFont="1" applyBorder="1" applyAlignment="1">
      <alignment horizontal="center" textRotation="90" wrapText="1"/>
    </xf>
    <xf numFmtId="0" fontId="12" fillId="0" borderId="28" xfId="0" applyFont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2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" fillId="0" borderId="0" xfId="0" applyFont="1" applyFill="1" applyAlignment="1">
      <alignment horizontal="left"/>
    </xf>
    <xf numFmtId="165" fontId="3" fillId="0" borderId="38" xfId="0" applyNumberFormat="1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164" fontId="15" fillId="0" borderId="0" xfId="0" applyNumberFormat="1" applyFont="1" applyAlignment="1">
      <alignment horizontal="left" wrapText="1" shrinkToFit="1"/>
    </xf>
    <xf numFmtId="0" fontId="6" fillId="0" borderId="4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justify" wrapText="1"/>
    </xf>
    <xf numFmtId="0" fontId="1" fillId="0" borderId="0" xfId="0" applyNumberFormat="1" applyFont="1" applyAlignment="1">
      <alignment horizontal="justify"/>
    </xf>
    <xf numFmtId="0" fontId="3" fillId="0" borderId="32" xfId="0" applyFont="1" applyBorder="1" applyAlignment="1">
      <alignment horizontal="justify" wrapText="1"/>
    </xf>
    <xf numFmtId="0" fontId="3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0" fillId="0" borderId="38" xfId="0" applyBorder="1"/>
    <xf numFmtId="0" fontId="3" fillId="0" borderId="45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5"/>
  <sheetViews>
    <sheetView tabSelected="1" view="pageBreakPreview" zoomScaleSheetLayoutView="100" workbookViewId="0">
      <selection activeCell="D126" sqref="D126"/>
    </sheetView>
  </sheetViews>
  <sheetFormatPr defaultRowHeight="15"/>
  <cols>
    <col min="1" max="1" width="5.42578125" customWidth="1"/>
    <col min="2" max="2" width="23.42578125" customWidth="1"/>
    <col min="3" max="3" width="15.85546875" customWidth="1"/>
    <col min="4" max="4" width="12" customWidth="1"/>
    <col min="5" max="5" width="11" customWidth="1"/>
    <col min="6" max="6" width="12.28515625" customWidth="1"/>
    <col min="7" max="7" width="12.42578125" customWidth="1"/>
    <col min="8" max="8" width="11.7109375" customWidth="1"/>
    <col min="9" max="9" width="10.7109375" customWidth="1"/>
    <col min="10" max="10" width="12.140625" customWidth="1"/>
    <col min="11" max="11" width="10.7109375" customWidth="1"/>
    <col min="12" max="12" width="10.85546875" customWidth="1"/>
    <col min="13" max="13" width="10.5703125" customWidth="1"/>
    <col min="14" max="15" width="11.140625" customWidth="1"/>
    <col min="16" max="16" width="6.42578125" customWidth="1"/>
    <col min="17" max="17" width="7.28515625" customWidth="1"/>
  </cols>
  <sheetData>
    <row r="2" spans="1:16" ht="18.75">
      <c r="G2" s="38"/>
      <c r="H2" s="38"/>
      <c r="I2" s="38"/>
      <c r="J2" s="38"/>
      <c r="K2" s="38"/>
      <c r="L2" s="288" t="s">
        <v>137</v>
      </c>
      <c r="M2" s="288"/>
      <c r="N2" s="288"/>
      <c r="O2" s="288"/>
      <c r="P2" s="288"/>
    </row>
    <row r="3" spans="1:16" ht="18.75">
      <c r="G3" s="38"/>
      <c r="H3" s="38"/>
      <c r="I3" s="38"/>
      <c r="J3" s="38"/>
      <c r="K3" s="38"/>
      <c r="L3" s="288" t="s">
        <v>138</v>
      </c>
      <c r="M3" s="288"/>
      <c r="N3" s="288"/>
      <c r="O3" s="288"/>
      <c r="P3" s="288"/>
    </row>
    <row r="4" spans="1:16" ht="18.75">
      <c r="G4" s="38"/>
      <c r="H4" s="38"/>
      <c r="I4" s="38"/>
      <c r="J4" s="38"/>
      <c r="K4" s="38"/>
      <c r="L4" s="288" t="s">
        <v>139</v>
      </c>
      <c r="M4" s="288"/>
      <c r="N4" s="288"/>
      <c r="O4" s="288"/>
      <c r="P4" s="288"/>
    </row>
    <row r="5" spans="1:16" ht="40.5" customHeight="1">
      <c r="C5" s="50"/>
      <c r="F5" s="42"/>
      <c r="G5" s="38"/>
      <c r="H5" s="38"/>
      <c r="I5" s="38"/>
      <c r="J5" s="38"/>
      <c r="K5" s="38"/>
      <c r="L5" s="268" t="s">
        <v>136</v>
      </c>
      <c r="M5" s="268"/>
      <c r="N5" s="268"/>
      <c r="O5" s="268"/>
      <c r="P5" s="268"/>
    </row>
    <row r="6" spans="1:16" ht="23.25" customHeight="1"/>
    <row r="7" spans="1:16" ht="51.75" customHeight="1">
      <c r="A7" s="190" t="s">
        <v>72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6" ht="23.25" customHeight="1"/>
    <row r="10" spans="1:16" ht="18.75">
      <c r="A10" s="12" t="s">
        <v>142</v>
      </c>
      <c r="B10" s="12" t="s">
        <v>143</v>
      </c>
      <c r="C10" s="12"/>
      <c r="D10" s="12"/>
      <c r="E10" s="12"/>
      <c r="F10" s="12"/>
      <c r="G10" s="12"/>
      <c r="H10" s="12" t="s">
        <v>144</v>
      </c>
      <c r="I10" s="12"/>
      <c r="J10" s="12"/>
    </row>
    <row r="11" spans="1:16" ht="15.75">
      <c r="B11" s="2" t="s">
        <v>151</v>
      </c>
      <c r="H11" t="s">
        <v>73</v>
      </c>
    </row>
    <row r="12" spans="1:16" ht="27.75" customHeight="1">
      <c r="A12" s="12" t="s">
        <v>145</v>
      </c>
      <c r="B12" s="12" t="s">
        <v>146</v>
      </c>
      <c r="C12" s="12"/>
      <c r="D12" s="12"/>
      <c r="E12" s="12"/>
      <c r="F12" s="12"/>
      <c r="G12" s="12"/>
      <c r="H12" s="173" t="s">
        <v>147</v>
      </c>
      <c r="I12" s="12"/>
      <c r="J12" s="12"/>
    </row>
    <row r="13" spans="1:16" ht="16.5" customHeight="1">
      <c r="B13" s="2" t="s">
        <v>141</v>
      </c>
      <c r="H13" t="s">
        <v>73</v>
      </c>
    </row>
    <row r="14" spans="1:16" ht="6.75" customHeight="1">
      <c r="A14" s="2"/>
    </row>
    <row r="15" spans="1:16" ht="36" customHeight="1">
      <c r="A15" s="174" t="s">
        <v>148</v>
      </c>
      <c r="B15" s="210" t="s">
        <v>55</v>
      </c>
      <c r="C15" s="210"/>
      <c r="D15" s="210"/>
      <c r="E15" s="210"/>
      <c r="F15" s="210"/>
      <c r="G15" s="210"/>
      <c r="H15" s="209" t="s">
        <v>150</v>
      </c>
      <c r="I15" s="209"/>
      <c r="J15" s="209"/>
      <c r="K15" s="209"/>
      <c r="L15" s="209"/>
      <c r="M15" s="209"/>
      <c r="N15" s="209"/>
    </row>
    <row r="16" spans="1:16" ht="36.75" customHeight="1">
      <c r="B16" s="291" t="s">
        <v>152</v>
      </c>
      <c r="C16" s="291"/>
      <c r="D16" s="291"/>
      <c r="E16" s="291"/>
      <c r="F16" s="291"/>
      <c r="G16" s="291"/>
      <c r="H16" s="146" t="s">
        <v>74</v>
      </c>
      <c r="I16" s="38"/>
    </row>
    <row r="18" spans="1:21" ht="18.75">
      <c r="A18" s="47"/>
      <c r="B18" s="47"/>
      <c r="C18" s="47"/>
      <c r="D18" s="47"/>
      <c r="E18" s="47"/>
      <c r="F18" s="47"/>
      <c r="G18" s="47"/>
      <c r="H18" s="47"/>
      <c r="I18" s="47"/>
    </row>
    <row r="19" spans="1:21" ht="18.75" customHeight="1">
      <c r="A19" s="195" t="s">
        <v>169</v>
      </c>
      <c r="B19" s="195"/>
      <c r="C19" s="195"/>
      <c r="D19" s="195"/>
      <c r="E19" s="195"/>
      <c r="F19" s="195"/>
      <c r="G19" s="195"/>
      <c r="H19" s="195"/>
      <c r="I19" s="195"/>
    </row>
    <row r="20" spans="1:21" ht="18.75">
      <c r="B20" s="4"/>
      <c r="C20" s="4"/>
      <c r="D20" s="4"/>
      <c r="E20" s="4"/>
      <c r="F20" s="4"/>
      <c r="G20" s="4"/>
      <c r="H20" s="4"/>
      <c r="I20" s="4"/>
    </row>
    <row r="21" spans="1:21" ht="17.25" customHeight="1">
      <c r="A21" s="289" t="s">
        <v>167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21" ht="18" customHeight="1">
      <c r="A22" s="290" t="s">
        <v>168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</row>
    <row r="23" spans="1:21" ht="91.5" customHeight="1">
      <c r="A23" s="289" t="s">
        <v>174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</row>
    <row r="24" spans="1:21" ht="9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Q24" s="5"/>
      <c r="U24" s="43"/>
    </row>
    <row r="25" spans="1:21" ht="22.5" customHeight="1">
      <c r="A25" s="49" t="s">
        <v>12</v>
      </c>
      <c r="B25" s="195" t="s">
        <v>153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20"/>
    </row>
    <row r="26" spans="1:21" ht="18.75">
      <c r="A26" s="49" t="s">
        <v>75</v>
      </c>
      <c r="B26" s="195" t="s">
        <v>154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</row>
    <row r="27" spans="1:21" ht="15.75" thickBot="1">
      <c r="O27" t="s">
        <v>83</v>
      </c>
    </row>
    <row r="28" spans="1:21" ht="19.5" thickBot="1">
      <c r="A28" s="196"/>
      <c r="B28" s="204" t="s">
        <v>1</v>
      </c>
      <c r="C28" s="211" t="s">
        <v>2</v>
      </c>
      <c r="D28" s="214" t="s">
        <v>79</v>
      </c>
      <c r="E28" s="215"/>
      <c r="F28" s="215"/>
      <c r="G28" s="216"/>
      <c r="H28" s="214" t="s">
        <v>80</v>
      </c>
      <c r="I28" s="215"/>
      <c r="J28" s="215"/>
      <c r="K28" s="216"/>
      <c r="L28" s="201" t="s">
        <v>81</v>
      </c>
      <c r="M28" s="202"/>
      <c r="N28" s="202"/>
      <c r="O28" s="203"/>
    </row>
    <row r="29" spans="1:21" ht="20.25" customHeight="1">
      <c r="A29" s="196"/>
      <c r="B29" s="204"/>
      <c r="C29" s="212"/>
      <c r="D29" s="6" t="s">
        <v>3</v>
      </c>
      <c r="E29" s="205" t="s">
        <v>13</v>
      </c>
      <c r="F29" s="207" t="s">
        <v>6</v>
      </c>
      <c r="G29" s="6" t="s">
        <v>7</v>
      </c>
      <c r="H29" s="6" t="s">
        <v>3</v>
      </c>
      <c r="I29" s="205" t="s">
        <v>13</v>
      </c>
      <c r="J29" s="207" t="s">
        <v>6</v>
      </c>
      <c r="K29" s="6" t="s">
        <v>7</v>
      </c>
      <c r="L29" s="57" t="s">
        <v>3</v>
      </c>
      <c r="M29" s="191" t="s">
        <v>13</v>
      </c>
      <c r="N29" s="193" t="s">
        <v>6</v>
      </c>
      <c r="O29" s="57" t="s">
        <v>7</v>
      </c>
    </row>
    <row r="30" spans="1:21" ht="15.75" thickBot="1">
      <c r="A30" s="196"/>
      <c r="B30" s="204"/>
      <c r="C30" s="213"/>
      <c r="D30" s="7" t="s">
        <v>4</v>
      </c>
      <c r="E30" s="206"/>
      <c r="F30" s="208"/>
      <c r="G30" s="7" t="s">
        <v>14</v>
      </c>
      <c r="H30" s="7" t="s">
        <v>4</v>
      </c>
      <c r="I30" s="206"/>
      <c r="J30" s="208"/>
      <c r="K30" s="7" t="s">
        <v>15</v>
      </c>
      <c r="L30" s="58" t="s">
        <v>4</v>
      </c>
      <c r="M30" s="192"/>
      <c r="N30" s="194"/>
      <c r="O30" s="58" t="s">
        <v>16</v>
      </c>
    </row>
    <row r="31" spans="1:21">
      <c r="A31" s="51"/>
      <c r="B31" s="56">
        <v>1</v>
      </c>
      <c r="C31" s="40">
        <v>2</v>
      </c>
      <c r="D31" s="40">
        <v>3</v>
      </c>
      <c r="E31" s="40">
        <v>4</v>
      </c>
      <c r="F31" s="40">
        <v>5</v>
      </c>
      <c r="G31" s="40">
        <v>6</v>
      </c>
      <c r="H31" s="40">
        <v>7</v>
      </c>
      <c r="I31" s="40">
        <v>8</v>
      </c>
      <c r="J31" s="40">
        <v>9</v>
      </c>
      <c r="K31" s="40">
        <v>10</v>
      </c>
      <c r="L31" s="40">
        <v>11</v>
      </c>
      <c r="M31" s="40">
        <v>12</v>
      </c>
      <c r="N31" s="40">
        <v>13</v>
      </c>
      <c r="O31" s="40">
        <v>14</v>
      </c>
    </row>
    <row r="32" spans="1:21" ht="18" customHeight="1">
      <c r="A32" s="52"/>
      <c r="B32" s="217" t="s">
        <v>55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ht="49.5" customHeight="1" thickBot="1">
      <c r="A33" s="41"/>
      <c r="B33" s="115"/>
      <c r="C33" s="116" t="s">
        <v>0</v>
      </c>
      <c r="D33" s="151">
        <v>2216410</v>
      </c>
      <c r="E33" s="151" t="s">
        <v>10</v>
      </c>
      <c r="F33" s="151" t="s">
        <v>10</v>
      </c>
      <c r="G33" s="152">
        <f>D33</f>
        <v>2216410</v>
      </c>
      <c r="H33" s="151">
        <v>3537825</v>
      </c>
      <c r="I33" s="151" t="s">
        <v>10</v>
      </c>
      <c r="J33" s="151" t="s">
        <v>10</v>
      </c>
      <c r="K33" s="152">
        <f>H33</f>
        <v>3537825</v>
      </c>
      <c r="L33" s="151">
        <v>3002695</v>
      </c>
      <c r="M33" s="151" t="s">
        <v>10</v>
      </c>
      <c r="N33" s="151" t="s">
        <v>10</v>
      </c>
      <c r="O33" s="152">
        <f>L33</f>
        <v>3002695</v>
      </c>
    </row>
    <row r="34" spans="1:15" ht="111" thickBot="1">
      <c r="A34" s="41"/>
      <c r="B34" s="117"/>
      <c r="C34" s="116" t="s">
        <v>76</v>
      </c>
      <c r="D34" s="151" t="s">
        <v>10</v>
      </c>
      <c r="E34" s="151"/>
      <c r="F34" s="151"/>
      <c r="G34" s="152"/>
      <c r="H34" s="151" t="s">
        <v>10</v>
      </c>
      <c r="I34" s="151"/>
      <c r="J34" s="151"/>
      <c r="K34" s="151"/>
      <c r="L34" s="151" t="s">
        <v>10</v>
      </c>
      <c r="M34" s="151"/>
      <c r="N34" s="151"/>
      <c r="O34" s="151"/>
    </row>
    <row r="35" spans="1:15" ht="110.25" customHeight="1" thickBot="1">
      <c r="A35" s="53"/>
      <c r="B35" s="147"/>
      <c r="C35" s="116" t="s">
        <v>77</v>
      </c>
      <c r="D35" s="151" t="s">
        <v>10</v>
      </c>
      <c r="E35" s="151"/>
      <c r="F35" s="151"/>
      <c r="G35" s="152"/>
      <c r="H35" s="151" t="s">
        <v>10</v>
      </c>
      <c r="I35" s="151"/>
      <c r="J35" s="151"/>
      <c r="K35" s="151"/>
      <c r="L35" s="151" t="s">
        <v>10</v>
      </c>
      <c r="M35" s="151"/>
      <c r="N35" s="151"/>
      <c r="O35" s="151"/>
    </row>
    <row r="36" spans="1:15" ht="45.75" customHeight="1" thickBot="1">
      <c r="A36" s="53"/>
      <c r="B36" s="147"/>
      <c r="C36" s="118" t="s">
        <v>78</v>
      </c>
      <c r="D36" s="179" t="s">
        <v>10</v>
      </c>
      <c r="E36" s="179"/>
      <c r="F36" s="179"/>
      <c r="G36" s="180"/>
      <c r="H36" s="179" t="s">
        <v>10</v>
      </c>
      <c r="I36" s="179"/>
      <c r="J36" s="179"/>
      <c r="K36" s="179"/>
      <c r="L36" s="179" t="s">
        <v>10</v>
      </c>
      <c r="M36" s="179"/>
      <c r="N36" s="179"/>
      <c r="O36" s="179"/>
    </row>
    <row r="37" spans="1:15" ht="15" customHeight="1" thickBot="1">
      <c r="A37" s="13"/>
      <c r="B37" s="153"/>
      <c r="C37" s="154" t="s">
        <v>91</v>
      </c>
      <c r="D37" s="181">
        <f>D33</f>
        <v>2216410</v>
      </c>
      <c r="E37" s="181" t="str">
        <f t="shared" ref="E37:O37" si="0">E33</f>
        <v>Х</v>
      </c>
      <c r="F37" s="181" t="str">
        <f t="shared" si="0"/>
        <v>Х</v>
      </c>
      <c r="G37" s="181">
        <f t="shared" si="0"/>
        <v>2216410</v>
      </c>
      <c r="H37" s="181">
        <f t="shared" si="0"/>
        <v>3537825</v>
      </c>
      <c r="I37" s="181" t="str">
        <f t="shared" si="0"/>
        <v>Х</v>
      </c>
      <c r="J37" s="181" t="str">
        <f t="shared" si="0"/>
        <v>Х</v>
      </c>
      <c r="K37" s="181">
        <f t="shared" si="0"/>
        <v>3537825</v>
      </c>
      <c r="L37" s="181">
        <f t="shared" si="0"/>
        <v>3002695</v>
      </c>
      <c r="M37" s="181" t="str">
        <f t="shared" si="0"/>
        <v>Х</v>
      </c>
      <c r="N37" s="181" t="str">
        <f t="shared" si="0"/>
        <v>Х</v>
      </c>
      <c r="O37" s="181">
        <f t="shared" si="0"/>
        <v>3002695</v>
      </c>
    </row>
    <row r="38" spans="1:15" ht="12" customHeight="1">
      <c r="A38" s="13"/>
      <c r="B38" s="4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0.75" hidden="1" customHeight="1">
      <c r="A39" s="3"/>
    </row>
    <row r="40" spans="1:15" ht="15.75" hidden="1">
      <c r="A40" s="3"/>
    </row>
    <row r="41" spans="1:15" ht="19.5" thickBot="1">
      <c r="A41" s="195" t="s">
        <v>155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ht="19.5" customHeight="1" thickBot="1">
      <c r="A42" s="196"/>
      <c r="B42" s="197" t="s">
        <v>1</v>
      </c>
      <c r="C42" s="198" t="s">
        <v>2</v>
      </c>
      <c r="D42" s="201" t="s">
        <v>45</v>
      </c>
      <c r="E42" s="202"/>
      <c r="F42" s="202"/>
      <c r="G42" s="203"/>
      <c r="H42" s="201" t="s">
        <v>82</v>
      </c>
      <c r="I42" s="202"/>
      <c r="J42" s="202"/>
      <c r="K42" s="203"/>
    </row>
    <row r="43" spans="1:15" ht="20.25" customHeight="1">
      <c r="A43" s="196"/>
      <c r="B43" s="197"/>
      <c r="C43" s="199"/>
      <c r="D43" s="57" t="s">
        <v>3</v>
      </c>
      <c r="E43" s="191" t="s">
        <v>13</v>
      </c>
      <c r="F43" s="193" t="s">
        <v>6</v>
      </c>
      <c r="G43" s="57" t="s">
        <v>7</v>
      </c>
      <c r="H43" s="57" t="s">
        <v>3</v>
      </c>
      <c r="I43" s="191" t="s">
        <v>13</v>
      </c>
      <c r="J43" s="193" t="s">
        <v>6</v>
      </c>
      <c r="K43" s="57" t="s">
        <v>7</v>
      </c>
    </row>
    <row r="44" spans="1:15" ht="15.75" thickBot="1">
      <c r="A44" s="196"/>
      <c r="B44" s="197"/>
      <c r="C44" s="200"/>
      <c r="D44" s="58" t="s">
        <v>4</v>
      </c>
      <c r="E44" s="192"/>
      <c r="F44" s="194"/>
      <c r="G44" s="58" t="s">
        <v>14</v>
      </c>
      <c r="H44" s="58" t="s">
        <v>4</v>
      </c>
      <c r="I44" s="192"/>
      <c r="J44" s="194"/>
      <c r="K44" s="58" t="s">
        <v>15</v>
      </c>
    </row>
    <row r="45" spans="1:15">
      <c r="A45" s="51"/>
      <c r="B45" s="60">
        <v>1</v>
      </c>
      <c r="C45" s="61">
        <v>2</v>
      </c>
      <c r="D45" s="61">
        <v>3</v>
      </c>
      <c r="E45" s="61">
        <v>4</v>
      </c>
      <c r="F45" s="61">
        <v>5</v>
      </c>
      <c r="G45" s="61">
        <v>6</v>
      </c>
      <c r="H45" s="61">
        <v>7</v>
      </c>
      <c r="I45" s="61">
        <v>8</v>
      </c>
      <c r="J45" s="61">
        <v>9</v>
      </c>
      <c r="K45" s="61">
        <v>10</v>
      </c>
    </row>
    <row r="46" spans="1:15" ht="19.5" customHeight="1">
      <c r="A46" s="52"/>
      <c r="B46" s="218" t="s">
        <v>55</v>
      </c>
      <c r="C46" s="218"/>
      <c r="D46" s="218"/>
      <c r="E46" s="218"/>
      <c r="F46" s="218"/>
      <c r="G46" s="218"/>
      <c r="H46" s="218"/>
      <c r="I46" s="218"/>
      <c r="J46" s="218"/>
      <c r="K46" s="218"/>
    </row>
    <row r="47" spans="1:15" ht="63" customHeight="1" thickBot="1">
      <c r="A47" s="13"/>
      <c r="B47" s="134"/>
      <c r="C47" s="122" t="s">
        <v>0</v>
      </c>
      <c r="D47" s="156">
        <v>3170846</v>
      </c>
      <c r="E47" s="156" t="s">
        <v>10</v>
      </c>
      <c r="F47" s="156" t="s">
        <v>10</v>
      </c>
      <c r="G47" s="155">
        <f>D47</f>
        <v>3170846</v>
      </c>
      <c r="H47" s="156">
        <v>3329388</v>
      </c>
      <c r="I47" s="156" t="s">
        <v>10</v>
      </c>
      <c r="J47" s="156" t="s">
        <v>10</v>
      </c>
      <c r="K47" s="155">
        <f>H47</f>
        <v>3329388</v>
      </c>
    </row>
    <row r="48" spans="1:15" ht="111.75" customHeight="1" thickBot="1">
      <c r="A48" s="13"/>
      <c r="B48" s="135"/>
      <c r="C48" s="122" t="s">
        <v>76</v>
      </c>
      <c r="D48" s="156" t="s">
        <v>10</v>
      </c>
      <c r="E48" s="156"/>
      <c r="F48" s="156"/>
      <c r="G48" s="155"/>
      <c r="H48" s="156" t="s">
        <v>10</v>
      </c>
      <c r="I48" s="156"/>
      <c r="J48" s="156"/>
      <c r="K48" s="156"/>
    </row>
    <row r="49" spans="1:15" ht="111" thickBot="1">
      <c r="A49" s="39"/>
      <c r="B49" s="148"/>
      <c r="C49" s="122" t="s">
        <v>77</v>
      </c>
      <c r="D49" s="156" t="s">
        <v>10</v>
      </c>
      <c r="E49" s="156"/>
      <c r="F49" s="156"/>
      <c r="G49" s="155"/>
      <c r="H49" s="156" t="s">
        <v>10</v>
      </c>
      <c r="I49" s="156"/>
      <c r="J49" s="156"/>
      <c r="K49" s="156"/>
    </row>
    <row r="50" spans="1:15" ht="48.75" customHeight="1" thickBot="1">
      <c r="A50" s="39"/>
      <c r="B50" s="148"/>
      <c r="C50" s="119" t="s">
        <v>78</v>
      </c>
      <c r="D50" s="156" t="s">
        <v>10</v>
      </c>
      <c r="E50" s="156"/>
      <c r="F50" s="156"/>
      <c r="G50" s="155"/>
      <c r="H50" s="156" t="s">
        <v>10</v>
      </c>
      <c r="I50" s="156"/>
      <c r="J50" s="156"/>
      <c r="K50" s="156"/>
    </row>
    <row r="51" spans="1:15" ht="18" customHeight="1" thickBot="1">
      <c r="A51" s="13"/>
      <c r="B51" s="136"/>
      <c r="C51" s="106" t="s">
        <v>91</v>
      </c>
      <c r="D51" s="155">
        <f>D47</f>
        <v>3170846</v>
      </c>
      <c r="E51" s="155"/>
      <c r="F51" s="155"/>
      <c r="G51" s="155">
        <f t="shared" ref="G51:K51" si="1">G47</f>
        <v>3170846</v>
      </c>
      <c r="H51" s="155">
        <f t="shared" si="1"/>
        <v>3329388</v>
      </c>
      <c r="I51" s="155"/>
      <c r="J51" s="155"/>
      <c r="K51" s="155">
        <f t="shared" si="1"/>
        <v>3329388</v>
      </c>
    </row>
    <row r="52" spans="1:15" ht="14.25" customHeight="1">
      <c r="A52" s="13"/>
      <c r="B52" s="13"/>
      <c r="C52" s="13"/>
      <c r="D52" s="14"/>
      <c r="E52" s="14"/>
      <c r="F52" s="14"/>
      <c r="G52" s="14"/>
      <c r="H52" s="14"/>
      <c r="I52" s="14"/>
      <c r="J52" s="14"/>
      <c r="K52" s="14"/>
    </row>
    <row r="53" spans="1:15" hidden="1">
      <c r="A53" s="13"/>
      <c r="B53" s="13"/>
      <c r="C53" s="13"/>
      <c r="D53" s="14"/>
      <c r="E53" s="14"/>
      <c r="F53" s="14"/>
      <c r="G53" s="14"/>
      <c r="H53" s="14"/>
      <c r="I53" s="14"/>
      <c r="J53" s="14"/>
      <c r="K53" s="14"/>
    </row>
    <row r="55" spans="1:15" ht="21" customHeight="1">
      <c r="A55" s="12" t="s">
        <v>84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47"/>
      <c r="M55" s="47"/>
      <c r="N55" s="137"/>
      <c r="O55" s="137"/>
    </row>
    <row r="56" spans="1:15" ht="16.5" customHeight="1">
      <c r="A56" s="62" t="s">
        <v>159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138"/>
      <c r="M56" s="138"/>
      <c r="N56" s="138"/>
      <c r="O56" s="138"/>
    </row>
    <row r="57" spans="1:15" ht="18.75">
      <c r="A57" s="196"/>
      <c r="B57" s="204" t="s">
        <v>149</v>
      </c>
      <c r="C57" s="204" t="s">
        <v>2</v>
      </c>
      <c r="D57" s="220" t="s">
        <v>79</v>
      </c>
      <c r="E57" s="220"/>
      <c r="F57" s="220"/>
      <c r="G57" s="220"/>
      <c r="H57" s="220" t="s">
        <v>80</v>
      </c>
      <c r="I57" s="220"/>
      <c r="J57" s="220"/>
      <c r="K57" s="220"/>
      <c r="L57" s="221" t="s">
        <v>81</v>
      </c>
      <c r="M57" s="221"/>
      <c r="N57" s="221"/>
      <c r="O57" s="221"/>
    </row>
    <row r="58" spans="1:15" ht="18" customHeight="1">
      <c r="A58" s="196"/>
      <c r="B58" s="204"/>
      <c r="C58" s="204"/>
      <c r="D58" s="63" t="s">
        <v>3</v>
      </c>
      <c r="E58" s="204" t="s">
        <v>13</v>
      </c>
      <c r="F58" s="219" t="s">
        <v>6</v>
      </c>
      <c r="G58" s="63" t="s">
        <v>7</v>
      </c>
      <c r="H58" s="63" t="s">
        <v>3</v>
      </c>
      <c r="I58" s="204" t="s">
        <v>13</v>
      </c>
      <c r="J58" s="219" t="s">
        <v>6</v>
      </c>
      <c r="K58" s="63" t="s">
        <v>7</v>
      </c>
      <c r="L58" s="63" t="s">
        <v>3</v>
      </c>
      <c r="M58" s="204" t="s">
        <v>13</v>
      </c>
      <c r="N58" s="219" t="s">
        <v>6</v>
      </c>
      <c r="O58" s="63" t="s">
        <v>7</v>
      </c>
    </row>
    <row r="59" spans="1:15" ht="20.25" customHeight="1">
      <c r="A59" s="196"/>
      <c r="B59" s="204"/>
      <c r="C59" s="204"/>
      <c r="D59" s="63" t="s">
        <v>4</v>
      </c>
      <c r="E59" s="204"/>
      <c r="F59" s="219"/>
      <c r="G59" s="63" t="s">
        <v>14</v>
      </c>
      <c r="H59" s="63" t="s">
        <v>4</v>
      </c>
      <c r="I59" s="204"/>
      <c r="J59" s="219"/>
      <c r="K59" s="63" t="s">
        <v>15</v>
      </c>
      <c r="L59" s="63" t="s">
        <v>4</v>
      </c>
      <c r="M59" s="204"/>
      <c r="N59" s="219"/>
      <c r="O59" s="63" t="s">
        <v>16</v>
      </c>
    </row>
    <row r="60" spans="1:15">
      <c r="A60" s="51"/>
      <c r="B60" s="54">
        <v>1</v>
      </c>
      <c r="C60" s="54">
        <v>2</v>
      </c>
      <c r="D60" s="54">
        <v>3</v>
      </c>
      <c r="E60" s="54">
        <v>4</v>
      </c>
      <c r="F60" s="54">
        <v>5</v>
      </c>
      <c r="G60" s="54">
        <v>6</v>
      </c>
      <c r="H60" s="54">
        <v>7</v>
      </c>
      <c r="I60" s="54">
        <v>8</v>
      </c>
      <c r="J60" s="54">
        <v>9</v>
      </c>
      <c r="K60" s="54">
        <v>10</v>
      </c>
      <c r="L60" s="54">
        <v>11</v>
      </c>
      <c r="M60" s="54">
        <v>12</v>
      </c>
      <c r="N60" s="54">
        <v>13</v>
      </c>
      <c r="O60" s="54">
        <v>14</v>
      </c>
    </row>
    <row r="61" spans="1:15" ht="18" customHeight="1">
      <c r="A61" s="52"/>
      <c r="B61" s="245" t="s">
        <v>55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</row>
    <row r="62" spans="1:15" ht="95.25" customHeight="1">
      <c r="A62" s="41"/>
      <c r="B62" s="149">
        <v>2610</v>
      </c>
      <c r="C62" s="98" t="s">
        <v>56</v>
      </c>
      <c r="D62" s="157">
        <v>2216410</v>
      </c>
      <c r="E62" s="157"/>
      <c r="F62" s="157"/>
      <c r="G62" s="158">
        <f>D62</f>
        <v>2216410</v>
      </c>
      <c r="H62" s="157">
        <v>3537825</v>
      </c>
      <c r="I62" s="157"/>
      <c r="J62" s="157"/>
      <c r="K62" s="158">
        <f>H62</f>
        <v>3537825</v>
      </c>
      <c r="L62" s="157">
        <v>3002695</v>
      </c>
      <c r="M62" s="157"/>
      <c r="N62" s="157"/>
      <c r="O62" s="158">
        <f>L62</f>
        <v>3002695</v>
      </c>
    </row>
    <row r="63" spans="1:15" ht="14.25" customHeight="1">
      <c r="A63" s="39"/>
      <c r="B63" s="149"/>
      <c r="C63" s="84" t="s">
        <v>91</v>
      </c>
      <c r="D63" s="158">
        <f>D62</f>
        <v>2216410</v>
      </c>
      <c r="E63" s="158">
        <f t="shared" ref="E63:O63" si="2">E62</f>
        <v>0</v>
      </c>
      <c r="F63" s="158">
        <f t="shared" si="2"/>
        <v>0</v>
      </c>
      <c r="G63" s="158">
        <f t="shared" si="2"/>
        <v>2216410</v>
      </c>
      <c r="H63" s="158">
        <f t="shared" si="2"/>
        <v>3537825</v>
      </c>
      <c r="I63" s="158">
        <f t="shared" si="2"/>
        <v>0</v>
      </c>
      <c r="J63" s="158">
        <f t="shared" si="2"/>
        <v>0</v>
      </c>
      <c r="K63" s="158">
        <f t="shared" si="2"/>
        <v>3537825</v>
      </c>
      <c r="L63" s="158">
        <f t="shared" si="2"/>
        <v>3002695</v>
      </c>
      <c r="M63" s="158">
        <f t="shared" si="2"/>
        <v>0</v>
      </c>
      <c r="N63" s="158">
        <f t="shared" si="2"/>
        <v>0</v>
      </c>
      <c r="O63" s="158">
        <f t="shared" si="2"/>
        <v>3002695</v>
      </c>
    </row>
    <row r="64" spans="1:15" ht="1.5" customHeight="1">
      <c r="O64" s="47"/>
    </row>
    <row r="65" spans="1:15" ht="19.5" thickBot="1">
      <c r="A65" s="195" t="s">
        <v>158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</row>
    <row r="66" spans="1:15" ht="15.75" thickBot="1">
      <c r="A66" s="196"/>
      <c r="B66" s="273" t="s">
        <v>85</v>
      </c>
      <c r="C66" s="211" t="s">
        <v>2</v>
      </c>
      <c r="D66" s="226" t="s">
        <v>79</v>
      </c>
      <c r="E66" s="227"/>
      <c r="F66" s="227"/>
      <c r="G66" s="231"/>
      <c r="H66" s="226" t="s">
        <v>80</v>
      </c>
      <c r="I66" s="227"/>
      <c r="J66" s="227"/>
      <c r="K66" s="231"/>
      <c r="L66" s="226" t="s">
        <v>81</v>
      </c>
      <c r="M66" s="227"/>
      <c r="N66" s="227"/>
      <c r="O66" s="231"/>
    </row>
    <row r="67" spans="1:15" ht="18.75" customHeight="1">
      <c r="A67" s="196"/>
      <c r="B67" s="274"/>
      <c r="C67" s="212"/>
      <c r="D67" s="6" t="s">
        <v>3</v>
      </c>
      <c r="E67" s="205" t="s">
        <v>5</v>
      </c>
      <c r="F67" s="207" t="s">
        <v>6</v>
      </c>
      <c r="G67" s="6" t="s">
        <v>7</v>
      </c>
      <c r="H67" s="6" t="s">
        <v>3</v>
      </c>
      <c r="I67" s="205" t="s">
        <v>5</v>
      </c>
      <c r="J67" s="207" t="s">
        <v>6</v>
      </c>
      <c r="K67" s="6" t="s">
        <v>7</v>
      </c>
      <c r="L67" s="6" t="s">
        <v>3</v>
      </c>
      <c r="M67" s="205" t="s">
        <v>5</v>
      </c>
      <c r="N67" s="207" t="s">
        <v>6</v>
      </c>
      <c r="O67" s="6" t="s">
        <v>7</v>
      </c>
    </row>
    <row r="68" spans="1:15" ht="16.5" customHeight="1" thickBot="1">
      <c r="A68" s="196"/>
      <c r="B68" s="274"/>
      <c r="C68" s="213"/>
      <c r="D68" s="7" t="s">
        <v>4</v>
      </c>
      <c r="E68" s="206"/>
      <c r="F68" s="208"/>
      <c r="G68" s="7" t="s">
        <v>14</v>
      </c>
      <c r="H68" s="7" t="s">
        <v>4</v>
      </c>
      <c r="I68" s="206"/>
      <c r="J68" s="208"/>
      <c r="K68" s="7" t="s">
        <v>15</v>
      </c>
      <c r="L68" s="7" t="s">
        <v>4</v>
      </c>
      <c r="M68" s="206"/>
      <c r="N68" s="208"/>
      <c r="O68" s="7" t="s">
        <v>16</v>
      </c>
    </row>
    <row r="69" spans="1:15" ht="15.75" thickBot="1">
      <c r="A69" s="51"/>
      <c r="B69" s="65">
        <v>1</v>
      </c>
      <c r="C69" s="8">
        <v>2</v>
      </c>
      <c r="D69" s="8">
        <v>3</v>
      </c>
      <c r="E69" s="8">
        <v>4</v>
      </c>
      <c r="F69" s="8">
        <v>5</v>
      </c>
      <c r="G69" s="8">
        <v>6</v>
      </c>
      <c r="H69" s="8">
        <v>7</v>
      </c>
      <c r="I69" s="8">
        <v>8</v>
      </c>
      <c r="J69" s="8">
        <v>9</v>
      </c>
      <c r="K69" s="8">
        <v>10</v>
      </c>
      <c r="L69" s="8">
        <v>11</v>
      </c>
      <c r="M69" s="8">
        <v>12</v>
      </c>
      <c r="N69" s="8">
        <v>13</v>
      </c>
      <c r="O69" s="8">
        <v>14</v>
      </c>
    </row>
    <row r="70" spans="1:15" ht="18.75" customHeight="1" thickBot="1">
      <c r="A70" s="13"/>
      <c r="B70" s="66"/>
      <c r="C70" s="9" t="s">
        <v>9</v>
      </c>
      <c r="D70" s="9"/>
      <c r="E70" s="9"/>
      <c r="F70" s="9"/>
      <c r="G70" s="9"/>
      <c r="H70" s="9"/>
      <c r="I70" s="9"/>
      <c r="J70" s="9"/>
      <c r="K70" s="9"/>
      <c r="L70" s="8"/>
      <c r="M70" s="9"/>
      <c r="N70" s="9"/>
      <c r="O70" s="9"/>
    </row>
    <row r="71" spans="1:15" ht="20.25" customHeight="1" thickBot="1">
      <c r="A71" s="39"/>
      <c r="B71" s="67"/>
      <c r="C71" s="9" t="s">
        <v>91</v>
      </c>
      <c r="D71" s="11"/>
      <c r="E71" s="11"/>
      <c r="F71" s="11"/>
      <c r="G71" s="11"/>
      <c r="H71" s="11"/>
      <c r="I71" s="11"/>
      <c r="J71" s="11"/>
      <c r="K71" s="11"/>
      <c r="L71" s="8"/>
      <c r="M71" s="11"/>
      <c r="N71" s="11"/>
      <c r="O71" s="11"/>
    </row>
    <row r="72" spans="1:15" ht="14.25" customHeight="1"/>
    <row r="73" spans="1:15" ht="12" hidden="1" customHeight="1"/>
    <row r="74" spans="1:15" ht="18.75">
      <c r="A74" s="195" t="s">
        <v>156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</row>
    <row r="76" spans="1:15" ht="21" customHeight="1">
      <c r="A76" s="222"/>
      <c r="B76" s="197" t="s">
        <v>149</v>
      </c>
      <c r="C76" s="197" t="s">
        <v>2</v>
      </c>
      <c r="D76" s="228" t="s">
        <v>45</v>
      </c>
      <c r="E76" s="228"/>
      <c r="F76" s="228"/>
      <c r="G76" s="228"/>
      <c r="H76" s="228" t="s">
        <v>82</v>
      </c>
      <c r="I76" s="228"/>
      <c r="J76" s="228"/>
      <c r="K76" s="228"/>
      <c r="L76" s="64"/>
      <c r="M76" s="64"/>
      <c r="N76" s="64"/>
    </row>
    <row r="77" spans="1:15" ht="12.75" customHeight="1">
      <c r="A77" s="222"/>
      <c r="B77" s="197"/>
      <c r="C77" s="197"/>
      <c r="D77" s="68" t="s">
        <v>3</v>
      </c>
      <c r="E77" s="197" t="s">
        <v>13</v>
      </c>
      <c r="F77" s="229" t="s">
        <v>6</v>
      </c>
      <c r="G77" s="68" t="s">
        <v>7</v>
      </c>
      <c r="H77" s="68" t="s">
        <v>3</v>
      </c>
      <c r="I77" s="197" t="s">
        <v>13</v>
      </c>
      <c r="J77" s="229" t="s">
        <v>6</v>
      </c>
      <c r="K77" s="68" t="s">
        <v>7</v>
      </c>
      <c r="L77" s="64"/>
      <c r="M77" s="64"/>
      <c r="N77" s="64"/>
    </row>
    <row r="78" spans="1:15" ht="12.75" customHeight="1">
      <c r="A78" s="222"/>
      <c r="B78" s="197"/>
      <c r="C78" s="197"/>
      <c r="D78" s="68" t="s">
        <v>4</v>
      </c>
      <c r="E78" s="197"/>
      <c r="F78" s="229"/>
      <c r="G78" s="68" t="s">
        <v>14</v>
      </c>
      <c r="H78" s="68" t="s">
        <v>4</v>
      </c>
      <c r="I78" s="197"/>
      <c r="J78" s="229"/>
      <c r="K78" s="68" t="s">
        <v>15</v>
      </c>
      <c r="L78" s="64"/>
      <c r="M78" s="64"/>
      <c r="N78" s="64"/>
    </row>
    <row r="79" spans="1:15">
      <c r="A79" s="69"/>
      <c r="B79" s="70">
        <v>1</v>
      </c>
      <c r="C79" s="70">
        <v>2</v>
      </c>
      <c r="D79" s="70">
        <v>3</v>
      </c>
      <c r="E79" s="70">
        <v>4</v>
      </c>
      <c r="F79" s="70">
        <v>5</v>
      </c>
      <c r="G79" s="70">
        <v>6</v>
      </c>
      <c r="H79" s="70">
        <v>7</v>
      </c>
      <c r="I79" s="70">
        <v>8</v>
      </c>
      <c r="J79" s="70">
        <v>9</v>
      </c>
      <c r="K79" s="70">
        <v>10</v>
      </c>
      <c r="L79" s="64"/>
      <c r="M79" s="64"/>
      <c r="N79" s="64"/>
    </row>
    <row r="80" spans="1:15" ht="15.75" customHeight="1">
      <c r="A80" s="71"/>
      <c r="B80" s="272" t="s">
        <v>55</v>
      </c>
      <c r="C80" s="272"/>
      <c r="D80" s="272"/>
      <c r="E80" s="272"/>
      <c r="F80" s="272"/>
      <c r="G80" s="272"/>
      <c r="H80" s="272"/>
      <c r="I80" s="272"/>
      <c r="J80" s="272"/>
      <c r="K80" s="272"/>
      <c r="L80" s="64"/>
      <c r="M80" s="64"/>
      <c r="N80" s="64"/>
    </row>
    <row r="81" spans="1:14" ht="94.5" customHeight="1">
      <c r="A81" s="72"/>
      <c r="B81" s="162">
        <v>2610</v>
      </c>
      <c r="C81" s="161" t="s">
        <v>56</v>
      </c>
      <c r="D81" s="160">
        <v>3170846</v>
      </c>
      <c r="E81" s="159"/>
      <c r="F81" s="159"/>
      <c r="G81" s="159">
        <f>D81</f>
        <v>3170846</v>
      </c>
      <c r="H81" s="160">
        <v>3329388</v>
      </c>
      <c r="I81" s="159"/>
      <c r="J81" s="159"/>
      <c r="K81" s="159">
        <f>H81</f>
        <v>3329388</v>
      </c>
      <c r="L81" s="64"/>
      <c r="M81" s="64"/>
      <c r="N81" s="64"/>
    </row>
    <row r="82" spans="1:14" ht="15.75" customHeight="1">
      <c r="A82" s="73"/>
      <c r="B82" s="160"/>
      <c r="C82" s="159" t="s">
        <v>91</v>
      </c>
      <c r="D82" s="159">
        <f>D81</f>
        <v>3170846</v>
      </c>
      <c r="E82" s="159">
        <f t="shared" ref="E82:K82" si="3">E81</f>
        <v>0</v>
      </c>
      <c r="F82" s="159">
        <f t="shared" si="3"/>
        <v>0</v>
      </c>
      <c r="G82" s="159">
        <f t="shared" si="3"/>
        <v>3170846</v>
      </c>
      <c r="H82" s="159">
        <f t="shared" si="3"/>
        <v>3329388</v>
      </c>
      <c r="I82" s="159">
        <f t="shared" si="3"/>
        <v>0</v>
      </c>
      <c r="J82" s="159">
        <f t="shared" si="3"/>
        <v>0</v>
      </c>
      <c r="K82" s="159">
        <f t="shared" si="3"/>
        <v>3329388</v>
      </c>
      <c r="L82" s="64"/>
      <c r="M82" s="64"/>
      <c r="N82" s="64"/>
    </row>
    <row r="83" spans="1:14" ht="15.75">
      <c r="A83" s="7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4" ht="18.75" customHeight="1">
      <c r="A84" s="271" t="s">
        <v>157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</row>
    <row r="85" spans="1:14" ht="15.75" thickBot="1">
      <c r="A85" s="64"/>
      <c r="B85" s="75"/>
      <c r="C85" s="64"/>
      <c r="D85" s="64"/>
      <c r="E85" s="64"/>
      <c r="F85" s="64"/>
      <c r="G85" s="64"/>
      <c r="H85" s="64"/>
      <c r="I85" s="64"/>
      <c r="J85" s="64"/>
      <c r="K85" s="64" t="s">
        <v>83</v>
      </c>
      <c r="L85" s="64"/>
      <c r="M85" s="64"/>
      <c r="N85" s="64"/>
    </row>
    <row r="86" spans="1:14" ht="15.75" thickBot="1">
      <c r="A86" s="222"/>
      <c r="B86" s="197" t="s">
        <v>85</v>
      </c>
      <c r="C86" s="198" t="s">
        <v>2</v>
      </c>
      <c r="D86" s="254" t="s">
        <v>45</v>
      </c>
      <c r="E86" s="255"/>
      <c r="F86" s="255"/>
      <c r="G86" s="256"/>
      <c r="H86" s="254" t="s">
        <v>82</v>
      </c>
      <c r="I86" s="255"/>
      <c r="J86" s="255"/>
      <c r="K86" s="256"/>
      <c r="L86" s="64"/>
      <c r="M86" s="64"/>
      <c r="N86" s="64"/>
    </row>
    <row r="87" spans="1:14" ht="20.25" customHeight="1">
      <c r="A87" s="222"/>
      <c r="B87" s="197"/>
      <c r="C87" s="199"/>
      <c r="D87" s="57" t="s">
        <v>3</v>
      </c>
      <c r="E87" s="191" t="s">
        <v>13</v>
      </c>
      <c r="F87" s="193" t="s">
        <v>6</v>
      </c>
      <c r="G87" s="57" t="s">
        <v>7</v>
      </c>
      <c r="H87" s="57" t="s">
        <v>3</v>
      </c>
      <c r="I87" s="191" t="s">
        <v>13</v>
      </c>
      <c r="J87" s="193" t="s">
        <v>6</v>
      </c>
      <c r="K87" s="57" t="s">
        <v>7</v>
      </c>
      <c r="L87" s="64"/>
      <c r="M87" s="64"/>
      <c r="N87" s="64"/>
    </row>
    <row r="88" spans="1:14" ht="15.75" thickBot="1">
      <c r="A88" s="222"/>
      <c r="B88" s="197"/>
      <c r="C88" s="200"/>
      <c r="D88" s="58" t="s">
        <v>4</v>
      </c>
      <c r="E88" s="192"/>
      <c r="F88" s="194"/>
      <c r="G88" s="58" t="s">
        <v>14</v>
      </c>
      <c r="H88" s="58" t="s">
        <v>4</v>
      </c>
      <c r="I88" s="192"/>
      <c r="J88" s="194"/>
      <c r="K88" s="58" t="s">
        <v>15</v>
      </c>
      <c r="L88" s="64"/>
      <c r="M88" s="64"/>
      <c r="N88" s="64"/>
    </row>
    <row r="89" spans="1:14" ht="15.75" thickBot="1">
      <c r="A89" s="69"/>
      <c r="B89" s="70">
        <v>1</v>
      </c>
      <c r="C89" s="76">
        <v>2</v>
      </c>
      <c r="D89" s="76">
        <v>3</v>
      </c>
      <c r="E89" s="76">
        <v>4</v>
      </c>
      <c r="F89" s="76">
        <v>5</v>
      </c>
      <c r="G89" s="76">
        <v>6</v>
      </c>
      <c r="H89" s="76">
        <v>7</v>
      </c>
      <c r="I89" s="76">
        <v>8</v>
      </c>
      <c r="J89" s="76">
        <v>9</v>
      </c>
      <c r="K89" s="76">
        <v>10</v>
      </c>
      <c r="L89" s="64"/>
      <c r="M89" s="64"/>
      <c r="N89" s="64"/>
    </row>
    <row r="90" spans="1:14" ht="15.75" thickBot="1">
      <c r="A90" s="79"/>
      <c r="B90" s="80"/>
      <c r="C90" s="77" t="s">
        <v>9</v>
      </c>
      <c r="D90" s="77"/>
      <c r="E90" s="77"/>
      <c r="F90" s="77"/>
      <c r="G90" s="77"/>
      <c r="H90" s="77"/>
      <c r="I90" s="77"/>
      <c r="J90" s="77"/>
      <c r="K90" s="77"/>
      <c r="L90" s="64"/>
      <c r="M90" s="64"/>
      <c r="N90" s="64"/>
    </row>
    <row r="91" spans="1:14" ht="15.75" thickBot="1">
      <c r="A91" s="73"/>
      <c r="B91" s="70"/>
      <c r="C91" s="77" t="s">
        <v>91</v>
      </c>
      <c r="D91" s="78"/>
      <c r="E91" s="78"/>
      <c r="F91" s="78"/>
      <c r="G91" s="78"/>
      <c r="H91" s="78"/>
      <c r="I91" s="78"/>
      <c r="J91" s="78"/>
      <c r="K91" s="78"/>
      <c r="L91" s="64"/>
      <c r="M91" s="64"/>
      <c r="N91" s="64"/>
    </row>
    <row r="92" spans="1:14" ht="15.75">
      <c r="A92" s="3"/>
    </row>
    <row r="93" spans="1:14" ht="16.5" customHeight="1">
      <c r="A93" s="195" t="s">
        <v>86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</row>
    <row r="94" spans="1:14" ht="16.5" customHeight="1">
      <c r="A94" s="195" t="s">
        <v>160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</row>
    <row r="95" spans="1:14" ht="18" customHeight="1" thickBot="1">
      <c r="B95" s="16"/>
      <c r="N95" t="s">
        <v>83</v>
      </c>
    </row>
    <row r="96" spans="1:14" ht="19.5" thickBot="1">
      <c r="A96" s="234" t="s">
        <v>26</v>
      </c>
      <c r="B96" s="257" t="s">
        <v>87</v>
      </c>
      <c r="C96" s="201" t="s">
        <v>79</v>
      </c>
      <c r="D96" s="202"/>
      <c r="E96" s="202"/>
      <c r="F96" s="203"/>
      <c r="G96" s="201" t="s">
        <v>80</v>
      </c>
      <c r="H96" s="202"/>
      <c r="I96" s="202"/>
      <c r="J96" s="203"/>
      <c r="K96" s="201" t="s">
        <v>81</v>
      </c>
      <c r="L96" s="202"/>
      <c r="M96" s="202"/>
      <c r="N96" s="203"/>
    </row>
    <row r="97" spans="1:14" ht="20.25" customHeight="1">
      <c r="A97" s="235"/>
      <c r="B97" s="258"/>
      <c r="C97" s="96" t="s">
        <v>3</v>
      </c>
      <c r="D97" s="191" t="s">
        <v>13</v>
      </c>
      <c r="E97" s="193" t="s">
        <v>6</v>
      </c>
      <c r="F97" s="59" t="s">
        <v>7</v>
      </c>
      <c r="G97" s="59" t="s">
        <v>3</v>
      </c>
      <c r="H97" s="191" t="s">
        <v>13</v>
      </c>
      <c r="I97" s="193" t="s">
        <v>6</v>
      </c>
      <c r="J97" s="59" t="s">
        <v>7</v>
      </c>
      <c r="K97" s="59" t="s">
        <v>3</v>
      </c>
      <c r="L97" s="191" t="s">
        <v>13</v>
      </c>
      <c r="M97" s="193" t="s">
        <v>6</v>
      </c>
      <c r="N97" s="96" t="s">
        <v>7</v>
      </c>
    </row>
    <row r="98" spans="1:14" ht="15.75" thickBot="1">
      <c r="A98" s="235"/>
      <c r="B98" s="258"/>
      <c r="C98" s="96" t="s">
        <v>4</v>
      </c>
      <c r="D98" s="250"/>
      <c r="E98" s="251"/>
      <c r="F98" s="177" t="s">
        <v>14</v>
      </c>
      <c r="G98" s="177" t="s">
        <v>4</v>
      </c>
      <c r="H98" s="250"/>
      <c r="I98" s="251"/>
      <c r="J98" s="177" t="s">
        <v>15</v>
      </c>
      <c r="K98" s="177" t="s">
        <v>4</v>
      </c>
      <c r="L98" s="250"/>
      <c r="M98" s="251"/>
      <c r="N98" s="96" t="s">
        <v>16</v>
      </c>
    </row>
    <row r="99" spans="1:14" ht="15.75" thickBot="1">
      <c r="A99" s="178">
        <v>1</v>
      </c>
      <c r="B99" s="70">
        <v>2</v>
      </c>
      <c r="C99" s="70">
        <v>3</v>
      </c>
      <c r="D99" s="70">
        <v>4</v>
      </c>
      <c r="E99" s="70">
        <v>5</v>
      </c>
      <c r="F99" s="70">
        <v>6</v>
      </c>
      <c r="G99" s="70">
        <v>7</v>
      </c>
      <c r="H99" s="70">
        <v>8</v>
      </c>
      <c r="I99" s="70">
        <v>9</v>
      </c>
      <c r="J99" s="70">
        <v>10</v>
      </c>
      <c r="K99" s="70">
        <v>11</v>
      </c>
      <c r="L99" s="70">
        <v>12</v>
      </c>
      <c r="M99" s="70">
        <v>13</v>
      </c>
      <c r="N99" s="70">
        <v>14</v>
      </c>
    </row>
    <row r="100" spans="1:14" ht="78" customHeight="1" thickBot="1">
      <c r="A100" s="139">
        <v>1</v>
      </c>
      <c r="B100" s="188" t="s">
        <v>170</v>
      </c>
      <c r="C100" s="164">
        <v>2216410</v>
      </c>
      <c r="D100" s="165"/>
      <c r="E100" s="165"/>
      <c r="F100" s="165">
        <f>C100</f>
        <v>2216410</v>
      </c>
      <c r="G100" s="164">
        <v>3537825</v>
      </c>
      <c r="H100" s="165"/>
      <c r="I100" s="165"/>
      <c r="J100" s="165">
        <f>G100</f>
        <v>3537825</v>
      </c>
      <c r="K100" s="166">
        <v>3002695</v>
      </c>
      <c r="L100" s="167"/>
      <c r="M100" s="168"/>
      <c r="N100" s="168">
        <f>K100</f>
        <v>3002695</v>
      </c>
    </row>
    <row r="101" spans="1:14" ht="14.25" customHeight="1" thickBot="1">
      <c r="A101" s="140"/>
      <c r="B101" s="133" t="s">
        <v>91</v>
      </c>
      <c r="C101" s="163">
        <f>C100</f>
        <v>2216410</v>
      </c>
      <c r="D101" s="163">
        <f t="shared" ref="D101:N101" si="4">D100</f>
        <v>0</v>
      </c>
      <c r="E101" s="163">
        <f t="shared" si="4"/>
        <v>0</v>
      </c>
      <c r="F101" s="163">
        <f t="shared" si="4"/>
        <v>2216410</v>
      </c>
      <c r="G101" s="163">
        <f t="shared" si="4"/>
        <v>3537825</v>
      </c>
      <c r="H101" s="163">
        <f t="shared" si="4"/>
        <v>0</v>
      </c>
      <c r="I101" s="163">
        <f t="shared" si="4"/>
        <v>0</v>
      </c>
      <c r="J101" s="163">
        <f t="shared" si="4"/>
        <v>3537825</v>
      </c>
      <c r="K101" s="163">
        <f t="shared" si="4"/>
        <v>3002695</v>
      </c>
      <c r="L101" s="163">
        <f t="shared" si="4"/>
        <v>0</v>
      </c>
      <c r="M101" s="163">
        <f t="shared" si="4"/>
        <v>0</v>
      </c>
      <c r="N101" s="163">
        <f t="shared" si="4"/>
        <v>3002695</v>
      </c>
    </row>
    <row r="102" spans="1:14" ht="14.25" customHeight="1">
      <c r="A102" s="18"/>
    </row>
    <row r="103" spans="1:14" ht="15.75" hidden="1">
      <c r="A103" s="3"/>
    </row>
    <row r="104" spans="1:14" ht="22.5" customHeight="1">
      <c r="A104" s="195" t="s">
        <v>161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</row>
    <row r="105" spans="1:14" ht="15" customHeight="1" thickBot="1">
      <c r="A105" s="44"/>
      <c r="B105" s="45"/>
      <c r="C105" s="44"/>
      <c r="D105" s="44"/>
      <c r="E105" s="44"/>
      <c r="F105" s="44"/>
      <c r="G105" s="44"/>
      <c r="H105" s="44"/>
      <c r="I105" s="44"/>
      <c r="J105" s="5" t="s">
        <v>83</v>
      </c>
      <c r="K105" s="44"/>
      <c r="L105" s="44"/>
      <c r="M105" s="44"/>
      <c r="N105" s="44"/>
    </row>
    <row r="106" spans="1:14" ht="16.5" thickBot="1">
      <c r="A106" s="298" t="s">
        <v>26</v>
      </c>
      <c r="B106" s="257" t="s">
        <v>87</v>
      </c>
      <c r="C106" s="260" t="s">
        <v>45</v>
      </c>
      <c r="D106" s="261"/>
      <c r="E106" s="261"/>
      <c r="F106" s="262"/>
      <c r="G106" s="260" t="s">
        <v>82</v>
      </c>
      <c r="H106" s="261"/>
      <c r="I106" s="261"/>
      <c r="J106" s="262"/>
    </row>
    <row r="107" spans="1:14" ht="20.25" customHeight="1">
      <c r="A107" s="299"/>
      <c r="B107" s="258"/>
      <c r="C107" s="184" t="s">
        <v>3</v>
      </c>
      <c r="D107" s="252" t="s">
        <v>13</v>
      </c>
      <c r="E107" s="263" t="s">
        <v>6</v>
      </c>
      <c r="F107" s="185" t="s">
        <v>7</v>
      </c>
      <c r="G107" s="185" t="s">
        <v>3</v>
      </c>
      <c r="H107" s="252" t="s">
        <v>13</v>
      </c>
      <c r="I107" s="263" t="s">
        <v>6</v>
      </c>
      <c r="J107" s="185" t="s">
        <v>7</v>
      </c>
    </row>
    <row r="108" spans="1:14" ht="24" customHeight="1" thickBot="1">
      <c r="A108" s="300"/>
      <c r="B108" s="259"/>
      <c r="C108" s="175" t="s">
        <v>4</v>
      </c>
      <c r="D108" s="253"/>
      <c r="E108" s="264"/>
      <c r="F108" s="186" t="s">
        <v>14</v>
      </c>
      <c r="G108" s="186" t="s">
        <v>4</v>
      </c>
      <c r="H108" s="253"/>
      <c r="I108" s="264"/>
      <c r="J108" s="186" t="s">
        <v>15</v>
      </c>
    </row>
    <row r="109" spans="1:14" ht="16.5" thickBot="1">
      <c r="A109" s="17">
        <v>1</v>
      </c>
      <c r="B109" s="97">
        <v>2</v>
      </c>
      <c r="C109" s="187">
        <v>3</v>
      </c>
      <c r="D109" s="187">
        <v>4</v>
      </c>
      <c r="E109" s="187">
        <v>5</v>
      </c>
      <c r="F109" s="187">
        <v>6</v>
      </c>
      <c r="G109" s="187">
        <v>7</v>
      </c>
      <c r="H109" s="187">
        <v>8</v>
      </c>
      <c r="I109" s="187">
        <v>9</v>
      </c>
      <c r="J109" s="187">
        <v>10</v>
      </c>
    </row>
    <row r="110" spans="1:14" ht="83.25" customHeight="1" thickBot="1">
      <c r="A110" s="130">
        <v>1</v>
      </c>
      <c r="B110" s="172" t="s">
        <v>170</v>
      </c>
      <c r="C110" s="169">
        <v>3170846</v>
      </c>
      <c r="D110" s="169"/>
      <c r="E110" s="169"/>
      <c r="F110" s="169">
        <f>C110</f>
        <v>3170846</v>
      </c>
      <c r="G110" s="169">
        <v>3329388</v>
      </c>
      <c r="H110" s="169"/>
      <c r="I110" s="169"/>
      <c r="J110" s="170">
        <f>G110</f>
        <v>3329388</v>
      </c>
    </row>
    <row r="111" spans="1:14" ht="15" customHeight="1" thickBot="1">
      <c r="A111" s="131"/>
      <c r="B111" s="132" t="s">
        <v>91</v>
      </c>
      <c r="C111" s="171">
        <f>C110</f>
        <v>3170846</v>
      </c>
      <c r="D111" s="171">
        <f t="shared" ref="D111:J111" si="5">D110</f>
        <v>0</v>
      </c>
      <c r="E111" s="171">
        <f t="shared" si="5"/>
        <v>0</v>
      </c>
      <c r="F111" s="171">
        <f t="shared" si="5"/>
        <v>3170846</v>
      </c>
      <c r="G111" s="171">
        <f t="shared" si="5"/>
        <v>3329388</v>
      </c>
      <c r="H111" s="171">
        <f t="shared" si="5"/>
        <v>0</v>
      </c>
      <c r="I111" s="171">
        <f t="shared" si="5"/>
        <v>0</v>
      </c>
      <c r="J111" s="171">
        <f t="shared" si="5"/>
        <v>3329388</v>
      </c>
    </row>
    <row r="112" spans="1:14" ht="15.75">
      <c r="A112" s="19"/>
    </row>
    <row r="113" spans="1:14" ht="18.75">
      <c r="A113" s="271" t="s">
        <v>88</v>
      </c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107"/>
      <c r="N113" s="107"/>
    </row>
    <row r="114" spans="1:14" ht="15" customHeight="1">
      <c r="A114" s="271" t="s">
        <v>127</v>
      </c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</row>
    <row r="115" spans="1:14" ht="7.5" customHeight="1" thickBot="1">
      <c r="A115" s="102" t="s">
        <v>17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16" spans="1:14" ht="19.5" customHeight="1" thickBot="1">
      <c r="A116" s="293" t="s">
        <v>26</v>
      </c>
      <c r="B116" s="293" t="s">
        <v>18</v>
      </c>
      <c r="C116" s="293" t="s">
        <v>19</v>
      </c>
      <c r="D116" s="293" t="s">
        <v>20</v>
      </c>
      <c r="E116" s="295" t="s">
        <v>79</v>
      </c>
      <c r="F116" s="296"/>
      <c r="G116" s="297"/>
      <c r="H116" s="295" t="s">
        <v>80</v>
      </c>
      <c r="I116" s="296"/>
      <c r="J116" s="297"/>
      <c r="K116" s="295" t="s">
        <v>81</v>
      </c>
      <c r="L116" s="296"/>
      <c r="M116" s="297"/>
      <c r="N116" s="64"/>
    </row>
    <row r="117" spans="1:14" ht="30.75" thickBot="1">
      <c r="A117" s="294"/>
      <c r="B117" s="294"/>
      <c r="C117" s="294"/>
      <c r="D117" s="294"/>
      <c r="E117" s="103" t="s">
        <v>21</v>
      </c>
      <c r="F117" s="103" t="s">
        <v>13</v>
      </c>
      <c r="G117" s="103" t="s">
        <v>124</v>
      </c>
      <c r="H117" s="103" t="s">
        <v>21</v>
      </c>
      <c r="I117" s="103" t="s">
        <v>13</v>
      </c>
      <c r="J117" s="103" t="s">
        <v>125</v>
      </c>
      <c r="K117" s="103" t="s">
        <v>21</v>
      </c>
      <c r="L117" s="103" t="s">
        <v>13</v>
      </c>
      <c r="M117" s="103" t="s">
        <v>126</v>
      </c>
      <c r="N117" s="64"/>
    </row>
    <row r="118" spans="1:14" ht="15.75" thickBot="1">
      <c r="A118" s="104">
        <v>1</v>
      </c>
      <c r="B118" s="105">
        <v>2</v>
      </c>
      <c r="C118" s="105">
        <v>3</v>
      </c>
      <c r="D118" s="105">
        <v>4</v>
      </c>
      <c r="E118" s="105">
        <v>5</v>
      </c>
      <c r="F118" s="105">
        <v>6</v>
      </c>
      <c r="G118" s="105">
        <v>7</v>
      </c>
      <c r="H118" s="105">
        <v>8</v>
      </c>
      <c r="I118" s="105">
        <v>9</v>
      </c>
      <c r="J118" s="105">
        <v>10</v>
      </c>
      <c r="K118" s="105">
        <v>11</v>
      </c>
      <c r="L118" s="105">
        <v>12</v>
      </c>
      <c r="M118" s="105">
        <v>13</v>
      </c>
      <c r="N118" s="64"/>
    </row>
    <row r="119" spans="1:14" ht="15" customHeight="1" thickBot="1">
      <c r="A119" s="112"/>
      <c r="B119" s="106" t="s">
        <v>57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64"/>
    </row>
    <row r="120" spans="1:14" ht="63.75" customHeight="1" thickBot="1">
      <c r="A120" s="113"/>
      <c r="B120" s="119" t="s">
        <v>47</v>
      </c>
      <c r="C120" s="108" t="s">
        <v>62</v>
      </c>
      <c r="D120" s="109" t="s">
        <v>175</v>
      </c>
      <c r="E120" s="120">
        <v>2216410</v>
      </c>
      <c r="F120" s="120"/>
      <c r="G120" s="120">
        <f>E120+F120</f>
        <v>2216410</v>
      </c>
      <c r="H120" s="120">
        <v>3537825</v>
      </c>
      <c r="I120" s="120"/>
      <c r="J120" s="120">
        <f>H120+I120</f>
        <v>3537825</v>
      </c>
      <c r="K120" s="120">
        <v>3002695</v>
      </c>
      <c r="L120" s="121"/>
      <c r="M120" s="126">
        <f>K120+L120</f>
        <v>3002695</v>
      </c>
      <c r="N120" s="64"/>
    </row>
    <row r="121" spans="1:14" ht="16.5" customHeight="1" thickBot="1">
      <c r="A121" s="112"/>
      <c r="B121" s="122" t="s">
        <v>48</v>
      </c>
      <c r="C121" s="109" t="s">
        <v>62</v>
      </c>
      <c r="D121" s="109" t="s">
        <v>64</v>
      </c>
      <c r="E121" s="123">
        <v>516810</v>
      </c>
      <c r="F121" s="123"/>
      <c r="G121" s="120">
        <f t="shared" ref="G121:G134" si="6">E121+F121</f>
        <v>516810</v>
      </c>
      <c r="H121" s="123">
        <v>1021620</v>
      </c>
      <c r="I121" s="123"/>
      <c r="J121" s="120">
        <f t="shared" ref="J121:J134" si="7">H121+I121</f>
        <v>1021620</v>
      </c>
      <c r="K121" s="123">
        <v>902500</v>
      </c>
      <c r="L121" s="124"/>
      <c r="M121" s="126">
        <f t="shared" ref="M121:M134" si="8">K121+L121</f>
        <v>902500</v>
      </c>
      <c r="N121" s="64"/>
    </row>
    <row r="122" spans="1:14" ht="16.5" customHeight="1" thickBot="1">
      <c r="A122" s="112"/>
      <c r="B122" s="122" t="s">
        <v>49</v>
      </c>
      <c r="C122" s="109" t="s">
        <v>62</v>
      </c>
      <c r="D122" s="109" t="s">
        <v>64</v>
      </c>
      <c r="E122" s="123">
        <v>1699600</v>
      </c>
      <c r="F122" s="123"/>
      <c r="G122" s="120">
        <f t="shared" si="6"/>
        <v>1699600</v>
      </c>
      <c r="H122" s="123">
        <v>2516205</v>
      </c>
      <c r="I122" s="123"/>
      <c r="J122" s="120">
        <f t="shared" si="7"/>
        <v>2516205</v>
      </c>
      <c r="K122" s="123">
        <v>2100195</v>
      </c>
      <c r="L122" s="124"/>
      <c r="M122" s="126">
        <f t="shared" si="8"/>
        <v>2100195</v>
      </c>
      <c r="N122" s="64"/>
    </row>
    <row r="123" spans="1:14" ht="17.25" customHeight="1" thickBot="1">
      <c r="A123" s="112"/>
      <c r="B123" s="106" t="s">
        <v>58</v>
      </c>
      <c r="C123" s="106"/>
      <c r="D123" s="110"/>
      <c r="E123" s="106"/>
      <c r="F123" s="106"/>
      <c r="G123" s="120"/>
      <c r="H123" s="106"/>
      <c r="I123" s="106"/>
      <c r="J123" s="120"/>
      <c r="K123" s="106"/>
      <c r="L123" s="106"/>
      <c r="M123" s="121"/>
      <c r="N123" s="64"/>
    </row>
    <row r="124" spans="1:14" ht="48" customHeight="1" thickBot="1">
      <c r="A124" s="112"/>
      <c r="B124" s="122" t="s">
        <v>50</v>
      </c>
      <c r="C124" s="109" t="s">
        <v>66</v>
      </c>
      <c r="D124" s="109" t="s">
        <v>64</v>
      </c>
      <c r="E124" s="125">
        <v>23207</v>
      </c>
      <c r="F124" s="125"/>
      <c r="G124" s="120">
        <f t="shared" si="6"/>
        <v>23207</v>
      </c>
      <c r="H124" s="125">
        <v>37056</v>
      </c>
      <c r="I124" s="125"/>
      <c r="J124" s="120">
        <f t="shared" si="7"/>
        <v>37056</v>
      </c>
      <c r="K124" s="125">
        <f t="shared" ref="K124" si="9">K125+K126</f>
        <v>31487</v>
      </c>
      <c r="L124" s="125"/>
      <c r="M124" s="126">
        <f t="shared" si="8"/>
        <v>31487</v>
      </c>
      <c r="N124" s="64"/>
    </row>
    <row r="125" spans="1:14" ht="15" customHeight="1" thickBot="1">
      <c r="A125" s="112"/>
      <c r="B125" s="122" t="s">
        <v>48</v>
      </c>
      <c r="C125" s="109" t="s">
        <v>66</v>
      </c>
      <c r="D125" s="109" t="s">
        <v>64</v>
      </c>
      <c r="E125" s="125">
        <v>7266</v>
      </c>
      <c r="F125" s="125"/>
      <c r="G125" s="120">
        <f t="shared" si="6"/>
        <v>7266</v>
      </c>
      <c r="H125" s="125">
        <v>14095</v>
      </c>
      <c r="I125" s="125"/>
      <c r="J125" s="120">
        <f t="shared" si="7"/>
        <v>14095</v>
      </c>
      <c r="K125" s="125">
        <v>12358</v>
      </c>
      <c r="L125" s="125"/>
      <c r="M125" s="126">
        <f t="shared" si="8"/>
        <v>12358</v>
      </c>
      <c r="N125" s="64"/>
    </row>
    <row r="126" spans="1:14" ht="14.25" customHeight="1" thickBot="1">
      <c r="A126" s="112"/>
      <c r="B126" s="122" t="s">
        <v>49</v>
      </c>
      <c r="C126" s="109" t="s">
        <v>66</v>
      </c>
      <c r="D126" s="109" t="s">
        <v>64</v>
      </c>
      <c r="E126" s="125">
        <v>15941</v>
      </c>
      <c r="F126" s="125"/>
      <c r="G126" s="120">
        <f t="shared" si="6"/>
        <v>15941</v>
      </c>
      <c r="H126" s="125">
        <v>22961</v>
      </c>
      <c r="I126" s="125"/>
      <c r="J126" s="120">
        <f t="shared" si="7"/>
        <v>22961</v>
      </c>
      <c r="K126" s="125">
        <v>19129</v>
      </c>
      <c r="L126" s="125"/>
      <c r="M126" s="126">
        <f t="shared" si="8"/>
        <v>19129</v>
      </c>
      <c r="N126" s="64"/>
    </row>
    <row r="127" spans="1:14" ht="66" customHeight="1" thickBot="1">
      <c r="A127" s="112"/>
      <c r="B127" s="122" t="s">
        <v>51</v>
      </c>
      <c r="C127" s="109" t="s">
        <v>61</v>
      </c>
      <c r="D127" s="109" t="s">
        <v>65</v>
      </c>
      <c r="E127" s="109">
        <v>1</v>
      </c>
      <c r="F127" s="109"/>
      <c r="G127" s="120">
        <f t="shared" si="6"/>
        <v>1</v>
      </c>
      <c r="H127" s="109">
        <v>1</v>
      </c>
      <c r="I127" s="109"/>
      <c r="J127" s="120">
        <f t="shared" si="7"/>
        <v>1</v>
      </c>
      <c r="K127" s="109">
        <v>1</v>
      </c>
      <c r="L127" s="109"/>
      <c r="M127" s="126">
        <f t="shared" si="8"/>
        <v>1</v>
      </c>
      <c r="N127" s="64"/>
    </row>
    <row r="128" spans="1:14" ht="15" customHeight="1" thickBot="1">
      <c r="A128" s="113"/>
      <c r="B128" s="111" t="s">
        <v>59</v>
      </c>
      <c r="C128" s="111"/>
      <c r="D128" s="111"/>
      <c r="E128" s="111"/>
      <c r="F128" s="111"/>
      <c r="G128" s="120"/>
      <c r="H128" s="111"/>
      <c r="I128" s="111"/>
      <c r="J128" s="120"/>
      <c r="K128" s="111"/>
      <c r="L128" s="111"/>
      <c r="M128" s="121"/>
      <c r="N128" s="64"/>
    </row>
    <row r="129" spans="1:14" ht="48.75" customHeight="1" thickBot="1">
      <c r="A129" s="112"/>
      <c r="B129" s="122" t="s">
        <v>52</v>
      </c>
      <c r="C129" s="109" t="s">
        <v>62</v>
      </c>
      <c r="D129" s="109" t="s">
        <v>64</v>
      </c>
      <c r="E129" s="109">
        <v>184701</v>
      </c>
      <c r="F129" s="106"/>
      <c r="G129" s="120">
        <f t="shared" si="6"/>
        <v>184701</v>
      </c>
      <c r="H129" s="123">
        <f>H120/12</f>
        <v>294818.75</v>
      </c>
      <c r="I129" s="123"/>
      <c r="J129" s="120">
        <f t="shared" si="7"/>
        <v>294818.75</v>
      </c>
      <c r="K129" s="123">
        <f t="shared" ref="K129" si="10">K120/12</f>
        <v>250224.58333333334</v>
      </c>
      <c r="L129" s="127"/>
      <c r="M129" s="120">
        <f t="shared" si="8"/>
        <v>250224.58333333334</v>
      </c>
      <c r="N129" s="64"/>
    </row>
    <row r="130" spans="1:14" ht="93.75" customHeight="1" thickBot="1">
      <c r="A130" s="112"/>
      <c r="B130" s="122" t="s">
        <v>53</v>
      </c>
      <c r="C130" s="109" t="s">
        <v>62</v>
      </c>
      <c r="D130" s="109" t="s">
        <v>64</v>
      </c>
      <c r="E130" s="128">
        <v>95.51</v>
      </c>
      <c r="F130" s="128"/>
      <c r="G130" s="129">
        <f t="shared" si="6"/>
        <v>95.51</v>
      </c>
      <c r="H130" s="128">
        <f t="shared" ref="H130" si="11">H120/H124</f>
        <v>95.47239313471502</v>
      </c>
      <c r="I130" s="128"/>
      <c r="J130" s="129">
        <f t="shared" si="7"/>
        <v>95.47239313471502</v>
      </c>
      <c r="K130" s="128">
        <f t="shared" ref="K130" si="12">K120/K124</f>
        <v>95.363006955251379</v>
      </c>
      <c r="L130" s="128"/>
      <c r="M130" s="121">
        <f t="shared" si="8"/>
        <v>95.363006955251379</v>
      </c>
      <c r="N130" s="64"/>
    </row>
    <row r="131" spans="1:14" ht="18.75" customHeight="1" thickBot="1">
      <c r="A131" s="112"/>
      <c r="B131" s="122" t="s">
        <v>48</v>
      </c>
      <c r="C131" s="109" t="s">
        <v>62</v>
      </c>
      <c r="D131" s="109" t="s">
        <v>64</v>
      </c>
      <c r="E131" s="128">
        <f>E121/E125</f>
        <v>71.127167630057798</v>
      </c>
      <c r="F131" s="128"/>
      <c r="G131" s="129">
        <f t="shared" si="6"/>
        <v>71.127167630057798</v>
      </c>
      <c r="H131" s="128">
        <f t="shared" ref="H131" si="13">H121/H125</f>
        <v>72.481021638879028</v>
      </c>
      <c r="I131" s="128"/>
      <c r="J131" s="120">
        <f t="shared" si="7"/>
        <v>72.481021638879028</v>
      </c>
      <c r="K131" s="128">
        <f t="shared" ref="K131" si="14">K121/K125</f>
        <v>73.0296164427901</v>
      </c>
      <c r="L131" s="128"/>
      <c r="M131" s="121">
        <f t="shared" si="8"/>
        <v>73.0296164427901</v>
      </c>
      <c r="N131" s="64"/>
    </row>
    <row r="132" spans="1:14" ht="17.25" customHeight="1" thickBot="1">
      <c r="A132" s="112"/>
      <c r="B132" s="122" t="s">
        <v>49</v>
      </c>
      <c r="C132" s="109" t="s">
        <v>62</v>
      </c>
      <c r="D132" s="109" t="s">
        <v>64</v>
      </c>
      <c r="E132" s="128">
        <f>E122/E126</f>
        <v>106.61815444451415</v>
      </c>
      <c r="F132" s="128"/>
      <c r="G132" s="129">
        <f t="shared" si="6"/>
        <v>106.61815444451415</v>
      </c>
      <c r="H132" s="128">
        <f t="shared" ref="H132" si="15">H122/H126</f>
        <v>109.58603719350202</v>
      </c>
      <c r="I132" s="128"/>
      <c r="J132" s="129">
        <f t="shared" si="7"/>
        <v>109.58603719350202</v>
      </c>
      <c r="K132" s="128">
        <f t="shared" ref="K132" si="16">K122/K126</f>
        <v>109.7911547911548</v>
      </c>
      <c r="L132" s="128"/>
      <c r="M132" s="121">
        <f t="shared" si="8"/>
        <v>109.7911547911548</v>
      </c>
      <c r="N132" s="64"/>
    </row>
    <row r="133" spans="1:14" ht="18.75" customHeight="1" thickBot="1">
      <c r="A133" s="112"/>
      <c r="B133" s="106" t="s">
        <v>60</v>
      </c>
      <c r="C133" s="109"/>
      <c r="D133" s="109"/>
      <c r="E133" s="106"/>
      <c r="F133" s="106"/>
      <c r="G133" s="129"/>
      <c r="H133" s="106"/>
      <c r="I133" s="106"/>
      <c r="J133" s="120"/>
      <c r="K133" s="106"/>
      <c r="L133" s="106"/>
      <c r="M133" s="121"/>
      <c r="N133" s="64"/>
    </row>
    <row r="134" spans="1:14" ht="48" customHeight="1" thickBot="1">
      <c r="A134" s="112"/>
      <c r="B134" s="122" t="s">
        <v>54</v>
      </c>
      <c r="C134" s="109" t="s">
        <v>63</v>
      </c>
      <c r="D134" s="109" t="s">
        <v>64</v>
      </c>
      <c r="E134" s="109">
        <v>100</v>
      </c>
      <c r="F134" s="109"/>
      <c r="G134" s="120">
        <f t="shared" si="6"/>
        <v>100</v>
      </c>
      <c r="H134" s="109">
        <v>100</v>
      </c>
      <c r="I134" s="109"/>
      <c r="J134" s="120">
        <f t="shared" si="7"/>
        <v>100</v>
      </c>
      <c r="K134" s="109">
        <v>100</v>
      </c>
      <c r="L134" s="109"/>
      <c r="M134" s="126">
        <f t="shared" si="8"/>
        <v>100</v>
      </c>
      <c r="N134" s="64"/>
    </row>
    <row r="135" spans="1:14" ht="15.75">
      <c r="A135" s="102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</row>
    <row r="136" spans="1:14" ht="18.75">
      <c r="A136" s="271" t="s">
        <v>128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</row>
    <row r="137" spans="1:14" ht="16.5" thickBot="1">
      <c r="A137" s="102" t="s">
        <v>17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</row>
    <row r="138" spans="1:14" ht="16.5" customHeight="1" thickBot="1">
      <c r="A138" s="252" t="s">
        <v>26</v>
      </c>
      <c r="B138" s="252" t="s">
        <v>18</v>
      </c>
      <c r="C138" s="252" t="s">
        <v>19</v>
      </c>
      <c r="D138" s="252" t="s">
        <v>20</v>
      </c>
      <c r="E138" s="295" t="s">
        <v>129</v>
      </c>
      <c r="F138" s="296"/>
      <c r="G138" s="297"/>
      <c r="H138" s="295" t="s">
        <v>130</v>
      </c>
      <c r="I138" s="296"/>
      <c r="J138" s="297"/>
      <c r="K138" s="64"/>
      <c r="L138" s="64"/>
      <c r="M138" s="64"/>
      <c r="N138" s="64"/>
    </row>
    <row r="139" spans="1:14" ht="30.75" thickBot="1">
      <c r="A139" s="253"/>
      <c r="B139" s="292"/>
      <c r="C139" s="292"/>
      <c r="D139" s="292"/>
      <c r="E139" s="183" t="s">
        <v>21</v>
      </c>
      <c r="F139" s="183" t="s">
        <v>13</v>
      </c>
      <c r="G139" s="183" t="s">
        <v>124</v>
      </c>
      <c r="H139" s="183" t="s">
        <v>21</v>
      </c>
      <c r="I139" s="183" t="s">
        <v>13</v>
      </c>
      <c r="J139" s="183" t="s">
        <v>131</v>
      </c>
      <c r="K139" s="64"/>
      <c r="L139" s="64"/>
      <c r="M139" s="64"/>
      <c r="N139" s="64"/>
    </row>
    <row r="140" spans="1:14" ht="16.5" thickBot="1">
      <c r="A140" s="182">
        <v>1</v>
      </c>
      <c r="B140" s="176">
        <v>2</v>
      </c>
      <c r="C140" s="176">
        <v>3</v>
      </c>
      <c r="D140" s="176">
        <v>4</v>
      </c>
      <c r="E140" s="176">
        <v>5</v>
      </c>
      <c r="F140" s="176">
        <v>6</v>
      </c>
      <c r="G140" s="176">
        <v>7</v>
      </c>
      <c r="H140" s="176">
        <v>7</v>
      </c>
      <c r="I140" s="176">
        <v>8</v>
      </c>
      <c r="J140" s="176">
        <v>8</v>
      </c>
      <c r="K140" s="64"/>
      <c r="L140" s="64"/>
      <c r="M140" s="64"/>
      <c r="N140" s="64"/>
    </row>
    <row r="141" spans="1:14" ht="18.75" customHeight="1" thickBot="1">
      <c r="A141" s="112"/>
      <c r="B141" s="106" t="s">
        <v>57</v>
      </c>
      <c r="C141" s="106"/>
      <c r="D141" s="106"/>
      <c r="E141" s="106"/>
      <c r="F141" s="106"/>
      <c r="G141" s="106"/>
      <c r="H141" s="106"/>
      <c r="I141" s="106"/>
      <c r="J141" s="106"/>
      <c r="K141" s="64"/>
      <c r="L141" s="64"/>
      <c r="M141" s="64"/>
      <c r="N141" s="64"/>
    </row>
    <row r="142" spans="1:14" ht="63" customHeight="1" thickBot="1">
      <c r="A142" s="112"/>
      <c r="B142" s="122" t="s">
        <v>47</v>
      </c>
      <c r="C142" s="109" t="s">
        <v>62</v>
      </c>
      <c r="D142" s="109" t="s">
        <v>175</v>
      </c>
      <c r="E142" s="123">
        <v>3170846</v>
      </c>
      <c r="F142" s="127"/>
      <c r="G142" s="123">
        <f>E142+F142</f>
        <v>3170846</v>
      </c>
      <c r="H142" s="123">
        <v>3329388</v>
      </c>
      <c r="I142" s="127"/>
      <c r="J142" s="127">
        <f>H142+I142</f>
        <v>3329388</v>
      </c>
      <c r="K142" s="64"/>
      <c r="L142" s="64"/>
      <c r="M142" s="64"/>
      <c r="N142" s="64"/>
    </row>
    <row r="143" spans="1:14" ht="16.5" thickBot="1">
      <c r="A143" s="112"/>
      <c r="B143" s="122" t="s">
        <v>48</v>
      </c>
      <c r="C143" s="109" t="s">
        <v>62</v>
      </c>
      <c r="D143" s="109" t="s">
        <v>175</v>
      </c>
      <c r="E143" s="123">
        <v>953040</v>
      </c>
      <c r="F143" s="127"/>
      <c r="G143" s="123">
        <f t="shared" ref="G143:G156" si="17">E143+F143</f>
        <v>953040</v>
      </c>
      <c r="H143" s="123">
        <v>1000692</v>
      </c>
      <c r="I143" s="127"/>
      <c r="J143" s="127">
        <f t="shared" ref="J143:J156" si="18">H143+I143</f>
        <v>1000692</v>
      </c>
      <c r="K143" s="64"/>
      <c r="L143" s="64"/>
      <c r="M143" s="64"/>
      <c r="N143" s="64"/>
    </row>
    <row r="144" spans="1:14" ht="16.5" thickBot="1">
      <c r="A144" s="112"/>
      <c r="B144" s="122" t="s">
        <v>49</v>
      </c>
      <c r="C144" s="109" t="s">
        <v>62</v>
      </c>
      <c r="D144" s="109" t="s">
        <v>175</v>
      </c>
      <c r="E144" s="123">
        <f>E142-E143</f>
        <v>2217806</v>
      </c>
      <c r="F144" s="127"/>
      <c r="G144" s="123">
        <f t="shared" si="17"/>
        <v>2217806</v>
      </c>
      <c r="H144" s="123">
        <f>H142-H143</f>
        <v>2328696</v>
      </c>
      <c r="I144" s="127"/>
      <c r="J144" s="127">
        <f t="shared" si="18"/>
        <v>2328696</v>
      </c>
      <c r="K144" s="64"/>
      <c r="L144" s="64"/>
      <c r="M144" s="64"/>
      <c r="N144" s="64"/>
    </row>
    <row r="145" spans="1:14" ht="18.75" customHeight="1" thickBot="1">
      <c r="A145" s="112"/>
      <c r="B145" s="106" t="s">
        <v>58</v>
      </c>
      <c r="C145" s="106"/>
      <c r="D145" s="110"/>
      <c r="E145" s="106"/>
      <c r="F145" s="106"/>
      <c r="G145" s="128"/>
      <c r="H145" s="106"/>
      <c r="I145" s="106"/>
      <c r="J145" s="141"/>
      <c r="K145" s="64"/>
      <c r="L145" s="64"/>
      <c r="M145" s="64"/>
      <c r="N145" s="64"/>
    </row>
    <row r="146" spans="1:14" ht="48.75" customHeight="1" thickBot="1">
      <c r="A146" s="112"/>
      <c r="B146" s="122" t="s">
        <v>71</v>
      </c>
      <c r="C146" s="109" t="s">
        <v>66</v>
      </c>
      <c r="D146" s="109" t="s">
        <v>175</v>
      </c>
      <c r="E146" s="125">
        <f t="shared" ref="E146" si="19">E147+E148</f>
        <v>31487</v>
      </c>
      <c r="F146" s="106"/>
      <c r="G146" s="123">
        <f t="shared" si="17"/>
        <v>31487</v>
      </c>
      <c r="H146" s="125">
        <f t="shared" ref="H146" si="20">H147+H148</f>
        <v>31487</v>
      </c>
      <c r="I146" s="106"/>
      <c r="J146" s="127">
        <f t="shared" si="18"/>
        <v>31487</v>
      </c>
      <c r="K146" s="64"/>
      <c r="L146" s="64"/>
      <c r="M146" s="64"/>
      <c r="N146" s="64"/>
    </row>
    <row r="147" spans="1:14" ht="16.5" thickBot="1">
      <c r="A147" s="112"/>
      <c r="B147" s="122" t="s">
        <v>48</v>
      </c>
      <c r="C147" s="109" t="s">
        <v>66</v>
      </c>
      <c r="D147" s="109" t="s">
        <v>175</v>
      </c>
      <c r="E147" s="125">
        <v>12358</v>
      </c>
      <c r="F147" s="106"/>
      <c r="G147" s="123">
        <f t="shared" si="17"/>
        <v>12358</v>
      </c>
      <c r="H147" s="125">
        <v>12358</v>
      </c>
      <c r="I147" s="106"/>
      <c r="J147" s="127">
        <f t="shared" si="18"/>
        <v>12358</v>
      </c>
      <c r="K147" s="64"/>
      <c r="L147" s="64"/>
      <c r="M147" s="64"/>
      <c r="N147" s="64"/>
    </row>
    <row r="148" spans="1:14" ht="47.25" customHeight="1" thickBot="1">
      <c r="A148" s="112"/>
      <c r="B148" s="122" t="s">
        <v>49</v>
      </c>
      <c r="C148" s="109" t="s">
        <v>66</v>
      </c>
      <c r="D148" s="109" t="s">
        <v>175</v>
      </c>
      <c r="E148" s="125">
        <v>19129</v>
      </c>
      <c r="F148" s="106"/>
      <c r="G148" s="123">
        <f t="shared" si="17"/>
        <v>19129</v>
      </c>
      <c r="H148" s="125">
        <v>19129</v>
      </c>
      <c r="I148" s="106"/>
      <c r="J148" s="127">
        <f t="shared" si="18"/>
        <v>19129</v>
      </c>
      <c r="K148" s="64"/>
      <c r="L148" s="64"/>
      <c r="M148" s="64"/>
      <c r="N148" s="64"/>
    </row>
    <row r="149" spans="1:14" ht="64.5" customHeight="1" thickBot="1">
      <c r="A149" s="112"/>
      <c r="B149" s="122" t="s">
        <v>51</v>
      </c>
      <c r="C149" s="109" t="s">
        <v>61</v>
      </c>
      <c r="D149" s="109" t="s">
        <v>65</v>
      </c>
      <c r="E149" s="109">
        <v>1</v>
      </c>
      <c r="F149" s="106"/>
      <c r="G149" s="123">
        <f t="shared" si="17"/>
        <v>1</v>
      </c>
      <c r="H149" s="123">
        <v>1</v>
      </c>
      <c r="I149" s="127"/>
      <c r="J149" s="127">
        <f t="shared" si="18"/>
        <v>1</v>
      </c>
      <c r="K149" s="64"/>
      <c r="L149" s="64"/>
      <c r="M149" s="64"/>
      <c r="N149" s="64"/>
    </row>
    <row r="150" spans="1:14" ht="15" customHeight="1" thickBot="1">
      <c r="A150" s="113"/>
      <c r="B150" s="111" t="s">
        <v>59</v>
      </c>
      <c r="C150" s="111"/>
      <c r="D150" s="111"/>
      <c r="E150" s="111"/>
      <c r="F150" s="111"/>
      <c r="G150" s="128"/>
      <c r="H150" s="111"/>
      <c r="I150" s="111"/>
      <c r="J150" s="141"/>
      <c r="K150" s="64"/>
      <c r="L150" s="64"/>
      <c r="M150" s="64"/>
      <c r="N150" s="64"/>
    </row>
    <row r="151" spans="1:14" ht="63" customHeight="1" thickBot="1">
      <c r="A151" s="112"/>
      <c r="B151" s="122" t="s">
        <v>52</v>
      </c>
      <c r="C151" s="109" t="s">
        <v>62</v>
      </c>
      <c r="D151" s="109" t="s">
        <v>64</v>
      </c>
      <c r="E151" s="123">
        <f>E142/12</f>
        <v>264237.16666666669</v>
      </c>
      <c r="F151" s="106"/>
      <c r="G151" s="123">
        <f t="shared" si="17"/>
        <v>264237.16666666669</v>
      </c>
      <c r="H151" s="123">
        <f t="shared" ref="H151" si="21">H142/12</f>
        <v>277449</v>
      </c>
      <c r="I151" s="106"/>
      <c r="J151" s="127">
        <f t="shared" si="18"/>
        <v>277449</v>
      </c>
      <c r="K151" s="64"/>
      <c r="L151" s="64"/>
      <c r="M151" s="64"/>
      <c r="N151" s="64"/>
    </row>
    <row r="152" spans="1:14" ht="64.5" customHeight="1" thickBot="1">
      <c r="A152" s="113"/>
      <c r="B152" s="119" t="s">
        <v>53</v>
      </c>
      <c r="C152" s="108" t="s">
        <v>62</v>
      </c>
      <c r="D152" s="108" t="s">
        <v>64</v>
      </c>
      <c r="E152" s="129">
        <f t="shared" ref="E152" si="22">E142/E146</f>
        <v>100.70333788547654</v>
      </c>
      <c r="F152" s="111"/>
      <c r="G152" s="128">
        <f t="shared" si="17"/>
        <v>100.70333788547654</v>
      </c>
      <c r="H152" s="129">
        <f t="shared" ref="H152" si="23">H142/H146</f>
        <v>105.73849525200876</v>
      </c>
      <c r="I152" s="111"/>
      <c r="J152" s="141">
        <f t="shared" si="18"/>
        <v>105.73849525200876</v>
      </c>
      <c r="K152" s="64"/>
      <c r="L152" s="64"/>
      <c r="M152" s="64"/>
      <c r="N152" s="64"/>
    </row>
    <row r="153" spans="1:14" ht="16.5" thickBot="1">
      <c r="A153" s="112"/>
      <c r="B153" s="122" t="s">
        <v>48</v>
      </c>
      <c r="C153" s="109" t="s">
        <v>62</v>
      </c>
      <c r="D153" s="109" t="s">
        <v>64</v>
      </c>
      <c r="E153" s="128">
        <f t="shared" ref="E153" si="24">E143/E147</f>
        <v>77.119274963586335</v>
      </c>
      <c r="F153" s="106"/>
      <c r="G153" s="128">
        <f t="shared" si="17"/>
        <v>77.119274963586335</v>
      </c>
      <c r="H153" s="128">
        <f t="shared" ref="H153" si="25">H143/H147</f>
        <v>80.975238711765655</v>
      </c>
      <c r="I153" s="106"/>
      <c r="J153" s="141">
        <f t="shared" si="18"/>
        <v>80.975238711765655</v>
      </c>
      <c r="K153" s="64"/>
      <c r="L153" s="64"/>
      <c r="M153" s="64"/>
      <c r="N153" s="64"/>
    </row>
    <row r="154" spans="1:14" ht="16.5" thickBot="1">
      <c r="A154" s="112"/>
      <c r="B154" s="122" t="s">
        <v>49</v>
      </c>
      <c r="C154" s="109" t="s">
        <v>62</v>
      </c>
      <c r="D154" s="109" t="s">
        <v>64</v>
      </c>
      <c r="E154" s="128">
        <f t="shared" ref="E154" si="26">E144/E148</f>
        <v>115.9394636415913</v>
      </c>
      <c r="F154" s="106"/>
      <c r="G154" s="128">
        <f t="shared" si="17"/>
        <v>115.9394636415913</v>
      </c>
      <c r="H154" s="128">
        <f t="shared" ref="H154" si="27">H144/H148</f>
        <v>121.73642114067646</v>
      </c>
      <c r="I154" s="106"/>
      <c r="J154" s="141">
        <f t="shared" si="18"/>
        <v>121.73642114067646</v>
      </c>
      <c r="K154" s="64"/>
      <c r="L154" s="64"/>
      <c r="M154" s="64"/>
      <c r="N154" s="64"/>
    </row>
    <row r="155" spans="1:14" ht="16.5" customHeight="1" thickBot="1">
      <c r="A155" s="112"/>
      <c r="B155" s="106" t="s">
        <v>60</v>
      </c>
      <c r="C155" s="109"/>
      <c r="D155" s="109"/>
      <c r="E155" s="106"/>
      <c r="F155" s="106"/>
      <c r="G155" s="128"/>
      <c r="H155" s="106"/>
      <c r="I155" s="106"/>
      <c r="J155" s="141"/>
      <c r="K155" s="64"/>
      <c r="L155" s="64"/>
      <c r="M155" s="64"/>
      <c r="N155" s="64"/>
    </row>
    <row r="156" spans="1:14" ht="47.25" customHeight="1" thickBot="1">
      <c r="A156" s="112"/>
      <c r="B156" s="122" t="s">
        <v>54</v>
      </c>
      <c r="C156" s="109" t="s">
        <v>63</v>
      </c>
      <c r="D156" s="109" t="s">
        <v>64</v>
      </c>
      <c r="E156" s="109">
        <v>100</v>
      </c>
      <c r="F156" s="106"/>
      <c r="G156" s="123">
        <f t="shared" si="17"/>
        <v>100</v>
      </c>
      <c r="H156" s="123">
        <v>100</v>
      </c>
      <c r="I156" s="127"/>
      <c r="J156" s="142">
        <f t="shared" si="18"/>
        <v>100</v>
      </c>
      <c r="K156" s="64"/>
      <c r="L156" s="64"/>
      <c r="M156" s="64"/>
      <c r="N156" s="64"/>
    </row>
    <row r="157" spans="1:14">
      <c r="A157" s="11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</row>
    <row r="158" spans="1:14" ht="18.75">
      <c r="A158" s="271" t="s">
        <v>89</v>
      </c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</row>
    <row r="159" spans="1:14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 t="s">
        <v>93</v>
      </c>
    </row>
    <row r="160" spans="1:14" ht="15.75" customHeight="1">
      <c r="A160" s="223"/>
      <c r="B160" s="237" t="s">
        <v>2</v>
      </c>
      <c r="C160" s="237" t="s">
        <v>79</v>
      </c>
      <c r="D160" s="237"/>
      <c r="E160" s="237" t="s">
        <v>80</v>
      </c>
      <c r="F160" s="237"/>
      <c r="G160" s="237" t="s">
        <v>81</v>
      </c>
      <c r="H160" s="237"/>
      <c r="I160" s="305" t="s">
        <v>45</v>
      </c>
      <c r="J160" s="306"/>
      <c r="K160" s="237" t="s">
        <v>82</v>
      </c>
      <c r="L160" s="237"/>
    </row>
    <row r="161" spans="1:16" ht="31.5">
      <c r="A161" s="223"/>
      <c r="B161" s="237"/>
      <c r="C161" s="237" t="s">
        <v>21</v>
      </c>
      <c r="D161" s="237" t="s">
        <v>13</v>
      </c>
      <c r="E161" s="237" t="s">
        <v>21</v>
      </c>
      <c r="F161" s="82" t="s">
        <v>22</v>
      </c>
      <c r="G161" s="237" t="s">
        <v>21</v>
      </c>
      <c r="H161" s="82" t="s">
        <v>22</v>
      </c>
      <c r="I161" s="237" t="s">
        <v>21</v>
      </c>
      <c r="J161" s="237" t="s">
        <v>13</v>
      </c>
      <c r="K161" s="237" t="s">
        <v>21</v>
      </c>
      <c r="L161" s="237" t="s">
        <v>13</v>
      </c>
    </row>
    <row r="162" spans="1:16" ht="15.75">
      <c r="A162" s="223"/>
      <c r="B162" s="237"/>
      <c r="C162" s="237"/>
      <c r="D162" s="237"/>
      <c r="E162" s="237"/>
      <c r="F162" s="82" t="s">
        <v>4</v>
      </c>
      <c r="G162" s="237"/>
      <c r="H162" s="82" t="s">
        <v>4</v>
      </c>
      <c r="I162" s="237"/>
      <c r="J162" s="237"/>
      <c r="K162" s="237"/>
      <c r="L162" s="237"/>
    </row>
    <row r="163" spans="1:16" ht="15.75">
      <c r="A163" s="53"/>
      <c r="B163" s="83">
        <v>1</v>
      </c>
      <c r="C163" s="83">
        <v>2</v>
      </c>
      <c r="D163" s="83">
        <v>3</v>
      </c>
      <c r="E163" s="83">
        <v>4</v>
      </c>
      <c r="F163" s="83">
        <v>5</v>
      </c>
      <c r="G163" s="83">
        <v>6</v>
      </c>
      <c r="H163" s="83">
        <v>7</v>
      </c>
      <c r="I163" s="83">
        <v>8</v>
      </c>
      <c r="J163" s="83">
        <v>9</v>
      </c>
      <c r="K163" s="83">
        <v>10</v>
      </c>
      <c r="L163" s="83">
        <v>11</v>
      </c>
    </row>
    <row r="164" spans="1:16" ht="14.25" customHeight="1">
      <c r="A164" s="41"/>
      <c r="B164" s="81"/>
      <c r="C164" s="81"/>
      <c r="D164" s="81"/>
      <c r="E164" s="81"/>
      <c r="F164" s="83"/>
      <c r="G164" s="81"/>
      <c r="H164" s="81"/>
      <c r="I164" s="81"/>
      <c r="J164" s="81"/>
      <c r="K164" s="81"/>
      <c r="L164" s="81"/>
    </row>
    <row r="165" spans="1:16" ht="11.25" customHeight="1">
      <c r="A165" s="41"/>
      <c r="B165" s="81"/>
      <c r="C165" s="81"/>
      <c r="D165" s="81"/>
      <c r="E165" s="81"/>
      <c r="F165" s="83"/>
      <c r="G165" s="81"/>
      <c r="H165" s="81"/>
      <c r="I165" s="81"/>
      <c r="J165" s="81"/>
      <c r="K165" s="81"/>
      <c r="L165" s="81"/>
    </row>
    <row r="166" spans="1:16" ht="15.75">
      <c r="A166" s="41"/>
      <c r="B166" s="81" t="s">
        <v>91</v>
      </c>
      <c r="C166" s="81"/>
      <c r="D166" s="81"/>
      <c r="E166" s="81"/>
      <c r="F166" s="83"/>
      <c r="G166" s="81"/>
      <c r="H166" s="81"/>
      <c r="I166" s="81"/>
      <c r="J166" s="81"/>
      <c r="K166" s="81"/>
      <c r="L166" s="81"/>
    </row>
    <row r="167" spans="1:16" ht="79.5" customHeight="1">
      <c r="A167" s="41"/>
      <c r="B167" s="81" t="s">
        <v>92</v>
      </c>
      <c r="C167" s="81"/>
      <c r="D167" s="81"/>
      <c r="E167" s="81"/>
      <c r="F167" s="83"/>
      <c r="G167" s="81"/>
      <c r="H167" s="81"/>
      <c r="I167" s="81"/>
      <c r="J167" s="81"/>
      <c r="K167" s="81"/>
      <c r="L167" s="81"/>
    </row>
    <row r="169" spans="1:16" ht="14.25" customHeight="1">
      <c r="A169" s="195" t="s">
        <v>95</v>
      </c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</row>
    <row r="170" spans="1:16" ht="3" customHeight="1" thickBot="1">
      <c r="A170" s="1"/>
    </row>
    <row r="171" spans="1:16" ht="15.75" thickBot="1">
      <c r="A171" s="230" t="s">
        <v>26</v>
      </c>
      <c r="B171" s="204" t="s">
        <v>23</v>
      </c>
      <c r="C171" s="227" t="s">
        <v>79</v>
      </c>
      <c r="D171" s="227"/>
      <c r="E171" s="227"/>
      <c r="F171" s="231"/>
      <c r="G171" s="226" t="s">
        <v>132</v>
      </c>
      <c r="H171" s="227"/>
      <c r="I171" s="227"/>
      <c r="J171" s="231"/>
      <c r="K171" s="226" t="s">
        <v>81</v>
      </c>
      <c r="L171" s="231"/>
      <c r="M171" s="226" t="s">
        <v>45</v>
      </c>
      <c r="N171" s="227"/>
      <c r="O171" s="224" t="s">
        <v>82</v>
      </c>
      <c r="P171" s="225"/>
    </row>
    <row r="172" spans="1:16" ht="15.75" customHeight="1" thickBot="1">
      <c r="A172" s="230"/>
      <c r="B172" s="204"/>
      <c r="C172" s="227" t="s">
        <v>21</v>
      </c>
      <c r="D172" s="231"/>
      <c r="E172" s="226" t="s">
        <v>13</v>
      </c>
      <c r="F172" s="231"/>
      <c r="G172" s="226" t="s">
        <v>21</v>
      </c>
      <c r="H172" s="231"/>
      <c r="I172" s="226" t="s">
        <v>13</v>
      </c>
      <c r="J172" s="231"/>
      <c r="K172" s="232" t="s">
        <v>21</v>
      </c>
      <c r="L172" s="232" t="s">
        <v>13</v>
      </c>
      <c r="M172" s="232" t="s">
        <v>21</v>
      </c>
      <c r="N172" s="269" t="s">
        <v>13</v>
      </c>
      <c r="O172" s="246" t="s">
        <v>21</v>
      </c>
      <c r="P172" s="248" t="s">
        <v>13</v>
      </c>
    </row>
    <row r="173" spans="1:16" ht="48" customHeight="1" thickBot="1">
      <c r="A173" s="230"/>
      <c r="B173" s="204"/>
      <c r="C173" s="7" t="s">
        <v>90</v>
      </c>
      <c r="D173" s="7" t="s">
        <v>25</v>
      </c>
      <c r="E173" s="7" t="s">
        <v>24</v>
      </c>
      <c r="F173" s="7" t="s">
        <v>25</v>
      </c>
      <c r="G173" s="7" t="s">
        <v>90</v>
      </c>
      <c r="H173" s="7" t="s">
        <v>25</v>
      </c>
      <c r="I173" s="7" t="s">
        <v>24</v>
      </c>
      <c r="J173" s="7" t="s">
        <v>25</v>
      </c>
      <c r="K173" s="233"/>
      <c r="L173" s="233"/>
      <c r="M173" s="233"/>
      <c r="N173" s="270"/>
      <c r="O173" s="247"/>
      <c r="P173" s="249"/>
    </row>
    <row r="174" spans="1:16" ht="15.75" thickBot="1">
      <c r="A174" s="54">
        <v>1</v>
      </c>
      <c r="B174" s="54">
        <v>2</v>
      </c>
      <c r="C174" s="8">
        <v>3</v>
      </c>
      <c r="D174" s="8">
        <v>4</v>
      </c>
      <c r="E174" s="8">
        <v>5</v>
      </c>
      <c r="F174" s="8">
        <v>6</v>
      </c>
      <c r="G174" s="8">
        <v>7</v>
      </c>
      <c r="H174" s="8">
        <v>8</v>
      </c>
      <c r="I174" s="8">
        <v>9</v>
      </c>
      <c r="J174" s="8">
        <v>10</v>
      </c>
      <c r="K174" s="8">
        <v>11</v>
      </c>
      <c r="L174" s="8">
        <v>12</v>
      </c>
      <c r="M174" s="8">
        <v>13</v>
      </c>
      <c r="N174" s="36">
        <v>14</v>
      </c>
      <c r="O174" s="88">
        <v>15</v>
      </c>
      <c r="P174" s="89">
        <v>16</v>
      </c>
    </row>
    <row r="175" spans="1:16" ht="9.75" customHeight="1" thickBot="1">
      <c r="A175" s="55"/>
      <c r="B175" s="8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37"/>
      <c r="O175" s="90"/>
      <c r="P175" s="91"/>
    </row>
    <row r="176" spans="1:16" ht="12" customHeight="1" thickBot="1">
      <c r="A176" s="86"/>
      <c r="B176" s="86" t="s">
        <v>91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37"/>
      <c r="O176" s="90"/>
      <c r="P176" s="91"/>
    </row>
    <row r="177" spans="1:16" ht="38.25" customHeight="1" thickBot="1">
      <c r="A177" s="86"/>
      <c r="B177" s="87" t="s">
        <v>94</v>
      </c>
      <c r="C177" s="8" t="s">
        <v>10</v>
      </c>
      <c r="D177" s="8" t="s">
        <v>10</v>
      </c>
      <c r="E177" s="10"/>
      <c r="F177" s="10"/>
      <c r="G177" s="8" t="s">
        <v>10</v>
      </c>
      <c r="H177" s="8" t="s">
        <v>10</v>
      </c>
      <c r="I177" s="10"/>
      <c r="J177" s="10"/>
      <c r="K177" s="8" t="s">
        <v>10</v>
      </c>
      <c r="L177" s="10"/>
      <c r="M177" s="8" t="s">
        <v>10</v>
      </c>
      <c r="N177" s="37"/>
      <c r="O177" s="92" t="s">
        <v>10</v>
      </c>
      <c r="P177" s="93"/>
    </row>
    <row r="178" spans="1:16" ht="15.75">
      <c r="A178" s="3"/>
      <c r="O178" s="48"/>
      <c r="P178" s="48"/>
    </row>
    <row r="179" spans="1:16" ht="15.75" customHeight="1">
      <c r="A179" s="195" t="s">
        <v>162</v>
      </c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</row>
    <row r="180" spans="1:16" ht="18.75">
      <c r="A180" s="195" t="s">
        <v>163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20"/>
      <c r="P180" s="20"/>
    </row>
    <row r="181" spans="1:16" ht="15.75" thickBot="1">
      <c r="B181" s="16" t="s">
        <v>93</v>
      </c>
    </row>
    <row r="182" spans="1:16" ht="15.75" customHeight="1" thickBot="1">
      <c r="A182" s="282" t="s">
        <v>26</v>
      </c>
      <c r="B182" s="282" t="s">
        <v>96</v>
      </c>
      <c r="C182" s="282" t="s">
        <v>27</v>
      </c>
      <c r="D182" s="242" t="s">
        <v>79</v>
      </c>
      <c r="E182" s="243"/>
      <c r="F182" s="244"/>
      <c r="G182" s="242" t="s">
        <v>133</v>
      </c>
      <c r="H182" s="243"/>
      <c r="I182" s="244"/>
      <c r="J182" s="242" t="s">
        <v>81</v>
      </c>
      <c r="K182" s="243"/>
      <c r="L182" s="244"/>
    </row>
    <row r="183" spans="1:16">
      <c r="A183" s="283"/>
      <c r="B183" s="283"/>
      <c r="C183" s="283"/>
      <c r="D183" s="27" t="s">
        <v>3</v>
      </c>
      <c r="E183" s="27" t="s">
        <v>22</v>
      </c>
      <c r="F183" s="27" t="s">
        <v>7</v>
      </c>
      <c r="G183" s="27" t="s">
        <v>3</v>
      </c>
      <c r="H183" s="27" t="s">
        <v>22</v>
      </c>
      <c r="I183" s="27" t="s">
        <v>7</v>
      </c>
      <c r="J183" s="27" t="s">
        <v>3</v>
      </c>
      <c r="K183" s="27" t="s">
        <v>22</v>
      </c>
      <c r="L183" s="27" t="s">
        <v>7</v>
      </c>
    </row>
    <row r="184" spans="1:16" ht="15.75" thickBot="1">
      <c r="A184" s="284"/>
      <c r="B184" s="284"/>
      <c r="C184" s="284"/>
      <c r="D184" s="28" t="s">
        <v>28</v>
      </c>
      <c r="E184" s="28" t="s">
        <v>4</v>
      </c>
      <c r="F184" s="28" t="s">
        <v>8</v>
      </c>
      <c r="G184" s="28" t="s">
        <v>28</v>
      </c>
      <c r="H184" s="28" t="s">
        <v>4</v>
      </c>
      <c r="I184" s="28" t="s">
        <v>15</v>
      </c>
      <c r="J184" s="28" t="s">
        <v>28</v>
      </c>
      <c r="K184" s="28" t="s">
        <v>4</v>
      </c>
      <c r="L184" s="28" t="s">
        <v>97</v>
      </c>
    </row>
    <row r="185" spans="1:16" ht="15.75" thickBot="1">
      <c r="A185" s="29">
        <v>1</v>
      </c>
      <c r="B185" s="30">
        <v>2</v>
      </c>
      <c r="C185" s="30">
        <v>3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9</v>
      </c>
      <c r="J185" s="30">
        <v>10</v>
      </c>
      <c r="K185" s="30">
        <v>11</v>
      </c>
      <c r="L185" s="30">
        <v>12</v>
      </c>
    </row>
    <row r="186" spans="1:16" ht="141" thickBot="1">
      <c r="A186" s="31">
        <v>1</v>
      </c>
      <c r="B186" s="32" t="s">
        <v>171</v>
      </c>
      <c r="C186" s="32" t="s">
        <v>172</v>
      </c>
      <c r="D186" s="189">
        <v>2216410</v>
      </c>
      <c r="E186" s="189"/>
      <c r="F186" s="189">
        <f>D186</f>
        <v>2216410</v>
      </c>
      <c r="G186" s="189">
        <v>3537825</v>
      </c>
      <c r="H186" s="189"/>
      <c r="I186" s="189">
        <f>G186+H186</f>
        <v>3537825</v>
      </c>
      <c r="J186" s="189">
        <v>3002695</v>
      </c>
      <c r="K186" s="189"/>
      <c r="L186" s="189">
        <f>J186+K186</f>
        <v>3002695</v>
      </c>
    </row>
    <row r="187" spans="1:16" ht="18" customHeight="1" thickBot="1">
      <c r="A187" s="33"/>
      <c r="B187" s="32" t="s">
        <v>91</v>
      </c>
      <c r="C187" s="32"/>
      <c r="D187" s="189">
        <f>D186</f>
        <v>2216410</v>
      </c>
      <c r="E187" s="189">
        <f t="shared" ref="E187:L187" si="28">E186</f>
        <v>0</v>
      </c>
      <c r="F187" s="189">
        <f t="shared" si="28"/>
        <v>2216410</v>
      </c>
      <c r="G187" s="189">
        <f t="shared" si="28"/>
        <v>3537825</v>
      </c>
      <c r="H187" s="189">
        <f t="shared" si="28"/>
        <v>0</v>
      </c>
      <c r="I187" s="189">
        <f t="shared" si="28"/>
        <v>3537825</v>
      </c>
      <c r="J187" s="189">
        <f t="shared" si="28"/>
        <v>3002695</v>
      </c>
      <c r="K187" s="189">
        <f t="shared" si="28"/>
        <v>0</v>
      </c>
      <c r="L187" s="189">
        <f t="shared" si="28"/>
        <v>3002695</v>
      </c>
    </row>
    <row r="188" spans="1:16" ht="5.25" customHeight="1">
      <c r="A188" s="25"/>
    </row>
    <row r="189" spans="1:16" ht="18.75">
      <c r="A189" s="195" t="s">
        <v>164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</row>
    <row r="190" spans="1:16" ht="12" customHeight="1" thickBot="1">
      <c r="B190" s="16" t="s">
        <v>98</v>
      </c>
    </row>
    <row r="191" spans="1:16" ht="15.75" thickBot="1">
      <c r="A191" s="285" t="s">
        <v>26</v>
      </c>
      <c r="B191" s="282" t="s">
        <v>96</v>
      </c>
      <c r="C191" s="285" t="s">
        <v>27</v>
      </c>
      <c r="D191" s="242" t="s">
        <v>45</v>
      </c>
      <c r="E191" s="243"/>
      <c r="F191" s="244"/>
      <c r="G191" s="242" t="s">
        <v>82</v>
      </c>
      <c r="H191" s="243"/>
      <c r="I191" s="244"/>
    </row>
    <row r="192" spans="1:16">
      <c r="A192" s="286"/>
      <c r="B192" s="283"/>
      <c r="C192" s="286"/>
      <c r="D192" s="27" t="s">
        <v>3</v>
      </c>
      <c r="E192" s="27" t="s">
        <v>22</v>
      </c>
      <c r="F192" s="27" t="s">
        <v>7</v>
      </c>
      <c r="G192" s="27" t="s">
        <v>3</v>
      </c>
      <c r="H192" s="27" t="s">
        <v>22</v>
      </c>
      <c r="I192" s="27" t="s">
        <v>7</v>
      </c>
    </row>
    <row r="193" spans="1:16" ht="15.75" thickBot="1">
      <c r="A193" s="287"/>
      <c r="B193" s="284"/>
      <c r="C193" s="287"/>
      <c r="D193" s="28" t="s">
        <v>28</v>
      </c>
      <c r="E193" s="28" t="s">
        <v>4</v>
      </c>
      <c r="F193" s="28" t="s">
        <v>8</v>
      </c>
      <c r="G193" s="28" t="s">
        <v>28</v>
      </c>
      <c r="H193" s="28" t="s">
        <v>4</v>
      </c>
      <c r="I193" s="28" t="s">
        <v>15</v>
      </c>
    </row>
    <row r="194" spans="1:16" ht="15.75" thickBot="1">
      <c r="A194" s="22">
        <v>1</v>
      </c>
      <c r="B194" s="23">
        <v>2</v>
      </c>
      <c r="C194" s="23">
        <v>3</v>
      </c>
      <c r="D194" s="30">
        <v>4</v>
      </c>
      <c r="E194" s="30">
        <v>5</v>
      </c>
      <c r="F194" s="30">
        <v>6</v>
      </c>
      <c r="G194" s="30">
        <v>7</v>
      </c>
      <c r="H194" s="30">
        <v>8</v>
      </c>
      <c r="I194" s="30">
        <v>9</v>
      </c>
    </row>
    <row r="195" spans="1:16" ht="139.5" customHeight="1" thickBot="1">
      <c r="A195" s="26">
        <v>1</v>
      </c>
      <c r="B195" s="32" t="s">
        <v>171</v>
      </c>
      <c r="C195" s="32" t="s">
        <v>172</v>
      </c>
      <c r="D195" s="189">
        <v>3170846</v>
      </c>
      <c r="E195" s="189"/>
      <c r="F195" s="189">
        <f>D195+E195</f>
        <v>3170846</v>
      </c>
      <c r="G195" s="189"/>
      <c r="H195" s="189"/>
      <c r="I195" s="189">
        <f>G195+H195</f>
        <v>0</v>
      </c>
    </row>
    <row r="196" spans="1:16" ht="54" customHeight="1" thickBot="1">
      <c r="A196" s="26">
        <v>2</v>
      </c>
      <c r="B196" s="32" t="s">
        <v>173</v>
      </c>
      <c r="C196" s="32"/>
      <c r="D196" s="189"/>
      <c r="E196" s="189"/>
      <c r="F196" s="189">
        <f>D196+E196</f>
        <v>0</v>
      </c>
      <c r="G196" s="189">
        <v>3329388</v>
      </c>
      <c r="H196" s="189"/>
      <c r="I196" s="189">
        <f t="shared" ref="I196:I197" si="29">G196+H196</f>
        <v>3329388</v>
      </c>
    </row>
    <row r="197" spans="1:16" ht="15.75" customHeight="1" thickBot="1">
      <c r="A197" s="26"/>
      <c r="B197" s="24" t="s">
        <v>91</v>
      </c>
      <c r="C197" s="24"/>
      <c r="D197" s="189">
        <f>D195+D196</f>
        <v>3170846</v>
      </c>
      <c r="E197" s="189">
        <f t="shared" ref="E197:H197" si="30">E195+E196</f>
        <v>0</v>
      </c>
      <c r="F197" s="189">
        <f t="shared" si="30"/>
        <v>3170846</v>
      </c>
      <c r="G197" s="189">
        <f t="shared" si="30"/>
        <v>3329388</v>
      </c>
      <c r="H197" s="189">
        <f t="shared" si="30"/>
        <v>0</v>
      </c>
      <c r="I197" s="189">
        <f t="shared" si="29"/>
        <v>3329388</v>
      </c>
    </row>
    <row r="198" spans="1:16" ht="18.75" customHeight="1"/>
    <row r="199" spans="1:16" ht="18.75">
      <c r="A199" s="195" t="s">
        <v>165</v>
      </c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</row>
    <row r="200" spans="1:16" ht="12" customHeight="1">
      <c r="B200" s="16" t="s">
        <v>98</v>
      </c>
    </row>
    <row r="201" spans="1:16" ht="27.75" customHeight="1">
      <c r="A201" s="230" t="s">
        <v>99</v>
      </c>
      <c r="B201" s="204" t="s">
        <v>100</v>
      </c>
      <c r="C201" s="204" t="s">
        <v>101</v>
      </c>
      <c r="D201" s="204" t="s">
        <v>79</v>
      </c>
      <c r="E201" s="204"/>
      <c r="F201" s="204" t="s">
        <v>80</v>
      </c>
      <c r="G201" s="204"/>
      <c r="H201" s="204" t="s">
        <v>81</v>
      </c>
      <c r="I201" s="204"/>
      <c r="J201" s="279" t="s">
        <v>45</v>
      </c>
      <c r="K201" s="280"/>
      <c r="L201" s="204" t="s">
        <v>82</v>
      </c>
      <c r="M201" s="204"/>
    </row>
    <row r="202" spans="1:16" ht="58.5" customHeight="1">
      <c r="A202" s="230"/>
      <c r="B202" s="204"/>
      <c r="C202" s="204"/>
      <c r="D202" s="63" t="s">
        <v>102</v>
      </c>
      <c r="E202" s="63" t="s">
        <v>103</v>
      </c>
      <c r="F202" s="63" t="s">
        <v>102</v>
      </c>
      <c r="G202" s="63" t="s">
        <v>103</v>
      </c>
      <c r="H202" s="63" t="s">
        <v>102</v>
      </c>
      <c r="I202" s="63" t="s">
        <v>103</v>
      </c>
      <c r="J202" s="63" t="s">
        <v>102</v>
      </c>
      <c r="K202" s="63" t="s">
        <v>103</v>
      </c>
      <c r="L202" s="63" t="s">
        <v>102</v>
      </c>
      <c r="M202" s="63" t="s">
        <v>103</v>
      </c>
    </row>
    <row r="203" spans="1:16">
      <c r="A203" s="54">
        <v>1</v>
      </c>
      <c r="B203" s="54">
        <v>2</v>
      </c>
      <c r="C203" s="54">
        <v>3</v>
      </c>
      <c r="D203" s="54">
        <v>4</v>
      </c>
      <c r="E203" s="54">
        <v>5</v>
      </c>
      <c r="F203" s="54">
        <v>6</v>
      </c>
      <c r="G203" s="54">
        <v>7</v>
      </c>
      <c r="H203" s="54">
        <v>8</v>
      </c>
      <c r="I203" s="54">
        <v>9</v>
      </c>
      <c r="J203" s="54">
        <v>10</v>
      </c>
      <c r="K203" s="54">
        <v>11</v>
      </c>
      <c r="L203" s="54">
        <v>12</v>
      </c>
      <c r="M203" s="95">
        <v>13</v>
      </c>
    </row>
    <row r="204" spans="1:16">
      <c r="A204" s="54"/>
      <c r="B204" s="55"/>
      <c r="C204" s="54"/>
      <c r="D204" s="54"/>
      <c r="E204" s="55"/>
      <c r="F204" s="54"/>
      <c r="G204" s="54"/>
      <c r="H204" s="54"/>
      <c r="I204" s="54"/>
      <c r="J204" s="54"/>
      <c r="K204" s="54"/>
      <c r="L204" s="54"/>
      <c r="M204" s="94"/>
    </row>
    <row r="205" spans="1:16">
      <c r="A205" s="54"/>
      <c r="B205" s="55"/>
      <c r="C205" s="54"/>
      <c r="D205" s="54"/>
      <c r="E205" s="55"/>
      <c r="F205" s="54"/>
      <c r="G205" s="54"/>
      <c r="H205" s="54"/>
      <c r="I205" s="54"/>
      <c r="J205" s="54"/>
      <c r="K205" s="54"/>
      <c r="L205" s="54"/>
      <c r="M205" s="94"/>
    </row>
    <row r="206" spans="1:16" ht="16.5" customHeight="1">
      <c r="A206" s="21"/>
    </row>
    <row r="207" spans="1:16" ht="13.5" hidden="1" customHeight="1">
      <c r="A207" s="1"/>
    </row>
    <row r="208" spans="1:16" ht="18.75">
      <c r="A208" s="195" t="s">
        <v>104</v>
      </c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</row>
    <row r="209" spans="1:16" ht="18.75">
      <c r="A209" s="195" t="s">
        <v>105</v>
      </c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</row>
    <row r="210" spans="1:16" ht="78.75" customHeight="1">
      <c r="A210" s="281" t="s">
        <v>140</v>
      </c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</row>
    <row r="211" spans="1:16" ht="12" customHeight="1"/>
    <row r="212" spans="1:16" ht="18.75">
      <c r="A212" s="195" t="s">
        <v>106</v>
      </c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</row>
    <row r="213" spans="1:16" ht="9.75" customHeight="1">
      <c r="A213" s="143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</row>
    <row r="214" spans="1:16" ht="18" customHeight="1">
      <c r="A214" s="195" t="s">
        <v>107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</row>
    <row r="215" spans="1:16">
      <c r="B215" s="16" t="s">
        <v>98</v>
      </c>
    </row>
    <row r="216" spans="1:16" ht="60.75" customHeight="1">
      <c r="A216" s="196"/>
      <c r="B216" s="204" t="s">
        <v>108</v>
      </c>
      <c r="C216" s="204" t="s">
        <v>2</v>
      </c>
      <c r="D216" s="204" t="s">
        <v>29</v>
      </c>
      <c r="E216" s="204" t="s">
        <v>30</v>
      </c>
      <c r="F216" s="204" t="s">
        <v>67</v>
      </c>
      <c r="G216" s="204" t="s">
        <v>109</v>
      </c>
      <c r="H216" s="63" t="s">
        <v>31</v>
      </c>
      <c r="I216" s="279" t="s">
        <v>32</v>
      </c>
      <c r="J216" s="280"/>
      <c r="K216" s="204" t="s">
        <v>111</v>
      </c>
    </row>
    <row r="217" spans="1:16" ht="24.75">
      <c r="A217" s="196"/>
      <c r="B217" s="204"/>
      <c r="C217" s="204"/>
      <c r="D217" s="204"/>
      <c r="E217" s="204"/>
      <c r="F217" s="204"/>
      <c r="G217" s="204"/>
      <c r="H217" s="63" t="s">
        <v>110</v>
      </c>
      <c r="I217" s="63" t="s">
        <v>33</v>
      </c>
      <c r="J217" s="63" t="s">
        <v>34</v>
      </c>
      <c r="K217" s="204"/>
    </row>
    <row r="218" spans="1:16">
      <c r="A218" s="51"/>
      <c r="B218" s="63">
        <v>1</v>
      </c>
      <c r="C218" s="63">
        <v>2</v>
      </c>
      <c r="D218" s="63">
        <v>3</v>
      </c>
      <c r="E218" s="63">
        <v>4</v>
      </c>
      <c r="F218" s="63">
        <v>5</v>
      </c>
      <c r="G218" s="63">
        <v>6</v>
      </c>
      <c r="H218" s="63">
        <v>7</v>
      </c>
      <c r="I218" s="63">
        <v>8</v>
      </c>
      <c r="J218" s="63">
        <v>9</v>
      </c>
      <c r="K218" s="63">
        <v>10</v>
      </c>
    </row>
    <row r="219" spans="1:16" ht="17.25" customHeight="1">
      <c r="A219" s="52"/>
      <c r="B219" s="301" t="s">
        <v>55</v>
      </c>
      <c r="C219" s="302"/>
      <c r="D219" s="302"/>
      <c r="E219" s="302"/>
      <c r="F219" s="302"/>
      <c r="G219" s="302"/>
      <c r="H219" s="302"/>
      <c r="I219" s="302"/>
      <c r="J219" s="302"/>
      <c r="K219" s="303"/>
    </row>
    <row r="220" spans="1:16" ht="95.25" customHeight="1">
      <c r="A220" s="39"/>
      <c r="B220" s="83">
        <v>2610</v>
      </c>
      <c r="C220" s="98" t="s">
        <v>56</v>
      </c>
      <c r="D220" s="157">
        <v>2216410</v>
      </c>
      <c r="E220" s="157">
        <v>2216410</v>
      </c>
      <c r="F220" s="157"/>
      <c r="G220" s="157"/>
      <c r="H220" s="157"/>
      <c r="I220" s="157"/>
      <c r="J220" s="157"/>
      <c r="K220" s="157">
        <f>E220+G220</f>
        <v>2216410</v>
      </c>
      <c r="L220" s="5"/>
    </row>
    <row r="221" spans="1:16" ht="15" customHeight="1">
      <c r="A221" s="39"/>
      <c r="B221" s="144"/>
      <c r="C221" s="145" t="s">
        <v>11</v>
      </c>
      <c r="D221" s="158">
        <f>D220</f>
        <v>2216410</v>
      </c>
      <c r="E221" s="158">
        <f t="shared" ref="E221:K221" si="31">E220</f>
        <v>2216410</v>
      </c>
      <c r="F221" s="158">
        <f t="shared" si="31"/>
        <v>0</v>
      </c>
      <c r="G221" s="158">
        <f t="shared" si="31"/>
        <v>0</v>
      </c>
      <c r="H221" s="158">
        <f t="shared" si="31"/>
        <v>0</v>
      </c>
      <c r="I221" s="158">
        <f t="shared" si="31"/>
        <v>0</v>
      </c>
      <c r="J221" s="158">
        <f t="shared" si="31"/>
        <v>0</v>
      </c>
      <c r="K221" s="158">
        <f t="shared" si="31"/>
        <v>2216410</v>
      </c>
    </row>
    <row r="222" spans="1:16">
      <c r="A222" s="21"/>
    </row>
    <row r="223" spans="1:16" ht="18.75">
      <c r="A223" s="195" t="s">
        <v>112</v>
      </c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</row>
    <row r="224" spans="1:16">
      <c r="B224" s="16" t="s">
        <v>93</v>
      </c>
    </row>
    <row r="225" spans="1:13" ht="15.75">
      <c r="A225" s="196"/>
      <c r="B225" s="204" t="s">
        <v>108</v>
      </c>
      <c r="C225" s="204" t="s">
        <v>2</v>
      </c>
      <c r="D225" s="237" t="s">
        <v>113</v>
      </c>
      <c r="E225" s="237"/>
      <c r="F225" s="237"/>
      <c r="G225" s="237"/>
      <c r="H225" s="237"/>
      <c r="I225" s="265" t="s">
        <v>46</v>
      </c>
      <c r="J225" s="266"/>
      <c r="K225" s="266"/>
      <c r="L225" s="266"/>
      <c r="M225" s="267"/>
    </row>
    <row r="226" spans="1:13" ht="81" customHeight="1">
      <c r="A226" s="196"/>
      <c r="B226" s="204"/>
      <c r="C226" s="204"/>
      <c r="D226" s="204" t="s">
        <v>35</v>
      </c>
      <c r="E226" s="204" t="s">
        <v>117</v>
      </c>
      <c r="F226" s="204" t="s">
        <v>36</v>
      </c>
      <c r="G226" s="204"/>
      <c r="H226" s="63" t="s">
        <v>38</v>
      </c>
      <c r="I226" s="204" t="s">
        <v>37</v>
      </c>
      <c r="J226" s="63" t="s">
        <v>118</v>
      </c>
      <c r="K226" s="204" t="s">
        <v>36</v>
      </c>
      <c r="L226" s="204"/>
      <c r="M226" s="63" t="s">
        <v>38</v>
      </c>
    </row>
    <row r="227" spans="1:13" ht="26.25" customHeight="1">
      <c r="A227" s="196"/>
      <c r="B227" s="204"/>
      <c r="C227" s="204"/>
      <c r="D227" s="204"/>
      <c r="E227" s="204"/>
      <c r="F227" s="63" t="s">
        <v>33</v>
      </c>
      <c r="G227" s="63" t="s">
        <v>34</v>
      </c>
      <c r="H227" s="63" t="s">
        <v>114</v>
      </c>
      <c r="I227" s="204"/>
      <c r="J227" s="63" t="s">
        <v>115</v>
      </c>
      <c r="K227" s="63" t="s">
        <v>33</v>
      </c>
      <c r="L227" s="63" t="s">
        <v>34</v>
      </c>
      <c r="M227" s="63" t="s">
        <v>116</v>
      </c>
    </row>
    <row r="228" spans="1:13">
      <c r="A228" s="51"/>
      <c r="B228" s="63">
        <v>1</v>
      </c>
      <c r="C228" s="63">
        <v>2</v>
      </c>
      <c r="D228" s="63">
        <v>3</v>
      </c>
      <c r="E228" s="63">
        <v>4</v>
      </c>
      <c r="F228" s="63">
        <v>5</v>
      </c>
      <c r="G228" s="63">
        <v>6</v>
      </c>
      <c r="H228" s="63">
        <v>7</v>
      </c>
      <c r="I228" s="63">
        <v>8</v>
      </c>
      <c r="J228" s="63">
        <v>9</v>
      </c>
      <c r="K228" s="63">
        <v>10</v>
      </c>
      <c r="L228" s="54">
        <v>11</v>
      </c>
      <c r="M228" s="54">
        <v>12</v>
      </c>
    </row>
    <row r="229" spans="1:13" ht="18.75" customHeight="1">
      <c r="A229" s="52"/>
      <c r="B229" s="301" t="s">
        <v>55</v>
      </c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3"/>
    </row>
    <row r="230" spans="1:13" ht="96.75" customHeight="1">
      <c r="A230" s="39"/>
      <c r="B230" s="83">
        <v>2610</v>
      </c>
      <c r="C230" s="98" t="s">
        <v>56</v>
      </c>
      <c r="D230" s="157">
        <v>3537825</v>
      </c>
      <c r="E230" s="157"/>
      <c r="F230" s="157"/>
      <c r="G230" s="157"/>
      <c r="H230" s="157"/>
      <c r="I230" s="157">
        <v>3002695</v>
      </c>
      <c r="J230" s="157"/>
      <c r="K230" s="157"/>
      <c r="L230" s="157"/>
      <c r="M230" s="157">
        <f>I230-K230</f>
        <v>3002695</v>
      </c>
    </row>
    <row r="231" spans="1:13" ht="19.5" customHeight="1">
      <c r="A231" s="39"/>
      <c r="B231" s="82"/>
      <c r="C231" s="145" t="s">
        <v>11</v>
      </c>
      <c r="D231" s="158">
        <f>D230</f>
        <v>3537825</v>
      </c>
      <c r="E231" s="158">
        <f t="shared" ref="E231:M231" si="32">E230</f>
        <v>0</v>
      </c>
      <c r="F231" s="158">
        <f t="shared" si="32"/>
        <v>0</v>
      </c>
      <c r="G231" s="158">
        <f t="shared" si="32"/>
        <v>0</v>
      </c>
      <c r="H231" s="158">
        <f t="shared" si="32"/>
        <v>0</v>
      </c>
      <c r="I231" s="158">
        <f t="shared" si="32"/>
        <v>3002695</v>
      </c>
      <c r="J231" s="158">
        <f t="shared" si="32"/>
        <v>0</v>
      </c>
      <c r="K231" s="158">
        <f t="shared" si="32"/>
        <v>0</v>
      </c>
      <c r="L231" s="158">
        <f t="shared" si="32"/>
        <v>0</v>
      </c>
      <c r="M231" s="158">
        <f t="shared" si="32"/>
        <v>3002695</v>
      </c>
    </row>
    <row r="232" spans="1:13" ht="14.25" customHeight="1"/>
    <row r="233" spans="1:13" hidden="1"/>
    <row r="234" spans="1:13" ht="18.75">
      <c r="A234" s="195" t="s">
        <v>119</v>
      </c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</row>
    <row r="235" spans="1:13">
      <c r="B235" s="16"/>
      <c r="C235" s="16"/>
      <c r="D235" s="16"/>
      <c r="E235" s="16"/>
      <c r="F235" s="16"/>
      <c r="G235" s="16"/>
      <c r="H235" s="16"/>
      <c r="I235" s="16"/>
      <c r="J235" s="16" t="s">
        <v>98</v>
      </c>
    </row>
    <row r="236" spans="1:13" ht="24.75" customHeight="1">
      <c r="A236" s="196"/>
      <c r="B236" s="204" t="s">
        <v>108</v>
      </c>
      <c r="C236" s="204" t="s">
        <v>2</v>
      </c>
      <c r="D236" s="204" t="s">
        <v>29</v>
      </c>
      <c r="E236" s="204" t="s">
        <v>30</v>
      </c>
      <c r="F236" s="204" t="s">
        <v>120</v>
      </c>
      <c r="G236" s="63" t="s">
        <v>39</v>
      </c>
      <c r="H236" s="63" t="s">
        <v>40</v>
      </c>
      <c r="I236" s="204" t="s">
        <v>41</v>
      </c>
      <c r="J236" s="204" t="s">
        <v>42</v>
      </c>
    </row>
    <row r="237" spans="1:13" ht="36.75">
      <c r="A237" s="196"/>
      <c r="B237" s="204"/>
      <c r="C237" s="204"/>
      <c r="D237" s="204"/>
      <c r="E237" s="204"/>
      <c r="F237" s="204"/>
      <c r="G237" s="63" t="s">
        <v>68</v>
      </c>
      <c r="H237" s="63" t="s">
        <v>121</v>
      </c>
      <c r="I237" s="204"/>
      <c r="J237" s="304"/>
    </row>
    <row r="238" spans="1:13">
      <c r="A238" s="51"/>
      <c r="B238" s="63">
        <v>1</v>
      </c>
      <c r="C238" s="63">
        <v>2</v>
      </c>
      <c r="D238" s="63">
        <v>3</v>
      </c>
      <c r="E238" s="63">
        <v>4</v>
      </c>
      <c r="F238" s="63">
        <v>5</v>
      </c>
      <c r="G238" s="63">
        <v>6</v>
      </c>
      <c r="H238" s="63">
        <v>7</v>
      </c>
      <c r="I238" s="63">
        <v>8</v>
      </c>
      <c r="J238" s="63">
        <v>9</v>
      </c>
    </row>
    <row r="239" spans="1:13" ht="14.25" customHeight="1">
      <c r="A239" s="52"/>
      <c r="B239" s="301" t="s">
        <v>55</v>
      </c>
      <c r="C239" s="302"/>
      <c r="D239" s="302"/>
      <c r="E239" s="302"/>
      <c r="F239" s="302"/>
      <c r="G239" s="302"/>
      <c r="H239" s="302"/>
      <c r="I239" s="302"/>
      <c r="J239" s="303"/>
      <c r="K239" s="41"/>
    </row>
    <row r="240" spans="1:13" ht="94.5">
      <c r="A240" s="52"/>
      <c r="B240" s="83">
        <v>2610</v>
      </c>
      <c r="C240" s="98" t="s">
        <v>56</v>
      </c>
      <c r="D240" s="157">
        <v>2216410</v>
      </c>
      <c r="E240" s="157">
        <v>2216410</v>
      </c>
      <c r="F240" s="157"/>
      <c r="G240" s="157"/>
      <c r="H240" s="157"/>
      <c r="I240" s="157"/>
      <c r="J240" s="157"/>
    </row>
    <row r="241" spans="1:16" ht="19.5" customHeight="1">
      <c r="A241" s="39"/>
      <c r="B241" s="82"/>
      <c r="C241" s="145" t="s">
        <v>91</v>
      </c>
      <c r="D241" s="158">
        <f>D240</f>
        <v>2216410</v>
      </c>
      <c r="E241" s="158">
        <f t="shared" ref="E241:J241" si="33">E240</f>
        <v>2216410</v>
      </c>
      <c r="F241" s="158">
        <f t="shared" si="33"/>
        <v>0</v>
      </c>
      <c r="G241" s="158">
        <f t="shared" si="33"/>
        <v>0</v>
      </c>
      <c r="H241" s="158">
        <f t="shared" si="33"/>
        <v>0</v>
      </c>
      <c r="I241" s="158">
        <f t="shared" si="33"/>
        <v>0</v>
      </c>
      <c r="J241" s="158">
        <f t="shared" si="33"/>
        <v>0</v>
      </c>
    </row>
    <row r="242" spans="1:16">
      <c r="A242" s="21"/>
    </row>
    <row r="243" spans="1:16" ht="15.75">
      <c r="A243" s="3"/>
    </row>
    <row r="244" spans="1:16" ht="1.5" hidden="1" customHeight="1">
      <c r="A244" s="21"/>
    </row>
    <row r="245" spans="1:16" ht="18.75">
      <c r="A245" s="195" t="s">
        <v>122</v>
      </c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</row>
    <row r="246" spans="1:16" ht="35.25" customHeight="1">
      <c r="A246" s="239" t="s">
        <v>69</v>
      </c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</row>
    <row r="247" spans="1:16" ht="18" customHeight="1">
      <c r="A247" s="241" t="s">
        <v>123</v>
      </c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</row>
    <row r="248" spans="1:16" ht="16.5" customHeight="1">
      <c r="A248" s="241"/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</row>
    <row r="249" spans="1:16" ht="18" customHeight="1">
      <c r="A249" s="240" t="s">
        <v>70</v>
      </c>
      <c r="B249" s="240"/>
      <c r="C249" s="240"/>
      <c r="D249" s="240"/>
      <c r="E249" s="240"/>
    </row>
    <row r="250" spans="1:16" ht="9.75" customHeight="1">
      <c r="A250" s="278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</row>
    <row r="251" spans="1:16" ht="18" hidden="1" customHeight="1">
      <c r="A251" s="34"/>
    </row>
    <row r="252" spans="1:16" hidden="1">
      <c r="A252" s="34" t="s">
        <v>17</v>
      </c>
    </row>
    <row r="253" spans="1:16" ht="21.75" customHeight="1">
      <c r="A253" s="195" t="s">
        <v>134</v>
      </c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</row>
    <row r="254" spans="1:16" ht="18.75">
      <c r="A254" s="99"/>
      <c r="B254" s="100"/>
      <c r="C254" s="100"/>
      <c r="D254" s="238"/>
      <c r="E254" s="238"/>
      <c r="F254" s="137" t="s">
        <v>43</v>
      </c>
      <c r="G254" s="137"/>
      <c r="H254" s="137"/>
      <c r="I254" s="238" t="s">
        <v>44</v>
      </c>
      <c r="J254" s="238"/>
      <c r="K254" s="238"/>
      <c r="L254" s="47"/>
      <c r="M254" s="47"/>
      <c r="N254" s="47"/>
    </row>
    <row r="255" spans="1:16" ht="24.75" customHeight="1">
      <c r="A255" s="276"/>
      <c r="B255" s="277"/>
      <c r="C255" s="27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</row>
    <row r="256" spans="1:16" ht="18.75" hidden="1">
      <c r="A256" s="276"/>
      <c r="B256" s="277"/>
      <c r="C256" s="27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</row>
    <row r="257" spans="1:14" ht="22.5" customHeight="1">
      <c r="A257" s="275" t="s">
        <v>135</v>
      </c>
      <c r="B257" s="275"/>
      <c r="C257" s="275"/>
      <c r="D257" s="275"/>
      <c r="E257" s="275"/>
      <c r="F257" s="275"/>
      <c r="G257" s="275"/>
      <c r="H257" s="275"/>
      <c r="I257" s="275"/>
      <c r="J257" s="275"/>
      <c r="K257" s="275"/>
      <c r="L257" s="275"/>
      <c r="M257" s="275"/>
      <c r="N257" s="275"/>
    </row>
    <row r="258" spans="1:14" ht="18.75">
      <c r="A258" s="99"/>
      <c r="B258" s="101"/>
      <c r="C258" s="101"/>
      <c r="D258" s="238"/>
      <c r="E258" s="238"/>
      <c r="F258" s="137" t="s">
        <v>43</v>
      </c>
      <c r="G258" s="137"/>
      <c r="H258" s="137"/>
      <c r="I258" s="238" t="s">
        <v>44</v>
      </c>
      <c r="J258" s="238"/>
      <c r="K258" s="238"/>
      <c r="L258" s="47"/>
      <c r="M258" s="47"/>
      <c r="N258" s="47"/>
    </row>
    <row r="259" spans="1:14" ht="9.75" customHeight="1">
      <c r="A259" s="46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1:14" ht="18">
      <c r="A260" s="15"/>
      <c r="B260" t="s">
        <v>166</v>
      </c>
    </row>
    <row r="261" spans="1:14" ht="18">
      <c r="A261" s="15"/>
    </row>
    <row r="262" spans="1:14" ht="18.75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</row>
    <row r="263" spans="1:14" ht="18">
      <c r="A263" s="15"/>
      <c r="F263" s="236"/>
      <c r="G263" s="236"/>
      <c r="J263" s="236"/>
      <c r="K263" s="236"/>
    </row>
    <row r="264" spans="1:14" ht="18">
      <c r="A264" s="15"/>
    </row>
    <row r="265" spans="1:14">
      <c r="A265" s="35"/>
    </row>
  </sheetData>
  <mergeCells count="234">
    <mergeCell ref="A94:N94"/>
    <mergeCell ref="B239:J239"/>
    <mergeCell ref="B219:K219"/>
    <mergeCell ref="A158:N158"/>
    <mergeCell ref="K226:L226"/>
    <mergeCell ref="B229:M229"/>
    <mergeCell ref="A234:M234"/>
    <mergeCell ref="A223:N223"/>
    <mergeCell ref="A236:A237"/>
    <mergeCell ref="B236:B237"/>
    <mergeCell ref="C236:C237"/>
    <mergeCell ref="D236:D237"/>
    <mergeCell ref="E236:E237"/>
    <mergeCell ref="F236:F237"/>
    <mergeCell ref="I236:I237"/>
    <mergeCell ref="J236:J237"/>
    <mergeCell ref="I160:J160"/>
    <mergeCell ref="B160:B162"/>
    <mergeCell ref="C160:D160"/>
    <mergeCell ref="E160:F160"/>
    <mergeCell ref="G160:H160"/>
    <mergeCell ref="K160:L160"/>
    <mergeCell ref="C161:C162"/>
    <mergeCell ref="A191:A193"/>
    <mergeCell ref="L2:P2"/>
    <mergeCell ref="L3:P3"/>
    <mergeCell ref="L4:P4"/>
    <mergeCell ref="A23:P23"/>
    <mergeCell ref="A21:P21"/>
    <mergeCell ref="A22:P22"/>
    <mergeCell ref="B16:G16"/>
    <mergeCell ref="B138:B139"/>
    <mergeCell ref="C138:C139"/>
    <mergeCell ref="D138:D139"/>
    <mergeCell ref="A104:N104"/>
    <mergeCell ref="A113:L113"/>
    <mergeCell ref="A114:N114"/>
    <mergeCell ref="A116:A117"/>
    <mergeCell ref="B116:B117"/>
    <mergeCell ref="C116:C117"/>
    <mergeCell ref="D116:D117"/>
    <mergeCell ref="A136:N136"/>
    <mergeCell ref="E116:G116"/>
    <mergeCell ref="H116:J116"/>
    <mergeCell ref="K116:M116"/>
    <mergeCell ref="E138:G138"/>
    <mergeCell ref="H138:J138"/>
    <mergeCell ref="A106:A108"/>
    <mergeCell ref="A199:N199"/>
    <mergeCell ref="D201:E201"/>
    <mergeCell ref="F201:G201"/>
    <mergeCell ref="H201:I201"/>
    <mergeCell ref="J201:K201"/>
    <mergeCell ref="D182:F182"/>
    <mergeCell ref="G182:I182"/>
    <mergeCell ref="J182:L182"/>
    <mergeCell ref="L201:M201"/>
    <mergeCell ref="A253:N253"/>
    <mergeCell ref="A257:N257"/>
    <mergeCell ref="A245:N245"/>
    <mergeCell ref="A255:A256"/>
    <mergeCell ref="B255:B256"/>
    <mergeCell ref="C255:C256"/>
    <mergeCell ref="A250:N250"/>
    <mergeCell ref="D254:E254"/>
    <mergeCell ref="A201:A202"/>
    <mergeCell ref="B201:B202"/>
    <mergeCell ref="D216:D217"/>
    <mergeCell ref="E216:E217"/>
    <mergeCell ref="F216:F217"/>
    <mergeCell ref="G216:G217"/>
    <mergeCell ref="I216:J216"/>
    <mergeCell ref="K216:K217"/>
    <mergeCell ref="A210:P210"/>
    <mergeCell ref="A208:P208"/>
    <mergeCell ref="A209:P209"/>
    <mergeCell ref="A212:N212"/>
    <mergeCell ref="A214:N214"/>
    <mergeCell ref="A216:A217"/>
    <mergeCell ref="B225:B227"/>
    <mergeCell ref="C225:C227"/>
    <mergeCell ref="I226:I227"/>
    <mergeCell ref="L5:P5"/>
    <mergeCell ref="M172:M173"/>
    <mergeCell ref="N172:N173"/>
    <mergeCell ref="K96:N96"/>
    <mergeCell ref="I87:I88"/>
    <mergeCell ref="J87:J88"/>
    <mergeCell ref="A84:N84"/>
    <mergeCell ref="A86:A88"/>
    <mergeCell ref="B86:B88"/>
    <mergeCell ref="B80:K80"/>
    <mergeCell ref="A93:N93"/>
    <mergeCell ref="A66:A68"/>
    <mergeCell ref="B66:B68"/>
    <mergeCell ref="C66:C68"/>
    <mergeCell ref="D66:G66"/>
    <mergeCell ref="H66:K66"/>
    <mergeCell ref="L66:O66"/>
    <mergeCell ref="E67:E68"/>
    <mergeCell ref="B191:B193"/>
    <mergeCell ref="C191:C193"/>
    <mergeCell ref="A182:A184"/>
    <mergeCell ref="B182:B184"/>
    <mergeCell ref="C182:C184"/>
    <mergeCell ref="B106:B108"/>
    <mergeCell ref="C106:F106"/>
    <mergeCell ref="G106:J106"/>
    <mergeCell ref="D107:D108"/>
    <mergeCell ref="E107:E108"/>
    <mergeCell ref="H107:H108"/>
    <mergeCell ref="I107:I108"/>
    <mergeCell ref="B96:B98"/>
    <mergeCell ref="C96:F96"/>
    <mergeCell ref="G96:J96"/>
    <mergeCell ref="B76:B78"/>
    <mergeCell ref="B61:O61"/>
    <mergeCell ref="O172:O173"/>
    <mergeCell ref="P172:P173"/>
    <mergeCell ref="D161:D162"/>
    <mergeCell ref="E161:E162"/>
    <mergeCell ref="G161:G162"/>
    <mergeCell ref="I161:I162"/>
    <mergeCell ref="J161:J162"/>
    <mergeCell ref="K161:K162"/>
    <mergeCell ref="A65:O65"/>
    <mergeCell ref="A74:N74"/>
    <mergeCell ref="D97:D98"/>
    <mergeCell ref="E97:E98"/>
    <mergeCell ref="H97:H98"/>
    <mergeCell ref="I97:I98"/>
    <mergeCell ref="L97:L98"/>
    <mergeCell ref="M97:M98"/>
    <mergeCell ref="A138:A139"/>
    <mergeCell ref="C86:C88"/>
    <mergeCell ref="D86:G86"/>
    <mergeCell ref="H86:K86"/>
    <mergeCell ref="E87:E88"/>
    <mergeCell ref="F87:F88"/>
    <mergeCell ref="F263:G263"/>
    <mergeCell ref="J263:K263"/>
    <mergeCell ref="L161:L162"/>
    <mergeCell ref="A262:L262"/>
    <mergeCell ref="B216:B217"/>
    <mergeCell ref="C216:C217"/>
    <mergeCell ref="A179:P179"/>
    <mergeCell ref="A180:N180"/>
    <mergeCell ref="A189:N189"/>
    <mergeCell ref="D258:E258"/>
    <mergeCell ref="A246:O246"/>
    <mergeCell ref="A249:E249"/>
    <mergeCell ref="A247:P248"/>
    <mergeCell ref="I254:K254"/>
    <mergeCell ref="I258:K258"/>
    <mergeCell ref="A225:A227"/>
    <mergeCell ref="D191:F191"/>
    <mergeCell ref="G191:I191"/>
    <mergeCell ref="C201:C202"/>
    <mergeCell ref="D225:H225"/>
    <mergeCell ref="I225:M225"/>
    <mergeCell ref="D226:D227"/>
    <mergeCell ref="E226:E227"/>
    <mergeCell ref="F226:G226"/>
    <mergeCell ref="A76:A78"/>
    <mergeCell ref="A160:A162"/>
    <mergeCell ref="O171:P171"/>
    <mergeCell ref="M171:N171"/>
    <mergeCell ref="A169:N169"/>
    <mergeCell ref="C76:C78"/>
    <mergeCell ref="D76:G76"/>
    <mergeCell ref="H76:K76"/>
    <mergeCell ref="E77:E78"/>
    <mergeCell ref="F77:F78"/>
    <mergeCell ref="I77:I78"/>
    <mergeCell ref="J77:J78"/>
    <mergeCell ref="A171:A173"/>
    <mergeCell ref="B171:B173"/>
    <mergeCell ref="C171:F171"/>
    <mergeCell ref="G171:J171"/>
    <mergeCell ref="K171:L171"/>
    <mergeCell ref="C172:D172"/>
    <mergeCell ref="E172:F172"/>
    <mergeCell ref="G172:H172"/>
    <mergeCell ref="I172:J172"/>
    <mergeCell ref="K172:K173"/>
    <mergeCell ref="L172:L173"/>
    <mergeCell ref="A96:A98"/>
    <mergeCell ref="F67:F68"/>
    <mergeCell ref="I67:I68"/>
    <mergeCell ref="J67:J68"/>
    <mergeCell ref="M67:M68"/>
    <mergeCell ref="N67:N68"/>
    <mergeCell ref="J58:J59"/>
    <mergeCell ref="M58:M59"/>
    <mergeCell ref="N58:N59"/>
    <mergeCell ref="A57:A59"/>
    <mergeCell ref="B57:B59"/>
    <mergeCell ref="L57:O57"/>
    <mergeCell ref="H28:K28"/>
    <mergeCell ref="J29:J30"/>
    <mergeCell ref="M29:M30"/>
    <mergeCell ref="B32:O32"/>
    <mergeCell ref="B46:K46"/>
    <mergeCell ref="C57:C59"/>
    <mergeCell ref="E58:E59"/>
    <mergeCell ref="F58:F59"/>
    <mergeCell ref="I58:I59"/>
    <mergeCell ref="F43:F44"/>
    <mergeCell ref="D57:G57"/>
    <mergeCell ref="H57:K57"/>
    <mergeCell ref="A7:N7"/>
    <mergeCell ref="I43:I44"/>
    <mergeCell ref="J43:J44"/>
    <mergeCell ref="A41:O41"/>
    <mergeCell ref="A42:A44"/>
    <mergeCell ref="B42:B44"/>
    <mergeCell ref="C42:C44"/>
    <mergeCell ref="D42:G42"/>
    <mergeCell ref="H42:K42"/>
    <mergeCell ref="E43:E44"/>
    <mergeCell ref="A28:A30"/>
    <mergeCell ref="B28:B30"/>
    <mergeCell ref="B26:N26"/>
    <mergeCell ref="L28:O28"/>
    <mergeCell ref="E29:E30"/>
    <mergeCell ref="F29:F30"/>
    <mergeCell ref="I29:I30"/>
    <mergeCell ref="A19:I19"/>
    <mergeCell ref="B25:M25"/>
    <mergeCell ref="H15:N15"/>
    <mergeCell ref="N29:N30"/>
    <mergeCell ref="B15:G15"/>
    <mergeCell ref="C28:C30"/>
    <mergeCell ref="D28:G28"/>
  </mergeCells>
  <pageMargins left="0.31496062992125984" right="0.31496062992125984" top="0.55118110236220474" bottom="0.55118110236220474" header="0" footer="0"/>
  <pageSetup paperSize="9" scale="75" orientation="landscape" verticalDpi="180" r:id="rId1"/>
  <rowBreaks count="9" manualBreakCount="9">
    <brk id="24" max="15" man="1"/>
    <brk id="47" max="15" man="1"/>
    <brk id="71" max="15" man="1"/>
    <brk id="103" max="15" man="1"/>
    <brk id="129" max="15" man="1"/>
    <brk id="148" max="15" man="1"/>
    <brk id="176" max="15" man="1"/>
    <brk id="201" max="15" man="1"/>
    <brk id="2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2019-01-31T08:30:25Z</dcterms:modified>
</cp:coreProperties>
</file>