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Лист1!$A$1:$P$293</definedName>
  </definedNames>
  <calcPr calcId="125725"/>
</workbook>
</file>

<file path=xl/calcChain.xml><?xml version="1.0" encoding="utf-8"?>
<calcChain xmlns="http://schemas.openxmlformats.org/spreadsheetml/2006/main">
  <c r="J261" i="1"/>
  <c r="K261"/>
  <c r="L261"/>
  <c r="I259"/>
  <c r="D260"/>
  <c r="D259"/>
  <c r="D215"/>
  <c r="D261" l="1"/>
  <c r="D124" l="1"/>
  <c r="E124"/>
  <c r="H124"/>
  <c r="I124"/>
  <c r="D114"/>
  <c r="E114"/>
  <c r="F114"/>
  <c r="H114"/>
  <c r="I114"/>
  <c r="L114"/>
  <c r="M114"/>
  <c r="C114"/>
  <c r="D90"/>
  <c r="E93"/>
  <c r="F93"/>
  <c r="I93"/>
  <c r="J93"/>
  <c r="E72"/>
  <c r="F72"/>
  <c r="H72"/>
  <c r="G113" s="1"/>
  <c r="G114" s="1"/>
  <c r="H134" s="1"/>
  <c r="I72"/>
  <c r="J72"/>
  <c r="M72"/>
  <c r="N72"/>
  <c r="D72"/>
  <c r="G44"/>
  <c r="G48" s="1"/>
  <c r="E60"/>
  <c r="F60"/>
  <c r="I60"/>
  <c r="J60"/>
  <c r="E48"/>
  <c r="F48"/>
  <c r="H48"/>
  <c r="I48"/>
  <c r="J48"/>
  <c r="L48"/>
  <c r="D56" s="1"/>
  <c r="D60" s="1"/>
  <c r="M48"/>
  <c r="N48"/>
  <c r="D48"/>
  <c r="H226"/>
  <c r="E226"/>
  <c r="F225"/>
  <c r="I224"/>
  <c r="K216"/>
  <c r="H216"/>
  <c r="E216"/>
  <c r="D216"/>
  <c r="F215"/>
  <c r="F216" s="1"/>
  <c r="J134" l="1"/>
  <c r="G215"/>
  <c r="D91"/>
  <c r="D93" s="1"/>
  <c r="C123" s="1"/>
  <c r="C124" s="1"/>
  <c r="E178" s="1"/>
  <c r="L71"/>
  <c r="L72" l="1"/>
  <c r="K113" s="1"/>
  <c r="K114" s="1"/>
  <c r="K134" s="1"/>
  <c r="J215" s="1"/>
  <c r="J216" s="1"/>
  <c r="I260"/>
  <c r="I261" s="1"/>
  <c r="E182"/>
  <c r="D224"/>
  <c r="L215"/>
  <c r="L216" s="1"/>
  <c r="G216"/>
  <c r="I215"/>
  <c r="I216" s="1"/>
  <c r="J180"/>
  <c r="G180"/>
  <c r="M144"/>
  <c r="M260"/>
  <c r="M259"/>
  <c r="H260"/>
  <c r="H259"/>
  <c r="H261" l="1"/>
  <c r="M261"/>
  <c r="M134"/>
  <c r="K141"/>
  <c r="M141" s="1"/>
  <c r="D226"/>
  <c r="F224"/>
  <c r="F226" s="1"/>
  <c r="G182"/>
  <c r="G178"/>
  <c r="J148"/>
  <c r="J144"/>
  <c r="J141"/>
  <c r="J113"/>
  <c r="J114" s="1"/>
  <c r="K44"/>
  <c r="K48" s="1"/>
  <c r="F123"/>
  <c r="F124" s="1"/>
  <c r="G56"/>
  <c r="N113"/>
  <c r="N114" s="1"/>
  <c r="G91"/>
  <c r="G90"/>
  <c r="O71"/>
  <c r="O70"/>
  <c r="K71"/>
  <c r="K70"/>
  <c r="G71"/>
  <c r="G70"/>
  <c r="O44"/>
  <c r="O48" s="1"/>
  <c r="G72" l="1"/>
  <c r="K72"/>
  <c r="O72"/>
  <c r="G93"/>
  <c r="H90"/>
  <c r="G60"/>
  <c r="H56"/>
  <c r="K90" l="1"/>
  <c r="H60"/>
  <c r="H91" s="1"/>
  <c r="K91" s="1"/>
  <c r="K56"/>
  <c r="K60" s="1"/>
  <c r="H93" l="1"/>
  <c r="G123" s="1"/>
  <c r="K93"/>
  <c r="G124" l="1"/>
  <c r="H178" s="1"/>
  <c r="G225" s="1"/>
  <c r="J123"/>
  <c r="J124" s="1"/>
  <c r="I225" l="1"/>
  <c r="G226"/>
  <c r="I226" s="1"/>
  <c r="H182"/>
  <c r="J182" s="1"/>
  <c r="J178"/>
</calcChain>
</file>

<file path=xl/sharedStrings.xml><?xml version="1.0" encoding="utf-8"?>
<sst xmlns="http://schemas.openxmlformats.org/spreadsheetml/2006/main" count="533" uniqueCount="185">
  <si>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</si>
  <si>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</si>
  <si>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</si>
  <si>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</si>
  <si>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</si>
  <si>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</si>
  <si>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</si>
  <si>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</si>
  <si>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у т.ч. бюджет розвитку</t>
  </si>
  <si>
    <t>разом</t>
  </si>
  <si>
    <t>(4+5)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</si>
  <si>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</si>
  <si>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</si>
  <si>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</si>
  <si>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</si>
  <si>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</si>
  <si>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</si>
  <si>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</si>
  <si>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</si>
  <si>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</si>
  <si>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</si>
  <si>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</si>
  <si>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</si>
  <si>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</si>
  <si>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</si>
  <si>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</si>
  <si>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</si>
  <si>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</si>
  <si>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</si>
  <si>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</si>
  <si>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</si>
  <si>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</si>
  <si>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</si>
  <si>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</si>
  <si>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</si>
  <si>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</si>
  <si>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</si>
  <si>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</si>
  <si>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</si>
  <si>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</si>
  <si>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</si>
  <si>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</si>
  <si>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</si>
  <si>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</si>
  <si>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</si>
  <si>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2016 рік (звіт)</t>
  </si>
  <si>
    <t>2017 рік (затверджено)</t>
  </si>
  <si>
    <t>2018 рік (проект)</t>
  </si>
  <si>
    <t>2019 рік (прогноз)</t>
  </si>
  <si>
    <t>2020 рік (прогноз)</t>
  </si>
  <si>
    <t>2018 рік</t>
  </si>
  <si>
    <t>2019 рік</t>
  </si>
  <si>
    <t>2020 рік</t>
  </si>
  <si>
    <t>студенти</t>
  </si>
  <si>
    <t>учні</t>
  </si>
  <si>
    <t>Затрат</t>
  </si>
  <si>
    <t>Продукту</t>
  </si>
  <si>
    <t>Ефективності</t>
  </si>
  <si>
    <t>Якості</t>
  </si>
  <si>
    <t>Оплата послуг (крім комунальним)</t>
  </si>
  <si>
    <t>Інші виплати населенню</t>
  </si>
  <si>
    <t>Підпрограма:  Надання допомоги у зв'язку з вагітністю і пологами</t>
  </si>
  <si>
    <t>Витрати на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</si>
  <si>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кількість одержувачів допомоги у зв'язку з вагітністю та пологами</t>
  </si>
  <si>
    <t>середній розмір допомоги у зв'язку з вагітністю та пологами на одного одержувача</t>
  </si>
  <si>
    <t>Питома вага відшкодованих послуг  до нарахованих</t>
  </si>
  <si>
    <t>Оплата послуг (крім комунальних)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</si>
  <si>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</si>
  <si>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</si>
  <si>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грн.</t>
  </si>
  <si>
    <t>осіб</t>
  </si>
  <si>
    <t>Особові справи, супровідні відомості на зарахування коштів</t>
  </si>
  <si>
    <t>%</t>
  </si>
  <si>
    <t>розрахунково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</si>
  <si>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</si>
  <si>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</si>
  <si>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</si>
  <si>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(код Програмної класифікації видатків та кредитування місцевих бюджетів)</t>
  </si>
  <si>
    <t>1)</t>
  </si>
  <si>
    <t>(грн)</t>
  </si>
  <si>
    <t>2017 рік (звіт)</t>
  </si>
  <si>
    <t>2018 рік (затверджено)</t>
  </si>
  <si>
    <t>2019 рік (проект)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</si>
  <si>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</si>
  <si>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</si>
  <si>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</si>
  <si>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 кредитів до бюджету</t>
  </si>
  <si>
    <t>2021 рік (прогноз)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</si>
  <si>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</si>
  <si>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</si>
  <si>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6. Витрати за кодами Економічної класифікації видатків/Класифікації кредитування бюджету: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</si>
  <si>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>(грн)</t>
    </r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</si>
  <si>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</si>
  <si>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</si>
  <si>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4)надання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</si>
  <si>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</si>
  <si>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1)витрати за напрямами використання бюджетних коштів у 2017 - 2019 роках:</t>
  </si>
  <si>
    <t>Напрями використання бюджетних коштів</t>
  </si>
  <si>
    <t>1</t>
  </si>
  <si>
    <t>2 )витрати за напрямами використання бюджетних коштів у 2020 - 2021 роках:</t>
  </si>
  <si>
    <t>разом(5+6)</t>
  </si>
  <si>
    <t>разом(8+9)</t>
  </si>
  <si>
    <t>разом(11+12)</t>
  </si>
  <si>
    <t>разом (5+6)</t>
  </si>
  <si>
    <t>разом (8+9)</t>
  </si>
  <si>
    <t>9. Структура видатків на оплату праці:</t>
  </si>
  <si>
    <t>10. Чисельність зайнятих у бюджетних установах:</t>
  </si>
  <si>
    <t>2018 рік (план)</t>
  </si>
  <si>
    <t>2021 рік</t>
  </si>
  <si>
    <t>затверджено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</si>
  <si>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</si>
  <si>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</si>
  <si>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</si>
  <si>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</si>
  <si>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</si>
  <si>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</si>
  <si>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</si>
  <si>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</si>
  <si>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</t>
  </si>
  <si>
    <t>14. Бюджетні зобов’язання у 2017 - 2021 роках:</t>
  </si>
  <si>
    <t>1)кредиторська заборгованість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</si>
  <si>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</si>
  <si>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</si>
  <si>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</si>
  <si>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</si>
  <si>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</si>
  <si>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</si>
  <si>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</si>
  <si>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 xml:space="preserve">можлива кредиторська заборгованість на початок планового бюджетного періоду </t>
  </si>
  <si>
    <t>(3–5)</t>
  </si>
  <si>
    <t>(4–5–6)</t>
  </si>
  <si>
    <t>(8-10)</t>
  </si>
  <si>
    <t xml:space="preserve">2) кредиторська заборгованість місцевого бюджету у 2018 - 2019 роках: 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</si>
  <si>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</si>
  <si>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</si>
  <si>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</si>
  <si>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4)аналіз управління бюджетними зобов’язаннями та пропозиції щодо упорядкування бюджетних зобов’язань у 2018 році: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</si>
  <si>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</si>
  <si>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t>з них: штатні одиниці за загальним фондом, що враховані також у спеціальному фонді</t>
  </si>
  <si>
    <t xml:space="preserve"> У 2019 році по КПКВК 0813040 планується спрямувати кошти в сумі 238615709,86 грн., що надасть можливість забезпечити  надання  допомоги сім'ям з дітьми, малозабезпеченим сім`ям , тимчасової допомоги дітям</t>
  </si>
  <si>
    <t>( 0 ) ( 8 )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</si>
  <si>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</si>
  <si>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 xml:space="preserve"> (код Типової відомчої класифікації видатків та кредитування місцевих бюджетів)</t>
  </si>
  <si>
    <t>(найменування головного розпорядника коштів місцевого бюджету)</t>
  </si>
  <si>
    <r>
      <t>2. 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</si>
  <si>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відповідального виконавця )</t>
  </si>
  <si>
    <t>( 0 ) ( 8 ) (1)</t>
  </si>
  <si>
    <t>( 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</si>
  <si>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</si>
  <si>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r>
      <rPr>
        <b/>
        <sz val="14"/>
        <color theme="1"/>
        <rFont val="Times New Roman"/>
        <family val="1"/>
        <charset val="204"/>
      </rPr>
      <t>3) 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</si>
  <si>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</si>
  <si>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</si>
  <si>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</t>
    </r>
    <r>
      <rPr>
        <i/>
        <sz val="14"/>
        <color theme="1"/>
        <rFont val="Times New Roman"/>
        <family val="1"/>
        <charset val="204"/>
      </rPr>
      <t xml:space="preserve">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</si>
  <si>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</si>
  <si>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</si>
  <si>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</si>
  <si>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</si>
  <si>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</si>
  <si>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</si>
  <si>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</si>
  <si>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</si>
  <si>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</si>
  <si>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</si>
  <si>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</si>
  <si>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Об`єкти, які виконуються в межах бюджетної програми за рахунок коштів бюджету розвитку у 2017-2021 роках:</t>
  </si>
  <si>
    <t>Виконавець: Кисарець 47 03 57</t>
  </si>
  <si>
    <r>
      <t xml:space="preserve">Начальник планово-контрольного відділу                          ____________________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</si>
  <si>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r>
      <t xml:space="preserve">В.о.директора департаменту                                                  __________________                     </t>
    </r>
    <r>
      <rPr>
        <b/>
        <u/>
        <sz val="14"/>
        <color theme="1"/>
        <rFont val="Times New Roman"/>
        <family val="1"/>
        <charset val="204"/>
      </rPr>
      <t>Л.І.Ліпінська</t>
    </r>
  </si>
  <si>
    <t>(0) (8) (1) (3) (0) (4) (1)</t>
  </si>
  <si>
    <t>3. Надання допомоги у зв'язку з вагітністю і пологами</t>
  </si>
  <si>
    <r>
      <t xml:space="preserve">1)мета бюджетної програми, строки її реалізації: </t>
    </r>
    <r>
      <rPr>
        <sz val="12"/>
        <color theme="1"/>
        <rFont val="Times New Roman"/>
        <family val="1"/>
        <charset val="204"/>
      </rPr>
      <t>забезпечення надання   допомоги сім'ям з дітьми, малозабезпеченим сім'ям,  тимчасової допомоги дітям;</t>
    </r>
  </si>
  <si>
    <r>
      <t xml:space="preserve">2) 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пологами;</t>
    </r>
  </si>
  <si>
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</si>
  <si>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розрахунок</t>
  </si>
  <si>
    <t>Постанова КМУ від 31.05.2017 №411 "Про схвалення Прогнозу  економічного і соціального розвитку України на  2018 -2020 роки"</t>
  </si>
  <si>
    <t>Проект постанови Верховної ради України "Про Основні напрями бюджетної політики на 2018-2020 роки"</t>
  </si>
  <si>
    <t>Закон України від 21.11.1992р. № 2811-ХІІ «Про державну допомогу сім’ям з дітьми»</t>
  </si>
  <si>
    <t>Постанова КМУ від 27.12.2001р. №1751 «Про затвердження Порядку призначення і виплати державної допомоги сім’ям з дітьми»</t>
  </si>
  <si>
    <t>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</si>
  <si>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Закон України від 01.06.2000 р. № 1768-ІІІ «Про державну соціальну допомогу малозабезпеченим сім’ям»</t>
  </si>
  <si>
    <t xml:space="preserve"> Закон України від 16.11.2000 р. № 2109-ІІІ «Про державну соціальну допомогу інвалідам з дитинства і дітям – інвалідам»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</si>
  <si>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</si>
  <si>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Бюджетний кодекс України</t>
  </si>
  <si>
    <t>Конституція України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</si>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</sst>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00000"/>
  </numFmts>
  <fonts count="3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43">
    <xf numFmtId="0" fontId="0" fillId="0" borderId="0" xfId="0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7" fillId="0" borderId="4" xfId="0" applyFont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44" fontId="1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0" xfId="0" applyFill="1"/>
    <xf numFmtId="0" fontId="3" fillId="0" borderId="0" xfId="0" applyFont="1" applyFill="1"/>
    <xf numFmtId="0" fontId="0" fillId="0" borderId="0" xfId="0" applyFill="1" applyAlignment="1"/>
    <xf numFmtId="0" fontId="14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2" xfId="0" applyFont="1" applyFill="1" applyBorder="1" applyAlignment="1"/>
    <xf numFmtId="0" fontId="7" fillId="0" borderId="6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2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28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/>
    <xf numFmtId="0" fontId="6" fillId="0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0" fillId="0" borderId="0" xfId="0" applyFont="1"/>
    <xf numFmtId="0" fontId="7" fillId="0" borderId="38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0" xfId="0" applyFont="1" applyFill="1" applyBorder="1" applyAlignment="1">
      <alignment horizontal="justify" vertical="top" wrapText="1"/>
    </xf>
    <xf numFmtId="1" fontId="15" fillId="0" borderId="6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1" fontId="11" fillId="0" borderId="25" xfId="0" applyNumberFormat="1" applyFont="1" applyFill="1" applyBorder="1" applyAlignment="1">
      <alignment horizontal="center" vertical="top" wrapText="1"/>
    </xf>
    <xf numFmtId="1" fontId="11" fillId="0" borderId="38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vertical="top" wrapText="1"/>
    </xf>
    <xf numFmtId="1" fontId="14" fillId="0" borderId="6" xfId="0" applyNumberFormat="1" applyFont="1" applyFill="1" applyBorder="1" applyAlignment="1">
      <alignment vertical="top" wrapText="1"/>
    </xf>
    <xf numFmtId="1" fontId="0" fillId="0" borderId="0" xfId="0" applyNumberFormat="1" applyFill="1"/>
    <xf numFmtId="1" fontId="4" fillId="0" borderId="6" xfId="0" applyNumberFormat="1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Border="1" applyAlignment="1">
      <alignment vertical="top" wrapText="1"/>
    </xf>
    <xf numFmtId="164" fontId="23" fillId="0" borderId="0" xfId="0" applyNumberFormat="1" applyFont="1" applyFill="1" applyAlignment="1">
      <alignment horizontal="left" vertical="center" wrapText="1"/>
    </xf>
    <xf numFmtId="164" fontId="23" fillId="0" borderId="0" xfId="0" applyNumberFormat="1" applyFont="1" applyFill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justify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justify" vertical="top" wrapText="1"/>
    </xf>
    <xf numFmtId="0" fontId="7" fillId="0" borderId="7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1" fillId="0" borderId="3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  <xf numFmtId="0" fontId="3" fillId="0" borderId="32" xfId="0" applyFont="1" applyFill="1" applyBorder="1" applyAlignment="1">
      <alignment horizontal="justify" wrapText="1"/>
    </xf>
    <xf numFmtId="0" fontId="2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wrapText="1"/>
    </xf>
    <xf numFmtId="0" fontId="14" fillId="0" borderId="2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4"/>
  <sheetViews>
    <sheetView tabSelected="1" view="pageBreakPreview" topLeftCell="A18" zoomScaleNormal="100" zoomScaleSheetLayoutView="100" workbookViewId="0">
      <selection activeCell="A30" sqref="A30:L30"/>
    </sheetView>
  </sheetViews>
  <sheetFormatPr defaultRowHeight="15"/>
  <cols>
    <col min="1" max="1" width="11.42578125" customWidth="1"/>
    <col min="2" max="2" width="15.85546875" customWidth="1"/>
    <col min="3" max="3" width="21.42578125" customWidth="1"/>
    <col min="4" max="4" width="13.28515625" customWidth="1"/>
    <col min="5" max="5" width="12" customWidth="1"/>
    <col min="6" max="6" width="9.85546875" customWidth="1"/>
    <col min="7" max="7" width="10.7109375" customWidth="1"/>
    <col min="8" max="8" width="10.5703125" customWidth="1"/>
    <col min="9" max="9" width="11.42578125" customWidth="1"/>
    <col min="10" max="10" width="12.5703125" customWidth="1"/>
    <col min="11" max="11" width="10.85546875" customWidth="1"/>
    <col min="12" max="12" width="11.85546875" customWidth="1"/>
    <col min="13" max="13" width="11.140625" customWidth="1"/>
    <col min="14" max="14" width="13.140625" customWidth="1"/>
    <col min="15" max="15" width="12.5703125" customWidth="1"/>
    <col min="16" max="16" width="9.5703125" customWidth="1"/>
    <col min="17" max="17" width="8.5703125" customWidth="1"/>
  </cols>
  <sheetData>
    <row r="2" spans="1:14" ht="18.75">
      <c r="I2" s="309" t="s">
        <v>0</v>
      </c>
      <c r="J2" s="309"/>
      <c r="K2" s="309"/>
      <c r="L2" s="309"/>
      <c r="M2" s="309"/>
      <c r="N2" s="309"/>
    </row>
    <row r="3" spans="1:14" ht="18.75">
      <c r="I3" s="309" t="s">
        <v>1</v>
      </c>
      <c r="J3" s="309"/>
      <c r="K3" s="309"/>
      <c r="L3" s="309"/>
      <c r="M3" s="309"/>
      <c r="N3" s="309"/>
    </row>
    <row r="4" spans="1:14" ht="18.75">
      <c r="I4" s="309" t="s">
        <v>2</v>
      </c>
      <c r="J4" s="309"/>
      <c r="K4" s="309"/>
      <c r="L4" s="309"/>
      <c r="M4" s="309"/>
      <c r="N4" s="309"/>
    </row>
    <row r="5" spans="1:14" ht="20.25" customHeight="1">
      <c r="I5" s="10" t="s">
        <v>75</v>
      </c>
      <c r="J5" s="10"/>
      <c r="K5" s="10"/>
      <c r="L5" s="10"/>
      <c r="M5" s="10"/>
      <c r="N5" s="10"/>
    </row>
    <row r="7" spans="1:14" s="17" customFormat="1" ht="27.75" customHeight="1">
      <c r="A7" s="310" t="s">
        <v>76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s="17" customFormat="1"/>
    <row r="9" spans="1:14" s="17" customFormat="1"/>
    <row r="10" spans="1:14" s="17" customFormat="1" ht="18.75">
      <c r="A10" s="191" t="s">
        <v>141</v>
      </c>
      <c r="B10" s="191"/>
      <c r="C10" s="191"/>
      <c r="D10" s="191"/>
      <c r="E10" s="191"/>
      <c r="F10" s="191"/>
      <c r="G10" s="191"/>
      <c r="H10" s="191" t="s">
        <v>140</v>
      </c>
      <c r="I10" s="191"/>
      <c r="J10" s="191"/>
    </row>
    <row r="11" spans="1:14" s="17" customFormat="1" ht="15.75">
      <c r="B11" s="78" t="s">
        <v>143</v>
      </c>
      <c r="H11" s="79" t="s">
        <v>142</v>
      </c>
      <c r="I11" s="79"/>
    </row>
    <row r="12" spans="1:14" s="17" customFormat="1" ht="18.75">
      <c r="A12" s="95" t="s">
        <v>144</v>
      </c>
      <c r="B12" s="95"/>
      <c r="C12" s="95"/>
      <c r="D12" s="95"/>
      <c r="E12" s="95"/>
      <c r="F12" s="95"/>
      <c r="G12" s="95"/>
      <c r="H12" s="191" t="s">
        <v>146</v>
      </c>
      <c r="I12" s="95"/>
      <c r="J12" s="95"/>
    </row>
    <row r="13" spans="1:14" s="17" customFormat="1" ht="16.5" customHeight="1">
      <c r="B13" s="78" t="s">
        <v>145</v>
      </c>
      <c r="H13" s="79" t="s">
        <v>142</v>
      </c>
    </row>
    <row r="14" spans="1:14" s="17" customFormat="1" ht="15.75">
      <c r="A14" s="78"/>
    </row>
    <row r="15" spans="1:14" s="17" customFormat="1" ht="16.5" customHeight="1">
      <c r="A15" s="306" t="s">
        <v>169</v>
      </c>
      <c r="B15" s="306"/>
      <c r="C15" s="306"/>
      <c r="D15" s="306"/>
      <c r="E15" s="306"/>
      <c r="F15" s="306"/>
      <c r="G15" s="306"/>
      <c r="H15" s="307" t="s">
        <v>168</v>
      </c>
      <c r="I15" s="307"/>
      <c r="J15" s="307"/>
      <c r="K15" s="307"/>
      <c r="L15" s="307"/>
      <c r="M15" s="307"/>
      <c r="N15" s="307"/>
    </row>
    <row r="16" spans="1:14" s="17" customFormat="1" ht="29.25" customHeight="1">
      <c r="B16" s="308" t="s">
        <v>147</v>
      </c>
      <c r="C16" s="308"/>
      <c r="D16" s="308"/>
      <c r="E16" s="308"/>
      <c r="F16" s="308"/>
      <c r="G16" s="308"/>
      <c r="H16" s="192" t="s">
        <v>77</v>
      </c>
      <c r="I16" s="192"/>
      <c r="J16" s="192"/>
      <c r="K16" s="192"/>
      <c r="L16" s="192"/>
    </row>
    <row r="17" spans="1:18" s="17" customFormat="1" ht="2.25" hidden="1" customHeight="1"/>
    <row r="18" spans="1:18" s="17" customFormat="1">
      <c r="B18" s="80"/>
      <c r="C18" s="80"/>
      <c r="D18" s="80"/>
    </row>
    <row r="19" spans="1:18" s="17" customFormat="1" ht="14.25" customHeight="1">
      <c r="B19" s="80"/>
      <c r="C19" s="80"/>
      <c r="D19" s="80"/>
    </row>
    <row r="20" spans="1:18" s="17" customFormat="1" ht="18.75" customHeight="1">
      <c r="A20" s="259" t="s">
        <v>148</v>
      </c>
      <c r="B20" s="259"/>
      <c r="C20" s="259"/>
      <c r="D20" s="259"/>
      <c r="E20" s="259"/>
      <c r="F20" s="259"/>
      <c r="G20" s="259"/>
      <c r="H20" s="259"/>
      <c r="I20" s="259"/>
    </row>
    <row r="21" spans="1:18" s="17" customFormat="1" ht="8.25" customHeight="1">
      <c r="B21" s="81"/>
      <c r="C21" s="81"/>
      <c r="D21" s="81"/>
      <c r="E21" s="81"/>
      <c r="F21" s="81"/>
      <c r="G21" s="81"/>
      <c r="H21" s="81"/>
      <c r="I21" s="81"/>
    </row>
    <row r="22" spans="1:18" s="17" customFormat="1" ht="20.25" customHeight="1">
      <c r="A22" s="304" t="s">
        <v>170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</row>
    <row r="23" spans="1:18" s="17" customFormat="1" ht="38.25" customHeight="1">
      <c r="A23" s="311" t="s">
        <v>171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</row>
    <row r="24" spans="1:18" s="17" customFormat="1" ht="15.75" customHeight="1">
      <c r="A24" s="305" t="s">
        <v>149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</row>
    <row r="25" spans="1:18" s="17" customFormat="1" ht="23.25" hidden="1" customHeight="1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</row>
    <row r="26" spans="1:18" s="17" customFormat="1" ht="18.75" customHeight="1">
      <c r="A26" s="303" t="s">
        <v>183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</row>
    <row r="27" spans="1:18" s="17" customFormat="1" ht="34.5" customHeight="1">
      <c r="A27" s="235" t="s">
        <v>184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4"/>
      <c r="R27" s="234"/>
    </row>
    <row r="28" spans="1:18" s="17" customFormat="1" ht="18.75" customHeight="1">
      <c r="A28" s="303" t="s">
        <v>174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</row>
    <row r="29" spans="1:18" s="17" customFormat="1" ht="18.75" customHeight="1">
      <c r="A29" s="303" t="s">
        <v>182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</row>
    <row r="30" spans="1:18" s="17" customFormat="1" ht="21.75" customHeight="1">
      <c r="A30" s="303" t="s">
        <v>175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74"/>
      <c r="N30" s="74"/>
      <c r="O30" s="74"/>
      <c r="P30" s="74"/>
      <c r="Q30" s="74"/>
      <c r="R30" s="74"/>
    </row>
    <row r="31" spans="1:18" s="17" customFormat="1" ht="20.25" customHeight="1">
      <c r="A31" s="303" t="s">
        <v>176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</row>
    <row r="32" spans="1:18" s="17" customFormat="1" ht="18.75" customHeight="1">
      <c r="A32" s="303" t="s">
        <v>177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</row>
    <row r="33" spans="1:18" s="17" customFormat="1" ht="37.5" customHeight="1">
      <c r="A33" s="235" t="s">
        <v>178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190"/>
      <c r="R33" s="190"/>
    </row>
    <row r="34" spans="1:18" s="17" customFormat="1" ht="18.75" customHeight="1">
      <c r="A34" s="303" t="s">
        <v>179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</row>
    <row r="35" spans="1:18" s="17" customFormat="1" ht="18.75" customHeight="1">
      <c r="A35" s="303" t="s">
        <v>180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</row>
    <row r="36" spans="1:18" s="17" customFormat="1" ht="17.25" customHeight="1">
      <c r="A36" s="265" t="s">
        <v>181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</row>
    <row r="37" spans="1:18" s="17" customFormat="1" ht="18.75">
      <c r="A37" s="82" t="s">
        <v>12</v>
      </c>
      <c r="B37" s="259" t="s">
        <v>150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69"/>
    </row>
    <row r="38" spans="1:18" s="17" customFormat="1" ht="18.75">
      <c r="A38" s="82" t="s">
        <v>78</v>
      </c>
      <c r="B38" s="259" t="s">
        <v>151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</row>
    <row r="39" spans="1:18" s="17" customFormat="1" ht="14.25" customHeight="1" thickBot="1">
      <c r="O39" s="83" t="s">
        <v>79</v>
      </c>
    </row>
    <row r="40" spans="1:18" s="17" customFormat="1" ht="15.75" thickBot="1">
      <c r="A40" s="260"/>
      <c r="B40" s="256" t="s">
        <v>4</v>
      </c>
      <c r="C40" s="256" t="s">
        <v>5</v>
      </c>
      <c r="D40" s="253" t="s">
        <v>80</v>
      </c>
      <c r="E40" s="277"/>
      <c r="F40" s="277"/>
      <c r="G40" s="254"/>
      <c r="H40" s="253" t="s">
        <v>81</v>
      </c>
      <c r="I40" s="277"/>
      <c r="J40" s="277"/>
      <c r="K40" s="254"/>
      <c r="L40" s="253" t="s">
        <v>82</v>
      </c>
      <c r="M40" s="277"/>
      <c r="N40" s="277"/>
      <c r="O40" s="254"/>
    </row>
    <row r="41" spans="1:18" s="17" customFormat="1">
      <c r="A41" s="260"/>
      <c r="B41" s="257"/>
      <c r="C41" s="257"/>
      <c r="D41" s="67" t="s">
        <v>6</v>
      </c>
      <c r="E41" s="256" t="s">
        <v>13</v>
      </c>
      <c r="F41" s="295" t="s">
        <v>8</v>
      </c>
      <c r="G41" s="67" t="s">
        <v>9</v>
      </c>
      <c r="H41" s="67" t="s">
        <v>6</v>
      </c>
      <c r="I41" s="256" t="s">
        <v>13</v>
      </c>
      <c r="J41" s="295" t="s">
        <v>8</v>
      </c>
      <c r="K41" s="67" t="s">
        <v>9</v>
      </c>
      <c r="L41" s="67" t="s">
        <v>6</v>
      </c>
      <c r="M41" s="256" t="s">
        <v>13</v>
      </c>
      <c r="N41" s="295" t="s">
        <v>8</v>
      </c>
      <c r="O41" s="67" t="s">
        <v>9</v>
      </c>
    </row>
    <row r="42" spans="1:18" s="17" customFormat="1" ht="18" customHeight="1" thickBot="1">
      <c r="A42" s="260"/>
      <c r="B42" s="258"/>
      <c r="C42" s="258"/>
      <c r="D42" s="21" t="s">
        <v>7</v>
      </c>
      <c r="E42" s="258"/>
      <c r="F42" s="296"/>
      <c r="G42" s="21" t="s">
        <v>10</v>
      </c>
      <c r="H42" s="21" t="s">
        <v>7</v>
      </c>
      <c r="I42" s="258"/>
      <c r="J42" s="296"/>
      <c r="K42" s="21" t="s">
        <v>15</v>
      </c>
      <c r="L42" s="21" t="s">
        <v>7</v>
      </c>
      <c r="M42" s="258"/>
      <c r="N42" s="296"/>
      <c r="O42" s="21" t="s">
        <v>16</v>
      </c>
    </row>
    <row r="43" spans="1:18" s="17" customFormat="1" ht="15.75" thickBot="1">
      <c r="A43" s="73"/>
      <c r="B43" s="18">
        <v>1</v>
      </c>
      <c r="C43" s="19">
        <v>2</v>
      </c>
      <c r="D43" s="19">
        <v>3</v>
      </c>
      <c r="E43" s="19">
        <v>4</v>
      </c>
      <c r="F43" s="19">
        <v>5</v>
      </c>
      <c r="G43" s="19">
        <v>6</v>
      </c>
      <c r="H43" s="19">
        <v>7</v>
      </c>
      <c r="I43" s="19">
        <v>8</v>
      </c>
      <c r="J43" s="19">
        <v>9</v>
      </c>
      <c r="K43" s="19">
        <v>10</v>
      </c>
      <c r="L43" s="19">
        <v>11</v>
      </c>
      <c r="M43" s="19">
        <v>12</v>
      </c>
      <c r="N43" s="19">
        <v>13</v>
      </c>
      <c r="O43" s="19">
        <v>14</v>
      </c>
    </row>
    <row r="44" spans="1:18" s="17" customFormat="1" ht="24.75" thickBot="1">
      <c r="A44" s="29"/>
      <c r="B44" s="84"/>
      <c r="C44" s="23" t="s">
        <v>3</v>
      </c>
      <c r="D44" s="218">
        <v>0</v>
      </c>
      <c r="E44" s="219" t="s">
        <v>11</v>
      </c>
      <c r="F44" s="219" t="s">
        <v>11</v>
      </c>
      <c r="G44" s="218">
        <f>D44</f>
        <v>0</v>
      </c>
      <c r="H44" s="219">
        <v>2198994.56</v>
      </c>
      <c r="I44" s="219" t="s">
        <v>11</v>
      </c>
      <c r="J44" s="219" t="s">
        <v>11</v>
      </c>
      <c r="K44" s="219">
        <f>H44</f>
        <v>2198994.56</v>
      </c>
      <c r="L44" s="219">
        <v>2188205</v>
      </c>
      <c r="M44" s="219" t="s">
        <v>11</v>
      </c>
      <c r="N44" s="219" t="s">
        <v>11</v>
      </c>
      <c r="O44" s="219">
        <f>L44</f>
        <v>2188205</v>
      </c>
    </row>
    <row r="45" spans="1:18" s="17" customFormat="1" ht="54.75" customHeight="1" thickBot="1">
      <c r="A45" s="29"/>
      <c r="B45" s="84"/>
      <c r="C45" s="23" t="s">
        <v>84</v>
      </c>
      <c r="D45" s="219" t="s">
        <v>11</v>
      </c>
      <c r="E45" s="218"/>
      <c r="F45" s="218"/>
      <c r="G45" s="218"/>
      <c r="H45" s="219" t="s">
        <v>11</v>
      </c>
      <c r="I45" s="218"/>
      <c r="J45" s="218"/>
      <c r="K45" s="218"/>
      <c r="L45" s="219" t="s">
        <v>11</v>
      </c>
      <c r="M45" s="219"/>
      <c r="N45" s="219"/>
      <c r="O45" s="219"/>
    </row>
    <row r="46" spans="1:18" s="17" customFormat="1" ht="49.5" customHeight="1" thickBot="1">
      <c r="A46" s="85"/>
      <c r="B46" s="75"/>
      <c r="C46" s="23" t="s">
        <v>85</v>
      </c>
      <c r="D46" s="219" t="s">
        <v>11</v>
      </c>
      <c r="E46" s="218"/>
      <c r="F46" s="218"/>
      <c r="G46" s="218"/>
      <c r="H46" s="219" t="s">
        <v>11</v>
      </c>
      <c r="I46" s="218"/>
      <c r="J46" s="218"/>
      <c r="K46" s="218"/>
      <c r="L46" s="219" t="s">
        <v>11</v>
      </c>
      <c r="M46" s="219"/>
      <c r="N46" s="219"/>
      <c r="O46" s="219"/>
    </row>
    <row r="47" spans="1:18" s="17" customFormat="1" ht="32.25" customHeight="1" thickBot="1">
      <c r="A47" s="85"/>
      <c r="B47" s="75"/>
      <c r="C47" s="23" t="s">
        <v>86</v>
      </c>
      <c r="D47" s="219" t="s">
        <v>11</v>
      </c>
      <c r="E47" s="218"/>
      <c r="F47" s="218"/>
      <c r="G47" s="218"/>
      <c r="H47" s="219" t="s">
        <v>11</v>
      </c>
      <c r="I47" s="218"/>
      <c r="J47" s="218"/>
      <c r="K47" s="218"/>
      <c r="L47" s="219" t="s">
        <v>11</v>
      </c>
      <c r="M47" s="219"/>
      <c r="N47" s="219"/>
      <c r="O47" s="219"/>
    </row>
    <row r="48" spans="1:18" s="17" customFormat="1" ht="15.75" thickBot="1">
      <c r="A48" s="29"/>
      <c r="B48" s="86"/>
      <c r="C48" s="20" t="s">
        <v>83</v>
      </c>
      <c r="D48" s="220">
        <f>D44</f>
        <v>0</v>
      </c>
      <c r="E48" s="220" t="str">
        <f t="shared" ref="E48:O48" si="0">E44</f>
        <v>Х</v>
      </c>
      <c r="F48" s="220" t="str">
        <f t="shared" si="0"/>
        <v>Х</v>
      </c>
      <c r="G48" s="220">
        <f t="shared" si="0"/>
        <v>0</v>
      </c>
      <c r="H48" s="220">
        <f t="shared" si="0"/>
        <v>2198994.56</v>
      </c>
      <c r="I48" s="220" t="str">
        <f t="shared" si="0"/>
        <v>Х</v>
      </c>
      <c r="J48" s="220" t="str">
        <f t="shared" si="0"/>
        <v>Х</v>
      </c>
      <c r="K48" s="220">
        <f t="shared" si="0"/>
        <v>2198994.56</v>
      </c>
      <c r="L48" s="220">
        <f t="shared" si="0"/>
        <v>2188205</v>
      </c>
      <c r="M48" s="220" t="str">
        <f t="shared" si="0"/>
        <v>Х</v>
      </c>
      <c r="N48" s="220" t="str">
        <f t="shared" si="0"/>
        <v>Х</v>
      </c>
      <c r="O48" s="220">
        <f t="shared" si="0"/>
        <v>2188205</v>
      </c>
    </row>
    <row r="49" spans="1:15" s="17" customFormat="1" ht="12" customHeight="1">
      <c r="A49" s="89"/>
    </row>
    <row r="50" spans="1:15" s="17" customFormat="1" ht="10.5" customHeight="1">
      <c r="A50" s="89"/>
    </row>
    <row r="51" spans="1:15" s="17" customFormat="1" ht="18.75" customHeight="1" thickBot="1">
      <c r="A51" s="259" t="s">
        <v>152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</row>
    <row r="52" spans="1:15" s="17" customFormat="1" ht="15.75" thickBot="1">
      <c r="A52" s="260"/>
      <c r="B52" s="256" t="s">
        <v>4</v>
      </c>
      <c r="C52" s="256" t="s">
        <v>5</v>
      </c>
      <c r="D52" s="253" t="s">
        <v>49</v>
      </c>
      <c r="E52" s="277"/>
      <c r="F52" s="277"/>
      <c r="G52" s="254"/>
      <c r="H52" s="253" t="s">
        <v>87</v>
      </c>
      <c r="I52" s="277"/>
      <c r="J52" s="277"/>
      <c r="K52" s="254"/>
    </row>
    <row r="53" spans="1:15" s="17" customFormat="1">
      <c r="A53" s="260"/>
      <c r="B53" s="257"/>
      <c r="C53" s="257"/>
      <c r="D53" s="67" t="s">
        <v>6</v>
      </c>
      <c r="E53" s="256" t="s">
        <v>13</v>
      </c>
      <c r="F53" s="295" t="s">
        <v>8</v>
      </c>
      <c r="G53" s="67" t="s">
        <v>9</v>
      </c>
      <c r="H53" s="67" t="s">
        <v>6</v>
      </c>
      <c r="I53" s="256" t="s">
        <v>13</v>
      </c>
      <c r="J53" s="295" t="s">
        <v>8</v>
      </c>
      <c r="K53" s="67" t="s">
        <v>9</v>
      </c>
    </row>
    <row r="54" spans="1:15" s="17" customFormat="1" ht="15.75" thickBot="1">
      <c r="A54" s="260"/>
      <c r="B54" s="258"/>
      <c r="C54" s="258"/>
      <c r="D54" s="21" t="s">
        <v>7</v>
      </c>
      <c r="E54" s="258"/>
      <c r="F54" s="296"/>
      <c r="G54" s="21" t="s">
        <v>14</v>
      </c>
      <c r="H54" s="21" t="s">
        <v>7</v>
      </c>
      <c r="I54" s="258"/>
      <c r="J54" s="296"/>
      <c r="K54" s="21" t="s">
        <v>15</v>
      </c>
    </row>
    <row r="55" spans="1:15" s="17" customFormat="1" ht="15.75" thickBot="1">
      <c r="A55" s="73"/>
      <c r="B55" s="18">
        <v>1</v>
      </c>
      <c r="C55" s="19">
        <v>2</v>
      </c>
      <c r="D55" s="19">
        <v>3</v>
      </c>
      <c r="E55" s="19">
        <v>4</v>
      </c>
      <c r="F55" s="19">
        <v>5</v>
      </c>
      <c r="G55" s="19">
        <v>6</v>
      </c>
      <c r="H55" s="19">
        <v>7</v>
      </c>
      <c r="I55" s="19">
        <v>8</v>
      </c>
      <c r="J55" s="19">
        <v>9</v>
      </c>
      <c r="K55" s="19">
        <v>10</v>
      </c>
    </row>
    <row r="56" spans="1:15" s="17" customFormat="1" ht="24.75" thickBot="1">
      <c r="A56" s="29"/>
      <c r="B56" s="84"/>
      <c r="C56" s="23" t="s">
        <v>3</v>
      </c>
      <c r="D56" s="219">
        <f>L48*105.6%</f>
        <v>2310744.48</v>
      </c>
      <c r="E56" s="219" t="s">
        <v>11</v>
      </c>
      <c r="F56" s="219" t="s">
        <v>11</v>
      </c>
      <c r="G56" s="219">
        <f>D56</f>
        <v>2310744.48</v>
      </c>
      <c r="H56" s="219">
        <f>G56*105%</f>
        <v>2426281.7039999999</v>
      </c>
      <c r="I56" s="219" t="s">
        <v>11</v>
      </c>
      <c r="J56" s="219" t="s">
        <v>11</v>
      </c>
      <c r="K56" s="219">
        <f>H56</f>
        <v>2426281.7039999999</v>
      </c>
    </row>
    <row r="57" spans="1:15" s="17" customFormat="1" ht="50.25" customHeight="1" thickBot="1">
      <c r="A57" s="29"/>
      <c r="B57" s="84"/>
      <c r="C57" s="23" t="s">
        <v>84</v>
      </c>
      <c r="D57" s="219" t="s">
        <v>11</v>
      </c>
      <c r="E57" s="218"/>
      <c r="F57" s="218"/>
      <c r="G57" s="218"/>
      <c r="H57" s="219" t="s">
        <v>11</v>
      </c>
      <c r="I57" s="218"/>
      <c r="J57" s="218"/>
      <c r="K57" s="218"/>
    </row>
    <row r="58" spans="1:15" s="17" customFormat="1" ht="50.25" customHeight="1" thickBot="1">
      <c r="A58" s="85"/>
      <c r="B58" s="76"/>
      <c r="C58" s="23" t="s">
        <v>85</v>
      </c>
      <c r="D58" s="219" t="s">
        <v>11</v>
      </c>
      <c r="E58" s="218"/>
      <c r="F58" s="218"/>
      <c r="G58" s="218"/>
      <c r="H58" s="219" t="s">
        <v>11</v>
      </c>
      <c r="I58" s="218"/>
      <c r="J58" s="218"/>
      <c r="K58" s="218"/>
    </row>
    <row r="59" spans="1:15" s="17" customFormat="1" ht="27" customHeight="1" thickBot="1">
      <c r="A59" s="85"/>
      <c r="B59" s="76"/>
      <c r="C59" s="23" t="s">
        <v>86</v>
      </c>
      <c r="D59" s="219" t="s">
        <v>11</v>
      </c>
      <c r="E59" s="218"/>
      <c r="F59" s="218"/>
      <c r="G59" s="218"/>
      <c r="H59" s="219" t="s">
        <v>11</v>
      </c>
      <c r="I59" s="218"/>
      <c r="J59" s="218"/>
      <c r="K59" s="218"/>
    </row>
    <row r="60" spans="1:15" s="17" customFormat="1" ht="15.75" thickBot="1">
      <c r="A60" s="29"/>
      <c r="B60" s="86"/>
      <c r="C60" s="20" t="s">
        <v>83</v>
      </c>
      <c r="D60" s="220">
        <f>D56</f>
        <v>2310744.48</v>
      </c>
      <c r="E60" s="220" t="str">
        <f t="shared" ref="E60:K60" si="1">E56</f>
        <v>Х</v>
      </c>
      <c r="F60" s="220" t="str">
        <f t="shared" si="1"/>
        <v>Х</v>
      </c>
      <c r="G60" s="220">
        <f t="shared" si="1"/>
        <v>2310744.48</v>
      </c>
      <c r="H60" s="220">
        <f t="shared" si="1"/>
        <v>2426281.7039999999</v>
      </c>
      <c r="I60" s="220" t="str">
        <f t="shared" si="1"/>
        <v>Х</v>
      </c>
      <c r="J60" s="220" t="str">
        <f t="shared" si="1"/>
        <v>Х</v>
      </c>
      <c r="K60" s="220">
        <f t="shared" si="1"/>
        <v>2426281.7039999999</v>
      </c>
    </row>
    <row r="61" spans="1:15" s="17" customFormat="1" ht="10.5" customHeight="1">
      <c r="A61" s="29"/>
      <c r="B61" s="29"/>
      <c r="C61" s="29"/>
      <c r="D61" s="90"/>
      <c r="E61" s="90"/>
      <c r="F61" s="90"/>
      <c r="G61" s="90"/>
      <c r="H61" s="90"/>
      <c r="I61" s="90"/>
      <c r="J61" s="90"/>
      <c r="K61" s="90"/>
    </row>
    <row r="62" spans="1:15" s="17" customFormat="1" ht="8.25" customHeight="1">
      <c r="A62" s="29"/>
      <c r="B62" s="29"/>
      <c r="C62" s="29"/>
      <c r="D62" s="90"/>
      <c r="E62" s="90"/>
      <c r="F62" s="90"/>
      <c r="G62" s="90"/>
      <c r="H62" s="90"/>
      <c r="I62" s="90"/>
      <c r="J62" s="90"/>
      <c r="K62" s="90"/>
    </row>
    <row r="63" spans="1:15" s="77" customFormat="1" hidden="1"/>
    <row r="64" spans="1:15" s="17" customFormat="1" ht="18.75">
      <c r="A64" s="95" t="s">
        <v>90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N64" s="79"/>
      <c r="O64" s="79"/>
    </row>
    <row r="65" spans="1:15" s="17" customFormat="1" ht="19.5" thickBot="1">
      <c r="A65" s="71" t="s">
        <v>88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O65" s="83" t="s">
        <v>79</v>
      </c>
    </row>
    <row r="66" spans="1:15" s="17" customFormat="1" ht="20.25" customHeight="1" thickBot="1">
      <c r="A66" s="260"/>
      <c r="B66" s="256" t="s">
        <v>89</v>
      </c>
      <c r="C66" s="256" t="s">
        <v>5</v>
      </c>
      <c r="D66" s="253" t="s">
        <v>80</v>
      </c>
      <c r="E66" s="277"/>
      <c r="F66" s="277"/>
      <c r="G66" s="254"/>
      <c r="H66" s="253" t="s">
        <v>81</v>
      </c>
      <c r="I66" s="277"/>
      <c r="J66" s="277"/>
      <c r="K66" s="277"/>
      <c r="L66" s="300" t="s">
        <v>82</v>
      </c>
      <c r="M66" s="301"/>
      <c r="N66" s="301"/>
      <c r="O66" s="302"/>
    </row>
    <row r="67" spans="1:15" s="17" customFormat="1">
      <c r="A67" s="260"/>
      <c r="B67" s="257"/>
      <c r="C67" s="257"/>
      <c r="D67" s="67" t="s">
        <v>6</v>
      </c>
      <c r="E67" s="256" t="s">
        <v>13</v>
      </c>
      <c r="F67" s="295" t="s">
        <v>8</v>
      </c>
      <c r="G67" s="67" t="s">
        <v>9</v>
      </c>
      <c r="H67" s="67" t="s">
        <v>6</v>
      </c>
      <c r="I67" s="256" t="s">
        <v>13</v>
      </c>
      <c r="J67" s="295" t="s">
        <v>8</v>
      </c>
      <c r="K67" s="67" t="s">
        <v>9</v>
      </c>
      <c r="L67" s="67" t="s">
        <v>6</v>
      </c>
      <c r="M67" s="257" t="s">
        <v>13</v>
      </c>
      <c r="N67" s="299" t="s">
        <v>8</v>
      </c>
      <c r="O67" s="67" t="s">
        <v>9</v>
      </c>
    </row>
    <row r="68" spans="1:15" s="17" customFormat="1" ht="15.75" thickBot="1">
      <c r="A68" s="260"/>
      <c r="B68" s="258"/>
      <c r="C68" s="258"/>
      <c r="D68" s="21" t="s">
        <v>7</v>
      </c>
      <c r="E68" s="258"/>
      <c r="F68" s="296"/>
      <c r="G68" s="21" t="s">
        <v>14</v>
      </c>
      <c r="H68" s="21" t="s">
        <v>7</v>
      </c>
      <c r="I68" s="258"/>
      <c r="J68" s="296"/>
      <c r="K68" s="21" t="s">
        <v>15</v>
      </c>
      <c r="L68" s="21" t="s">
        <v>7</v>
      </c>
      <c r="M68" s="258"/>
      <c r="N68" s="296"/>
      <c r="O68" s="21" t="s">
        <v>16</v>
      </c>
    </row>
    <row r="69" spans="1:15" s="17" customFormat="1" ht="15.75" thickBot="1">
      <c r="A69" s="73"/>
      <c r="B69" s="18">
        <v>1</v>
      </c>
      <c r="C69" s="19">
        <v>2</v>
      </c>
      <c r="D69" s="19">
        <v>3</v>
      </c>
      <c r="E69" s="19">
        <v>4</v>
      </c>
      <c r="F69" s="19">
        <v>5</v>
      </c>
      <c r="G69" s="19">
        <v>6</v>
      </c>
      <c r="H69" s="19">
        <v>7</v>
      </c>
      <c r="I69" s="19">
        <v>8</v>
      </c>
      <c r="J69" s="19">
        <v>9</v>
      </c>
      <c r="K69" s="19">
        <v>10</v>
      </c>
      <c r="L69" s="19">
        <v>11</v>
      </c>
      <c r="M69" s="19">
        <v>12</v>
      </c>
      <c r="N69" s="19">
        <v>13</v>
      </c>
      <c r="O69" s="19">
        <v>14</v>
      </c>
    </row>
    <row r="70" spans="1:15" s="17" customFormat="1" ht="23.25" customHeight="1" thickBot="1">
      <c r="A70" s="278"/>
      <c r="B70" s="18">
        <v>2240</v>
      </c>
      <c r="C70" s="19" t="s">
        <v>59</v>
      </c>
      <c r="D70" s="19"/>
      <c r="E70" s="19"/>
      <c r="F70" s="19"/>
      <c r="G70" s="19">
        <f>D70+E70</f>
        <v>0</v>
      </c>
      <c r="H70" s="219">
        <v>350</v>
      </c>
      <c r="I70" s="219"/>
      <c r="J70" s="219"/>
      <c r="K70" s="219">
        <f>H70+I70</f>
        <v>350</v>
      </c>
      <c r="L70" s="219">
        <v>204</v>
      </c>
      <c r="M70" s="219"/>
      <c r="N70" s="219"/>
      <c r="O70" s="219">
        <f>L70+M70</f>
        <v>204</v>
      </c>
    </row>
    <row r="71" spans="1:15" s="17" customFormat="1" ht="15.75" thickBot="1">
      <c r="A71" s="278"/>
      <c r="B71" s="18">
        <v>2730</v>
      </c>
      <c r="C71" s="19" t="s">
        <v>60</v>
      </c>
      <c r="D71" s="20"/>
      <c r="E71" s="20"/>
      <c r="F71" s="20"/>
      <c r="G71" s="19">
        <f>D71+E71</f>
        <v>0</v>
      </c>
      <c r="H71" s="219">
        <v>2198644.56</v>
      </c>
      <c r="I71" s="220"/>
      <c r="J71" s="220"/>
      <c r="K71" s="219">
        <f>H71+I71</f>
        <v>2198644.56</v>
      </c>
      <c r="L71" s="219">
        <f>L48-L70</f>
        <v>2188001</v>
      </c>
      <c r="M71" s="220"/>
      <c r="N71" s="220"/>
      <c r="O71" s="219">
        <f>L71+M71</f>
        <v>2188001</v>
      </c>
    </row>
    <row r="72" spans="1:15" s="17" customFormat="1" ht="15.75" thickBot="1">
      <c r="A72" s="85"/>
      <c r="B72" s="18"/>
      <c r="C72" s="20" t="s">
        <v>83</v>
      </c>
      <c r="D72" s="20">
        <f>D70+D71</f>
        <v>0</v>
      </c>
      <c r="E72" s="20">
        <f t="shared" ref="E72:O72" si="2">E70+E71</f>
        <v>0</v>
      </c>
      <c r="F72" s="20">
        <f t="shared" si="2"/>
        <v>0</v>
      </c>
      <c r="G72" s="20">
        <f t="shared" si="2"/>
        <v>0</v>
      </c>
      <c r="H72" s="220">
        <f t="shared" si="2"/>
        <v>2198994.56</v>
      </c>
      <c r="I72" s="220">
        <f t="shared" si="2"/>
        <v>0</v>
      </c>
      <c r="J72" s="220">
        <f t="shared" si="2"/>
        <v>0</v>
      </c>
      <c r="K72" s="220">
        <f t="shared" si="2"/>
        <v>2198994.56</v>
      </c>
      <c r="L72" s="220">
        <f t="shared" si="2"/>
        <v>2188205</v>
      </c>
      <c r="M72" s="220">
        <f t="shared" si="2"/>
        <v>0</v>
      </c>
      <c r="N72" s="220">
        <f t="shared" si="2"/>
        <v>0</v>
      </c>
      <c r="O72" s="220">
        <f t="shared" si="2"/>
        <v>2188205</v>
      </c>
    </row>
    <row r="73" spans="1:15" s="17" customFormat="1"/>
    <row r="74" spans="1:15" s="17" customFormat="1" ht="19.5" thickBot="1">
      <c r="A74" s="297" t="s">
        <v>91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</row>
    <row r="75" spans="1:15" s="17" customFormat="1" ht="15.75" customHeight="1" thickBot="1">
      <c r="A75" s="260"/>
      <c r="B75" s="256" t="s">
        <v>92</v>
      </c>
      <c r="C75" s="256" t="s">
        <v>5</v>
      </c>
      <c r="D75" s="253" t="s">
        <v>45</v>
      </c>
      <c r="E75" s="277"/>
      <c r="F75" s="277"/>
      <c r="G75" s="254"/>
      <c r="H75" s="253" t="s">
        <v>46</v>
      </c>
      <c r="I75" s="277"/>
      <c r="J75" s="277"/>
      <c r="K75" s="254"/>
      <c r="L75" s="253" t="s">
        <v>47</v>
      </c>
      <c r="M75" s="277"/>
      <c r="N75" s="277"/>
      <c r="O75" s="254"/>
    </row>
    <row r="76" spans="1:15" s="17" customFormat="1">
      <c r="A76" s="260"/>
      <c r="B76" s="257"/>
      <c r="C76" s="257"/>
      <c r="D76" s="67" t="s">
        <v>6</v>
      </c>
      <c r="E76" s="256" t="s">
        <v>13</v>
      </c>
      <c r="F76" s="295" t="s">
        <v>8</v>
      </c>
      <c r="G76" s="67" t="s">
        <v>9</v>
      </c>
      <c r="H76" s="67" t="s">
        <v>6</v>
      </c>
      <c r="I76" s="256" t="s">
        <v>13</v>
      </c>
      <c r="J76" s="295" t="s">
        <v>8</v>
      </c>
      <c r="K76" s="67" t="s">
        <v>9</v>
      </c>
      <c r="L76" s="67" t="s">
        <v>6</v>
      </c>
      <c r="M76" s="256" t="s">
        <v>13</v>
      </c>
      <c r="N76" s="295" t="s">
        <v>8</v>
      </c>
      <c r="O76" s="67" t="s">
        <v>9</v>
      </c>
    </row>
    <row r="77" spans="1:15" s="17" customFormat="1" ht="15.75" thickBot="1">
      <c r="A77" s="260"/>
      <c r="B77" s="258"/>
      <c r="C77" s="258"/>
      <c r="D77" s="21" t="s">
        <v>7</v>
      </c>
      <c r="E77" s="258"/>
      <c r="F77" s="296"/>
      <c r="G77" s="21" t="s">
        <v>14</v>
      </c>
      <c r="H77" s="21" t="s">
        <v>7</v>
      </c>
      <c r="I77" s="258"/>
      <c r="J77" s="296"/>
      <c r="K77" s="21" t="s">
        <v>15</v>
      </c>
      <c r="L77" s="21" t="s">
        <v>7</v>
      </c>
      <c r="M77" s="258"/>
      <c r="N77" s="296"/>
      <c r="O77" s="21" t="s">
        <v>16</v>
      </c>
    </row>
    <row r="78" spans="1:15" s="17" customFormat="1" ht="15.75" thickBot="1">
      <c r="A78" s="73"/>
      <c r="B78" s="18">
        <v>1</v>
      </c>
      <c r="C78" s="19">
        <v>2</v>
      </c>
      <c r="D78" s="19">
        <v>3</v>
      </c>
      <c r="E78" s="19">
        <v>4</v>
      </c>
      <c r="F78" s="19">
        <v>5</v>
      </c>
      <c r="G78" s="19">
        <v>6</v>
      </c>
      <c r="H78" s="19">
        <v>7</v>
      </c>
      <c r="I78" s="19">
        <v>8</v>
      </c>
      <c r="J78" s="19">
        <v>9</v>
      </c>
      <c r="K78" s="19">
        <v>10</v>
      </c>
      <c r="L78" s="19">
        <v>11</v>
      </c>
      <c r="M78" s="19">
        <v>12</v>
      </c>
      <c r="N78" s="19">
        <v>13</v>
      </c>
      <c r="O78" s="19">
        <v>14</v>
      </c>
    </row>
    <row r="79" spans="1:15" s="17" customFormat="1" ht="20.25" customHeight="1" thickBot="1">
      <c r="A79" s="29"/>
      <c r="B79" s="84"/>
      <c r="C79" s="23"/>
      <c r="D79" s="23"/>
      <c r="E79" s="23"/>
      <c r="F79" s="23"/>
      <c r="G79" s="23"/>
      <c r="H79" s="23"/>
      <c r="I79" s="23"/>
      <c r="J79" s="23"/>
      <c r="K79" s="23"/>
      <c r="L79" s="19"/>
      <c r="M79" s="23"/>
      <c r="N79" s="23"/>
      <c r="O79" s="23"/>
    </row>
    <row r="80" spans="1:15" s="17" customFormat="1" ht="15.75" thickBot="1">
      <c r="A80" s="29"/>
      <c r="B80" s="86"/>
      <c r="C80" s="97"/>
      <c r="D80" s="20"/>
      <c r="E80" s="20"/>
      <c r="F80" s="20"/>
      <c r="G80" s="20"/>
      <c r="H80" s="20"/>
      <c r="I80" s="20"/>
      <c r="J80" s="20"/>
      <c r="K80" s="20"/>
      <c r="L80" s="19"/>
      <c r="M80" s="20"/>
      <c r="N80" s="20"/>
      <c r="O80" s="20"/>
    </row>
    <row r="81" spans="1:15" s="17" customFormat="1" ht="15.75" thickBot="1">
      <c r="A81" s="85"/>
      <c r="B81" s="18"/>
      <c r="C81" s="20" t="s">
        <v>83</v>
      </c>
      <c r="D81" s="20"/>
      <c r="E81" s="20"/>
      <c r="F81" s="20"/>
      <c r="G81" s="20"/>
      <c r="H81" s="20"/>
      <c r="I81" s="20"/>
      <c r="J81" s="20"/>
      <c r="K81" s="20"/>
      <c r="L81" s="19"/>
      <c r="M81" s="20"/>
      <c r="N81" s="20"/>
      <c r="O81" s="20"/>
    </row>
    <row r="82" spans="1:15" s="17" customFormat="1"/>
    <row r="83" spans="1:15" s="17" customFormat="1"/>
    <row r="84" spans="1:15" s="17" customFormat="1" ht="18.75">
      <c r="A84" s="259" t="s">
        <v>93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</row>
    <row r="85" spans="1:15" s="17" customFormat="1" ht="17.25" customHeight="1" thickBot="1">
      <c r="K85" s="83" t="s">
        <v>79</v>
      </c>
    </row>
    <row r="86" spans="1:15" s="17" customFormat="1" ht="24" customHeight="1" thickBot="1">
      <c r="A86" s="260"/>
      <c r="B86" s="256" t="s">
        <v>89</v>
      </c>
      <c r="C86" s="256" t="s">
        <v>5</v>
      </c>
      <c r="D86" s="253" t="s">
        <v>49</v>
      </c>
      <c r="E86" s="277"/>
      <c r="F86" s="277"/>
      <c r="G86" s="254"/>
      <c r="H86" s="253" t="s">
        <v>87</v>
      </c>
      <c r="I86" s="277"/>
      <c r="J86" s="277"/>
      <c r="K86" s="254"/>
      <c r="L86" s="88"/>
      <c r="M86" s="88"/>
      <c r="N86" s="88"/>
    </row>
    <row r="87" spans="1:15" s="17" customFormat="1" ht="20.25" customHeight="1">
      <c r="A87" s="260"/>
      <c r="B87" s="257"/>
      <c r="C87" s="257"/>
      <c r="D87" s="67" t="s">
        <v>6</v>
      </c>
      <c r="E87" s="256" t="s">
        <v>13</v>
      </c>
      <c r="F87" s="295" t="s">
        <v>8</v>
      </c>
      <c r="G87" s="67" t="s">
        <v>9</v>
      </c>
      <c r="H87" s="67" t="s">
        <v>6</v>
      </c>
      <c r="I87" s="256" t="s">
        <v>13</v>
      </c>
      <c r="J87" s="295" t="s">
        <v>8</v>
      </c>
      <c r="K87" s="67" t="s">
        <v>9</v>
      </c>
      <c r="L87" s="88"/>
      <c r="M87" s="88"/>
      <c r="N87" s="88"/>
    </row>
    <row r="88" spans="1:15" s="17" customFormat="1" ht="15.75" thickBot="1">
      <c r="A88" s="260"/>
      <c r="B88" s="258"/>
      <c r="C88" s="258"/>
      <c r="D88" s="21" t="s">
        <v>7</v>
      </c>
      <c r="E88" s="258"/>
      <c r="F88" s="296"/>
      <c r="G88" s="21" t="s">
        <v>14</v>
      </c>
      <c r="H88" s="21" t="s">
        <v>7</v>
      </c>
      <c r="I88" s="258"/>
      <c r="J88" s="296"/>
      <c r="K88" s="21" t="s">
        <v>15</v>
      </c>
      <c r="L88" s="88"/>
      <c r="M88" s="88"/>
      <c r="N88" s="88"/>
    </row>
    <row r="89" spans="1:15" s="17" customFormat="1" ht="15.75" thickBot="1">
      <c r="A89" s="73"/>
      <c r="B89" s="18">
        <v>1</v>
      </c>
      <c r="C89" s="19">
        <v>2</v>
      </c>
      <c r="D89" s="19">
        <v>3</v>
      </c>
      <c r="E89" s="19">
        <v>4</v>
      </c>
      <c r="F89" s="19">
        <v>5</v>
      </c>
      <c r="G89" s="19">
        <v>6</v>
      </c>
      <c r="H89" s="19">
        <v>7</v>
      </c>
      <c r="I89" s="19">
        <v>8</v>
      </c>
      <c r="J89" s="19">
        <v>9</v>
      </c>
      <c r="K89" s="19">
        <v>10</v>
      </c>
      <c r="L89" s="88"/>
      <c r="M89" s="88"/>
      <c r="N89" s="88"/>
    </row>
    <row r="90" spans="1:15" s="17" customFormat="1" ht="25.5" customHeight="1" thickBot="1">
      <c r="A90" s="278"/>
      <c r="B90" s="18">
        <v>2240</v>
      </c>
      <c r="C90" s="19" t="s">
        <v>59</v>
      </c>
      <c r="D90" s="219">
        <f>L70*105.6%</f>
        <v>215.42400000000001</v>
      </c>
      <c r="E90" s="219"/>
      <c r="F90" s="219"/>
      <c r="G90" s="219">
        <f>D90+E90</f>
        <v>215.42400000000001</v>
      </c>
      <c r="H90" s="219">
        <f>G90*105%</f>
        <v>226.19520000000003</v>
      </c>
      <c r="I90" s="219"/>
      <c r="J90" s="219"/>
      <c r="K90" s="219">
        <f>H90+I90</f>
        <v>226.19520000000003</v>
      </c>
      <c r="L90" s="88"/>
      <c r="M90" s="88"/>
      <c r="N90" s="88"/>
    </row>
    <row r="91" spans="1:15" s="17" customFormat="1" ht="25.5" customHeight="1" thickBot="1">
      <c r="A91" s="278"/>
      <c r="B91" s="18">
        <v>2730</v>
      </c>
      <c r="C91" s="19" t="s">
        <v>60</v>
      </c>
      <c r="D91" s="219">
        <f>D60-D90</f>
        <v>2310529.0559999999</v>
      </c>
      <c r="E91" s="220"/>
      <c r="F91" s="220"/>
      <c r="G91" s="219">
        <f>D91+E91</f>
        <v>2310529.0559999999</v>
      </c>
      <c r="H91" s="219">
        <f>H60-H90</f>
        <v>2426055.5088</v>
      </c>
      <c r="I91" s="220"/>
      <c r="J91" s="220"/>
      <c r="K91" s="219">
        <f>H91+I91</f>
        <v>2426055.5088</v>
      </c>
      <c r="L91" s="88"/>
      <c r="M91" s="88"/>
      <c r="N91" s="88"/>
    </row>
    <row r="92" spans="1:15" s="17" customFormat="1" ht="33.75" hidden="1" customHeight="1" thickBot="1">
      <c r="A92" s="85"/>
      <c r="B92" s="18"/>
      <c r="C92" s="19"/>
      <c r="D92" s="220"/>
      <c r="E92" s="220"/>
      <c r="F92" s="220"/>
      <c r="G92" s="220"/>
      <c r="H92" s="220"/>
      <c r="I92" s="220"/>
      <c r="J92" s="220"/>
      <c r="K92" s="220"/>
      <c r="L92" s="88"/>
      <c r="M92" s="88"/>
      <c r="N92" s="88"/>
    </row>
    <row r="93" spans="1:15" s="17" customFormat="1" ht="15.75" thickBot="1">
      <c r="A93" s="85"/>
      <c r="B93" s="18"/>
      <c r="C93" s="20" t="s">
        <v>83</v>
      </c>
      <c r="D93" s="220">
        <f>D90+D91</f>
        <v>2310744.48</v>
      </c>
      <c r="E93" s="220">
        <f t="shared" ref="E93:K93" si="3">E90+E91</f>
        <v>0</v>
      </c>
      <c r="F93" s="220">
        <f t="shared" si="3"/>
        <v>0</v>
      </c>
      <c r="G93" s="220">
        <f t="shared" si="3"/>
        <v>2310744.48</v>
      </c>
      <c r="H93" s="220">
        <f t="shared" si="3"/>
        <v>2426281.7039999999</v>
      </c>
      <c r="I93" s="220">
        <f t="shared" si="3"/>
        <v>0</v>
      </c>
      <c r="J93" s="220">
        <f t="shared" si="3"/>
        <v>0</v>
      </c>
      <c r="K93" s="220">
        <f t="shared" si="3"/>
        <v>2426281.7039999999</v>
      </c>
      <c r="L93" s="88"/>
      <c r="M93" s="88"/>
      <c r="N93" s="88"/>
    </row>
    <row r="94" spans="1:15" s="17" customFormat="1" ht="15.75">
      <c r="A94" s="9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1:15" s="17" customFormat="1" ht="18.75">
      <c r="A95" s="259" t="s">
        <v>94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</row>
    <row r="96" spans="1:15" s="17" customFormat="1" ht="15.75" thickBot="1">
      <c r="A96" s="88"/>
      <c r="B96" s="99"/>
      <c r="C96" s="88"/>
      <c r="D96" s="88"/>
      <c r="E96" s="88"/>
      <c r="F96" s="88"/>
      <c r="G96" s="88"/>
      <c r="H96" s="88"/>
      <c r="I96" s="88"/>
      <c r="J96" s="88"/>
      <c r="K96" s="83" t="s">
        <v>79</v>
      </c>
      <c r="L96" s="88"/>
      <c r="M96" s="88"/>
      <c r="N96" s="88"/>
    </row>
    <row r="97" spans="1:14" s="17" customFormat="1" ht="15.75" thickBot="1">
      <c r="A97" s="260"/>
      <c r="B97" s="256" t="s">
        <v>92</v>
      </c>
      <c r="C97" s="256" t="s">
        <v>5</v>
      </c>
      <c r="D97" s="253" t="s">
        <v>48</v>
      </c>
      <c r="E97" s="277"/>
      <c r="F97" s="277"/>
      <c r="G97" s="254"/>
      <c r="H97" s="253" t="s">
        <v>49</v>
      </c>
      <c r="I97" s="277"/>
      <c r="J97" s="277"/>
      <c r="K97" s="254"/>
      <c r="L97" s="88"/>
      <c r="M97" s="88"/>
      <c r="N97" s="88"/>
    </row>
    <row r="98" spans="1:14" s="17" customFormat="1">
      <c r="A98" s="260"/>
      <c r="B98" s="257"/>
      <c r="C98" s="257"/>
      <c r="D98" s="67" t="s">
        <v>6</v>
      </c>
      <c r="E98" s="256" t="s">
        <v>13</v>
      </c>
      <c r="F98" s="295" t="s">
        <v>8</v>
      </c>
      <c r="G98" s="67" t="s">
        <v>9</v>
      </c>
      <c r="H98" s="67" t="s">
        <v>6</v>
      </c>
      <c r="I98" s="256" t="s">
        <v>13</v>
      </c>
      <c r="J98" s="295" t="s">
        <v>8</v>
      </c>
      <c r="K98" s="67" t="s">
        <v>9</v>
      </c>
      <c r="L98" s="88"/>
      <c r="M98" s="88"/>
      <c r="N98" s="88"/>
    </row>
    <row r="99" spans="1:14" s="17" customFormat="1" ht="15.75" thickBot="1">
      <c r="A99" s="260"/>
      <c r="B99" s="258"/>
      <c r="C99" s="258"/>
      <c r="D99" s="21" t="s">
        <v>7</v>
      </c>
      <c r="E99" s="258"/>
      <c r="F99" s="296"/>
      <c r="G99" s="21" t="s">
        <v>14</v>
      </c>
      <c r="H99" s="21" t="s">
        <v>7</v>
      </c>
      <c r="I99" s="258"/>
      <c r="J99" s="296"/>
      <c r="K99" s="21" t="s">
        <v>15</v>
      </c>
      <c r="L99" s="88"/>
      <c r="M99" s="88"/>
      <c r="N99" s="88"/>
    </row>
    <row r="100" spans="1:14" s="17" customFormat="1" ht="15.75" thickBot="1">
      <c r="A100" s="73"/>
      <c r="B100" s="18">
        <v>1</v>
      </c>
      <c r="C100" s="19">
        <v>2</v>
      </c>
      <c r="D100" s="19">
        <v>3</v>
      </c>
      <c r="E100" s="19">
        <v>4</v>
      </c>
      <c r="F100" s="19">
        <v>5</v>
      </c>
      <c r="G100" s="19">
        <v>6</v>
      </c>
      <c r="H100" s="19">
        <v>7</v>
      </c>
      <c r="I100" s="19">
        <v>8</v>
      </c>
      <c r="J100" s="19">
        <v>9</v>
      </c>
      <c r="K100" s="19">
        <v>10</v>
      </c>
      <c r="L100" s="88"/>
      <c r="M100" s="88"/>
      <c r="N100" s="88"/>
    </row>
    <row r="101" spans="1:14" s="17" customFormat="1" ht="20.25" customHeight="1" thickBot="1">
      <c r="A101" s="85"/>
      <c r="B101" s="87"/>
      <c r="C101" s="19"/>
      <c r="D101" s="19"/>
      <c r="E101" s="19"/>
      <c r="F101" s="19"/>
      <c r="G101" s="19"/>
      <c r="H101" s="19"/>
      <c r="I101" s="19"/>
      <c r="J101" s="19"/>
      <c r="K101" s="19"/>
      <c r="L101" s="88"/>
      <c r="M101" s="88"/>
      <c r="N101" s="88"/>
    </row>
    <row r="102" spans="1:14" s="17" customFormat="1" ht="15.75" thickBot="1">
      <c r="A102" s="85"/>
      <c r="B102" s="18"/>
      <c r="C102" s="19"/>
      <c r="D102" s="20"/>
      <c r="E102" s="20"/>
      <c r="F102" s="20"/>
      <c r="G102" s="20"/>
      <c r="H102" s="20"/>
      <c r="I102" s="20"/>
      <c r="J102" s="20"/>
      <c r="K102" s="20"/>
      <c r="L102" s="88"/>
      <c r="M102" s="88"/>
      <c r="N102" s="88"/>
    </row>
    <row r="103" spans="1:14" s="17" customFormat="1" ht="15.75" thickBot="1">
      <c r="A103" s="85"/>
      <c r="B103" s="18"/>
      <c r="C103" s="19"/>
      <c r="D103" s="20"/>
      <c r="E103" s="20"/>
      <c r="F103" s="20"/>
      <c r="G103" s="20"/>
      <c r="H103" s="20"/>
      <c r="I103" s="20"/>
      <c r="J103" s="20"/>
      <c r="K103" s="20"/>
      <c r="L103" s="88"/>
      <c r="M103" s="88"/>
      <c r="N103" s="88"/>
    </row>
    <row r="104" spans="1:14" s="17" customFormat="1" ht="15.75" thickBot="1">
      <c r="A104" s="85"/>
      <c r="B104" s="18"/>
      <c r="C104" s="20" t="s">
        <v>83</v>
      </c>
      <c r="D104" s="20"/>
      <c r="E104" s="20"/>
      <c r="F104" s="20"/>
      <c r="G104" s="20"/>
      <c r="H104" s="20"/>
      <c r="I104" s="20"/>
      <c r="J104" s="20"/>
      <c r="K104" s="20"/>
      <c r="L104" s="88"/>
      <c r="M104" s="88"/>
      <c r="N104" s="88"/>
    </row>
    <row r="105" spans="1:14" s="17" customFormat="1" ht="15.75">
      <c r="A105" s="9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1:14" s="17" customFormat="1" ht="18.75">
      <c r="A106" s="259" t="s">
        <v>95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</row>
    <row r="107" spans="1:14" s="17" customFormat="1" ht="18.75">
      <c r="A107" s="259" t="s">
        <v>96</v>
      </c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</row>
    <row r="108" spans="1:14" s="17" customFormat="1" ht="15.75" thickBot="1">
      <c r="A108" s="88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3" t="s">
        <v>79</v>
      </c>
    </row>
    <row r="109" spans="1:14" s="17" customFormat="1" ht="15.75" thickBot="1">
      <c r="A109" s="289" t="s">
        <v>26</v>
      </c>
      <c r="B109" s="292" t="s">
        <v>97</v>
      </c>
      <c r="C109" s="253" t="s">
        <v>80</v>
      </c>
      <c r="D109" s="277"/>
      <c r="E109" s="277"/>
      <c r="F109" s="254"/>
      <c r="G109" s="253" t="s">
        <v>81</v>
      </c>
      <c r="H109" s="277"/>
      <c r="I109" s="277"/>
      <c r="J109" s="254"/>
      <c r="K109" s="253" t="s">
        <v>82</v>
      </c>
      <c r="L109" s="277"/>
      <c r="M109" s="277"/>
      <c r="N109" s="254"/>
    </row>
    <row r="110" spans="1:14" s="17" customFormat="1">
      <c r="A110" s="290"/>
      <c r="B110" s="293"/>
      <c r="C110" s="93" t="s">
        <v>6</v>
      </c>
      <c r="D110" s="256" t="s">
        <v>13</v>
      </c>
      <c r="E110" s="295" t="s">
        <v>8</v>
      </c>
      <c r="F110" s="67" t="s">
        <v>9</v>
      </c>
      <c r="G110" s="67" t="s">
        <v>6</v>
      </c>
      <c r="H110" s="256" t="s">
        <v>13</v>
      </c>
      <c r="I110" s="295" t="s">
        <v>8</v>
      </c>
      <c r="J110" s="67" t="s">
        <v>9</v>
      </c>
      <c r="K110" s="67" t="s">
        <v>6</v>
      </c>
      <c r="L110" s="256" t="s">
        <v>13</v>
      </c>
      <c r="M110" s="295" t="s">
        <v>8</v>
      </c>
      <c r="N110" s="93" t="s">
        <v>9</v>
      </c>
    </row>
    <row r="111" spans="1:14" s="17" customFormat="1">
      <c r="A111" s="290"/>
      <c r="B111" s="293"/>
      <c r="C111" s="189" t="s">
        <v>7</v>
      </c>
      <c r="D111" s="257"/>
      <c r="E111" s="299"/>
      <c r="F111" s="67" t="s">
        <v>14</v>
      </c>
      <c r="G111" s="67" t="s">
        <v>7</v>
      </c>
      <c r="H111" s="257"/>
      <c r="I111" s="299"/>
      <c r="J111" s="67" t="s">
        <v>15</v>
      </c>
      <c r="K111" s="67" t="s">
        <v>7</v>
      </c>
      <c r="L111" s="257"/>
      <c r="M111" s="299"/>
      <c r="N111" s="189" t="s">
        <v>16</v>
      </c>
    </row>
    <row r="112" spans="1:14" s="17" customFormat="1">
      <c r="A112" s="209">
        <v>1</v>
      </c>
      <c r="B112" s="210">
        <v>2</v>
      </c>
      <c r="C112" s="210">
        <v>3</v>
      </c>
      <c r="D112" s="210">
        <v>4</v>
      </c>
      <c r="E112" s="210">
        <v>5</v>
      </c>
      <c r="F112" s="210">
        <v>6</v>
      </c>
      <c r="G112" s="210">
        <v>7</v>
      </c>
      <c r="H112" s="210">
        <v>8</v>
      </c>
      <c r="I112" s="210">
        <v>9</v>
      </c>
      <c r="J112" s="210">
        <v>10</v>
      </c>
      <c r="K112" s="210">
        <v>11</v>
      </c>
      <c r="L112" s="210">
        <v>12</v>
      </c>
      <c r="M112" s="210">
        <v>13</v>
      </c>
      <c r="N112" s="210">
        <v>14</v>
      </c>
    </row>
    <row r="113" spans="1:14" s="17" customFormat="1" ht="133.5" customHeight="1">
      <c r="A113" s="211"/>
      <c r="B113" s="214" t="s">
        <v>172</v>
      </c>
      <c r="C113" s="100"/>
      <c r="D113" s="100"/>
      <c r="E113" s="100"/>
      <c r="F113" s="100"/>
      <c r="G113" s="221">
        <f>H72</f>
        <v>2198994.56</v>
      </c>
      <c r="H113" s="221"/>
      <c r="I113" s="221"/>
      <c r="J113" s="221">
        <f>G113</f>
        <v>2198994.56</v>
      </c>
      <c r="K113" s="222">
        <f>L72</f>
        <v>2188205</v>
      </c>
      <c r="L113" s="223"/>
      <c r="M113" s="224"/>
      <c r="N113" s="225">
        <f>K113</f>
        <v>2188205</v>
      </c>
    </row>
    <row r="114" spans="1:14" s="17" customFormat="1">
      <c r="A114" s="210"/>
      <c r="B114" s="213" t="s">
        <v>83</v>
      </c>
      <c r="C114" s="212">
        <f>C113</f>
        <v>0</v>
      </c>
      <c r="D114" s="212">
        <f t="shared" ref="D114:N114" si="4">D113</f>
        <v>0</v>
      </c>
      <c r="E114" s="212">
        <f t="shared" si="4"/>
        <v>0</v>
      </c>
      <c r="F114" s="212">
        <f t="shared" si="4"/>
        <v>0</v>
      </c>
      <c r="G114" s="226">
        <f t="shared" si="4"/>
        <v>2198994.56</v>
      </c>
      <c r="H114" s="226">
        <f t="shared" si="4"/>
        <v>0</v>
      </c>
      <c r="I114" s="226">
        <f t="shared" si="4"/>
        <v>0</v>
      </c>
      <c r="J114" s="226">
        <f t="shared" si="4"/>
        <v>2198994.56</v>
      </c>
      <c r="K114" s="226">
        <f t="shared" si="4"/>
        <v>2188205</v>
      </c>
      <c r="L114" s="226">
        <f t="shared" si="4"/>
        <v>0</v>
      </c>
      <c r="M114" s="226">
        <f t="shared" si="4"/>
        <v>0</v>
      </c>
      <c r="N114" s="226">
        <f t="shared" si="4"/>
        <v>2188205</v>
      </c>
    </row>
    <row r="115" spans="1:14" s="17" customFormat="1">
      <c r="A115" s="99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1:14" s="17" customFormat="1" ht="15.75">
      <c r="A116" s="98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1:14" s="17" customFormat="1" ht="18.75">
      <c r="A117" s="259" t="s">
        <v>99</v>
      </c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</row>
    <row r="118" spans="1:14" s="17" customFormat="1" ht="15.75" thickBot="1">
      <c r="A118" s="91"/>
      <c r="B118" s="99"/>
      <c r="C118" s="91"/>
      <c r="D118" s="91"/>
      <c r="E118" s="91"/>
      <c r="F118" s="91"/>
      <c r="G118" s="91"/>
      <c r="H118" s="91"/>
      <c r="I118" s="91"/>
      <c r="J118" s="83" t="s">
        <v>79</v>
      </c>
      <c r="K118" s="91"/>
      <c r="L118" s="91"/>
      <c r="M118" s="91"/>
      <c r="N118" s="91"/>
    </row>
    <row r="119" spans="1:14" s="17" customFormat="1" ht="15.75" thickBot="1">
      <c r="A119" s="289" t="s">
        <v>26</v>
      </c>
      <c r="B119" s="292" t="s">
        <v>97</v>
      </c>
      <c r="C119" s="253" t="s">
        <v>49</v>
      </c>
      <c r="D119" s="277"/>
      <c r="E119" s="277"/>
      <c r="F119" s="254"/>
      <c r="G119" s="253" t="s">
        <v>87</v>
      </c>
      <c r="H119" s="277"/>
      <c r="I119" s="277"/>
      <c r="J119" s="254"/>
      <c r="K119" s="91"/>
      <c r="L119" s="91"/>
      <c r="M119" s="91"/>
      <c r="N119" s="91"/>
    </row>
    <row r="120" spans="1:14" s="17" customFormat="1">
      <c r="A120" s="290"/>
      <c r="B120" s="293"/>
      <c r="C120" s="93" t="s">
        <v>6</v>
      </c>
      <c r="D120" s="256" t="s">
        <v>13</v>
      </c>
      <c r="E120" s="295" t="s">
        <v>8</v>
      </c>
      <c r="F120" s="67" t="s">
        <v>9</v>
      </c>
      <c r="G120" s="67" t="s">
        <v>6</v>
      </c>
      <c r="H120" s="256" t="s">
        <v>13</v>
      </c>
      <c r="I120" s="295" t="s">
        <v>8</v>
      </c>
      <c r="J120" s="67" t="s">
        <v>9</v>
      </c>
      <c r="K120" s="91"/>
      <c r="L120" s="91"/>
      <c r="M120" s="91"/>
      <c r="N120" s="91"/>
    </row>
    <row r="121" spans="1:14" s="17" customFormat="1" ht="15.75" thickBot="1">
      <c r="A121" s="291"/>
      <c r="B121" s="294"/>
      <c r="C121" s="92" t="s">
        <v>7</v>
      </c>
      <c r="D121" s="258"/>
      <c r="E121" s="296"/>
      <c r="F121" s="21" t="s">
        <v>14</v>
      </c>
      <c r="G121" s="21" t="s">
        <v>7</v>
      </c>
      <c r="H121" s="258"/>
      <c r="I121" s="296"/>
      <c r="J121" s="21" t="s">
        <v>15</v>
      </c>
      <c r="K121" s="91"/>
      <c r="L121" s="91"/>
      <c r="M121" s="91"/>
      <c r="N121" s="91"/>
    </row>
    <row r="122" spans="1:14" s="17" customFormat="1" ht="15.75" thickBot="1">
      <c r="A122" s="103">
        <v>1</v>
      </c>
      <c r="B122" s="104">
        <v>2</v>
      </c>
      <c r="C122" s="104">
        <v>3</v>
      </c>
      <c r="D122" s="104">
        <v>4</v>
      </c>
      <c r="E122" s="104">
        <v>5</v>
      </c>
      <c r="F122" s="104">
        <v>6</v>
      </c>
      <c r="G122" s="104">
        <v>7</v>
      </c>
      <c r="H122" s="104">
        <v>8</v>
      </c>
      <c r="I122" s="104">
        <v>9</v>
      </c>
      <c r="J122" s="104">
        <v>10</v>
      </c>
      <c r="K122" s="91"/>
      <c r="L122" s="91"/>
      <c r="M122" s="91"/>
      <c r="N122" s="91"/>
    </row>
    <row r="123" spans="1:14" s="17" customFormat="1" ht="137.25" customHeight="1" thickBot="1">
      <c r="A123" s="102"/>
      <c r="B123" s="215" t="s">
        <v>172</v>
      </c>
      <c r="C123" s="227">
        <f>D93</f>
        <v>2310744.48</v>
      </c>
      <c r="D123" s="227"/>
      <c r="E123" s="227"/>
      <c r="F123" s="227">
        <f>C123</f>
        <v>2310744.48</v>
      </c>
      <c r="G123" s="227">
        <f>H93</f>
        <v>2426281.7039999999</v>
      </c>
      <c r="H123" s="227"/>
      <c r="I123" s="227"/>
      <c r="J123" s="227">
        <f>G123</f>
        <v>2426281.7039999999</v>
      </c>
      <c r="K123" s="91"/>
      <c r="L123" s="91"/>
      <c r="M123" s="91"/>
      <c r="N123" s="91"/>
    </row>
    <row r="124" spans="1:14" s="17" customFormat="1" ht="15.75" thickBot="1">
      <c r="A124" s="102"/>
      <c r="B124" s="20" t="s">
        <v>83</v>
      </c>
      <c r="C124" s="227">
        <f>C123</f>
        <v>2310744.48</v>
      </c>
      <c r="D124" s="227">
        <f t="shared" ref="D124:J124" si="5">D123</f>
        <v>0</v>
      </c>
      <c r="E124" s="227">
        <f t="shared" si="5"/>
        <v>0</v>
      </c>
      <c r="F124" s="227">
        <f t="shared" si="5"/>
        <v>2310744.48</v>
      </c>
      <c r="G124" s="227">
        <f t="shared" si="5"/>
        <v>2426281.7039999999</v>
      </c>
      <c r="H124" s="227">
        <f t="shared" si="5"/>
        <v>0</v>
      </c>
      <c r="I124" s="227">
        <f t="shared" si="5"/>
        <v>0</v>
      </c>
      <c r="J124" s="227">
        <f t="shared" si="5"/>
        <v>2426281.7039999999</v>
      </c>
      <c r="K124" s="91"/>
      <c r="L124" s="91"/>
      <c r="M124" s="91"/>
      <c r="N124" s="91"/>
    </row>
    <row r="125" spans="1:14" s="17" customFormat="1" ht="15.75">
      <c r="A125" s="105"/>
    </row>
    <row r="126" spans="1:14" s="17" customFormat="1" ht="18.75">
      <c r="A126" s="259" t="s">
        <v>153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106"/>
      <c r="N126" s="106"/>
    </row>
    <row r="127" spans="1:14" s="17" customFormat="1" ht="24" customHeight="1">
      <c r="A127" s="259" t="s">
        <v>154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</row>
    <row r="128" spans="1:14" s="17" customFormat="1" ht="16.5" thickBot="1">
      <c r="A128" s="107" t="s">
        <v>17</v>
      </c>
      <c r="M128" s="83" t="s">
        <v>79</v>
      </c>
    </row>
    <row r="129" spans="1:13" s="17" customFormat="1" ht="15.75" customHeight="1" thickBot="1">
      <c r="A129" s="279" t="s">
        <v>26</v>
      </c>
      <c r="B129" s="279" t="s">
        <v>18</v>
      </c>
      <c r="C129" s="279" t="s">
        <v>19</v>
      </c>
      <c r="D129" s="312" t="s">
        <v>20</v>
      </c>
      <c r="E129" s="313" t="s">
        <v>80</v>
      </c>
      <c r="F129" s="314"/>
      <c r="G129" s="315"/>
      <c r="H129" s="313" t="s">
        <v>81</v>
      </c>
      <c r="I129" s="314"/>
      <c r="J129" s="315"/>
      <c r="K129" s="313" t="s">
        <v>82</v>
      </c>
      <c r="L129" s="314"/>
      <c r="M129" s="315"/>
    </row>
    <row r="130" spans="1:13" s="17" customFormat="1" ht="30.75" thickBot="1">
      <c r="A130" s="280"/>
      <c r="B130" s="280"/>
      <c r="C130" s="280"/>
      <c r="D130" s="280"/>
      <c r="E130" s="108" t="s">
        <v>21</v>
      </c>
      <c r="F130" s="108" t="s">
        <v>13</v>
      </c>
      <c r="G130" s="108" t="s">
        <v>100</v>
      </c>
      <c r="H130" s="108" t="s">
        <v>21</v>
      </c>
      <c r="I130" s="108" t="s">
        <v>13</v>
      </c>
      <c r="J130" s="108" t="s">
        <v>101</v>
      </c>
      <c r="K130" s="108" t="s">
        <v>21</v>
      </c>
      <c r="L130" s="108" t="s">
        <v>13</v>
      </c>
      <c r="M130" s="108" t="s">
        <v>102</v>
      </c>
    </row>
    <row r="131" spans="1:13" s="17" customFormat="1" ht="15.75" thickBot="1">
      <c r="A131" s="109">
        <v>1</v>
      </c>
      <c r="B131" s="110">
        <v>2</v>
      </c>
      <c r="C131" s="110">
        <v>3</v>
      </c>
      <c r="D131" s="110">
        <v>4</v>
      </c>
      <c r="E131" s="110">
        <v>5</v>
      </c>
      <c r="F131" s="110">
        <v>6</v>
      </c>
      <c r="G131" s="110">
        <v>7</v>
      </c>
      <c r="H131" s="110">
        <v>8</v>
      </c>
      <c r="I131" s="110">
        <v>9</v>
      </c>
      <c r="J131" s="110">
        <v>10</v>
      </c>
      <c r="K131" s="110">
        <v>11</v>
      </c>
      <c r="L131" s="110">
        <v>12</v>
      </c>
      <c r="M131" s="110">
        <v>13</v>
      </c>
    </row>
    <row r="132" spans="1:13" s="17" customFormat="1" ht="16.5" customHeight="1" thickBot="1">
      <c r="A132" s="111" t="s">
        <v>98</v>
      </c>
      <c r="B132" s="285" t="s">
        <v>61</v>
      </c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7"/>
    </row>
    <row r="133" spans="1:13" s="17" customFormat="1" ht="15.75" thickBot="1">
      <c r="A133" s="112"/>
      <c r="B133" s="113" t="s">
        <v>55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s="17" customFormat="1" ht="125.25" customHeight="1" thickBot="1">
      <c r="A134" s="112"/>
      <c r="B134" s="23" t="s">
        <v>62</v>
      </c>
      <c r="C134" s="114" t="s">
        <v>69</v>
      </c>
      <c r="D134" s="23" t="s">
        <v>173</v>
      </c>
      <c r="E134" s="113"/>
      <c r="F134" s="113"/>
      <c r="G134" s="113"/>
      <c r="H134" s="216">
        <f>G114</f>
        <v>2198994.56</v>
      </c>
      <c r="I134" s="217"/>
      <c r="J134" s="228">
        <f>H134</f>
        <v>2198994.56</v>
      </c>
      <c r="K134" s="228">
        <f>K114</f>
        <v>2188205</v>
      </c>
      <c r="L134" s="217"/>
      <c r="M134" s="228">
        <f>K134</f>
        <v>2188205</v>
      </c>
    </row>
    <row r="135" spans="1:13" s="17" customFormat="1" ht="15.75" hidden="1" thickBot="1">
      <c r="A135" s="112"/>
      <c r="B135" s="115"/>
      <c r="C135" s="113"/>
      <c r="D135" s="113"/>
      <c r="E135" s="113"/>
      <c r="F135" s="113"/>
      <c r="G135" s="113"/>
      <c r="H135" s="228"/>
      <c r="I135" s="229"/>
      <c r="J135" s="228"/>
      <c r="K135" s="228"/>
      <c r="L135" s="229"/>
      <c r="M135" s="228"/>
    </row>
    <row r="136" spans="1:13" s="17" customFormat="1" ht="15.75" hidden="1" thickBot="1">
      <c r="A136" s="112"/>
      <c r="B136" s="115"/>
      <c r="C136" s="113"/>
      <c r="D136" s="113"/>
      <c r="E136" s="113"/>
      <c r="F136" s="113"/>
      <c r="G136" s="113"/>
      <c r="H136" s="228"/>
      <c r="I136" s="229"/>
      <c r="J136" s="228"/>
      <c r="K136" s="228"/>
      <c r="L136" s="229"/>
      <c r="M136" s="228"/>
    </row>
    <row r="137" spans="1:13" s="17" customFormat="1" ht="15.75" thickBot="1">
      <c r="A137" s="112"/>
      <c r="B137" s="113" t="s">
        <v>56</v>
      </c>
      <c r="C137" s="113"/>
      <c r="D137" s="113"/>
      <c r="E137" s="113"/>
      <c r="F137" s="113"/>
      <c r="G137" s="113"/>
      <c r="H137" s="228"/>
      <c r="I137" s="229"/>
      <c r="J137" s="228"/>
      <c r="K137" s="228"/>
      <c r="L137" s="229"/>
      <c r="M137" s="228"/>
    </row>
    <row r="138" spans="1:13" s="17" customFormat="1" ht="15.75" hidden="1" thickBot="1">
      <c r="A138" s="112"/>
      <c r="B138" s="115"/>
      <c r="C138" s="113"/>
      <c r="D138" s="113"/>
      <c r="E138" s="113"/>
      <c r="F138" s="113"/>
      <c r="G138" s="113"/>
      <c r="H138" s="228"/>
      <c r="I138" s="229"/>
      <c r="J138" s="228"/>
      <c r="K138" s="230"/>
      <c r="L138" s="230"/>
      <c r="M138" s="230"/>
    </row>
    <row r="139" spans="1:13" s="17" customFormat="1" ht="15.75" hidden="1" thickBot="1">
      <c r="A139" s="112"/>
      <c r="B139" s="115" t="s">
        <v>53</v>
      </c>
      <c r="C139" s="113"/>
      <c r="D139" s="113"/>
      <c r="E139" s="113"/>
      <c r="F139" s="113"/>
      <c r="G139" s="113"/>
      <c r="H139" s="228"/>
      <c r="I139" s="229"/>
      <c r="J139" s="228"/>
      <c r="K139" s="230"/>
      <c r="L139" s="230"/>
      <c r="M139" s="230"/>
    </row>
    <row r="140" spans="1:13" s="17" customFormat="1" ht="15.75" hidden="1" thickBot="1">
      <c r="A140" s="112"/>
      <c r="B140" s="115" t="s">
        <v>54</v>
      </c>
      <c r="C140" s="113"/>
      <c r="D140" s="113"/>
      <c r="E140" s="113"/>
      <c r="F140" s="113"/>
      <c r="G140" s="113"/>
      <c r="H140" s="228"/>
      <c r="I140" s="229"/>
      <c r="J140" s="228"/>
      <c r="K140" s="230"/>
      <c r="L140" s="230"/>
      <c r="M140" s="230"/>
    </row>
    <row r="141" spans="1:13" s="17" customFormat="1" ht="63" customHeight="1" thickBot="1">
      <c r="A141" s="112"/>
      <c r="B141" s="23" t="s">
        <v>63</v>
      </c>
      <c r="C141" s="114" t="s">
        <v>70</v>
      </c>
      <c r="D141" s="23" t="s">
        <v>71</v>
      </c>
      <c r="E141" s="113"/>
      <c r="F141" s="113"/>
      <c r="G141" s="113"/>
      <c r="H141" s="216">
        <v>1032</v>
      </c>
      <c r="I141" s="217"/>
      <c r="J141" s="216">
        <f>H141</f>
        <v>1032</v>
      </c>
      <c r="K141" s="216">
        <f>K134/K144</f>
        <v>941.67781971227294</v>
      </c>
      <c r="L141" s="217"/>
      <c r="M141" s="216">
        <f>K141</f>
        <v>941.67781971227294</v>
      </c>
    </row>
    <row r="142" spans="1:13" s="17" customFormat="1" ht="20.25" customHeight="1" thickBot="1">
      <c r="A142" s="112"/>
      <c r="B142" s="113" t="s">
        <v>57</v>
      </c>
      <c r="C142" s="113"/>
      <c r="D142" s="113"/>
      <c r="E142" s="113"/>
      <c r="F142" s="113"/>
      <c r="G142" s="113"/>
      <c r="H142" s="228"/>
      <c r="I142" s="229"/>
      <c r="J142" s="228"/>
      <c r="K142" s="216"/>
      <c r="L142" s="229"/>
      <c r="M142" s="216"/>
    </row>
    <row r="143" spans="1:13" s="17" customFormat="1" ht="19.5" hidden="1" customHeight="1" thickBot="1">
      <c r="A143" s="112"/>
      <c r="B143" s="115"/>
      <c r="C143" s="113"/>
      <c r="D143" s="113"/>
      <c r="E143" s="113"/>
      <c r="F143" s="113"/>
      <c r="G143" s="113"/>
      <c r="H143" s="228"/>
      <c r="I143" s="229"/>
      <c r="J143" s="228"/>
      <c r="K143" s="216"/>
      <c r="L143" s="229"/>
      <c r="M143" s="216"/>
    </row>
    <row r="144" spans="1:13" s="17" customFormat="1" ht="64.5" customHeight="1" thickBot="1">
      <c r="A144" s="112"/>
      <c r="B144" s="23" t="s">
        <v>64</v>
      </c>
      <c r="C144" s="114" t="s">
        <v>69</v>
      </c>
      <c r="D144" s="23" t="s">
        <v>71</v>
      </c>
      <c r="E144" s="113"/>
      <c r="F144" s="113"/>
      <c r="G144" s="113"/>
      <c r="H144" s="216">
        <v>2130.4699999999998</v>
      </c>
      <c r="I144" s="217"/>
      <c r="J144" s="216">
        <f>H144</f>
        <v>2130.4699999999998</v>
      </c>
      <c r="K144" s="216">
        <v>2323.73</v>
      </c>
      <c r="L144" s="217"/>
      <c r="M144" s="216">
        <f>K144</f>
        <v>2323.73</v>
      </c>
    </row>
    <row r="145" spans="1:13" s="17" customFormat="1" ht="15.75" hidden="1" thickBot="1">
      <c r="A145" s="112"/>
      <c r="B145" s="115"/>
      <c r="C145" s="113"/>
      <c r="D145" s="113"/>
      <c r="E145" s="113"/>
      <c r="F145" s="113"/>
      <c r="G145" s="113"/>
      <c r="H145" s="228"/>
      <c r="I145" s="228"/>
      <c r="J145" s="228"/>
      <c r="K145" s="228"/>
      <c r="L145" s="228"/>
      <c r="M145" s="228"/>
    </row>
    <row r="146" spans="1:13" s="17" customFormat="1" ht="15.75" hidden="1" thickBot="1">
      <c r="A146" s="112"/>
      <c r="B146" s="115"/>
      <c r="C146" s="113"/>
      <c r="D146" s="113"/>
      <c r="E146" s="113"/>
      <c r="F146" s="113"/>
      <c r="G146" s="113"/>
      <c r="H146" s="228"/>
      <c r="I146" s="228"/>
      <c r="J146" s="228"/>
      <c r="K146" s="228"/>
      <c r="L146" s="228"/>
      <c r="M146" s="228"/>
    </row>
    <row r="147" spans="1:13" s="17" customFormat="1" ht="15.75" thickBot="1">
      <c r="A147" s="112"/>
      <c r="B147" s="113" t="s">
        <v>58</v>
      </c>
      <c r="C147" s="113"/>
      <c r="D147" s="113"/>
      <c r="E147" s="113"/>
      <c r="F147" s="113"/>
      <c r="G147" s="113"/>
      <c r="H147" s="228"/>
      <c r="I147" s="228"/>
      <c r="J147" s="228"/>
      <c r="K147" s="228"/>
      <c r="L147" s="228"/>
      <c r="M147" s="228"/>
    </row>
    <row r="148" spans="1:13" s="17" customFormat="1" ht="48.75" thickBot="1">
      <c r="A148" s="112"/>
      <c r="B148" s="23" t="s">
        <v>65</v>
      </c>
      <c r="C148" s="110" t="s">
        <v>72</v>
      </c>
      <c r="D148" s="116" t="s">
        <v>73</v>
      </c>
      <c r="E148" s="113"/>
      <c r="F148" s="113"/>
      <c r="G148" s="113"/>
      <c r="H148" s="216">
        <v>100</v>
      </c>
      <c r="I148" s="217"/>
      <c r="J148" s="216">
        <f>H148</f>
        <v>100</v>
      </c>
      <c r="K148" s="216">
        <v>100</v>
      </c>
      <c r="L148" s="217"/>
      <c r="M148" s="216">
        <v>100</v>
      </c>
    </row>
    <row r="149" spans="1:13" s="17" customFormat="1" ht="51" hidden="1" customHeight="1">
      <c r="A149" s="117"/>
      <c r="B149" s="29"/>
      <c r="C149" s="117"/>
      <c r="D149" s="117"/>
      <c r="E149" s="117"/>
      <c r="F149" s="117"/>
      <c r="G149" s="117"/>
      <c r="H149" s="117"/>
      <c r="I149" s="117"/>
      <c r="J149" s="117"/>
    </row>
    <row r="150" spans="1:13" s="17" customFormat="1" ht="51" hidden="1" customHeight="1">
      <c r="A150" s="117"/>
      <c r="B150" s="29"/>
      <c r="C150" s="117"/>
      <c r="D150" s="117"/>
      <c r="E150" s="117"/>
      <c r="F150" s="117"/>
      <c r="G150" s="117"/>
      <c r="H150" s="117"/>
      <c r="I150" s="117"/>
      <c r="J150" s="117"/>
    </row>
    <row r="151" spans="1:13" s="17" customFormat="1" ht="51" hidden="1" customHeight="1">
      <c r="A151" s="117"/>
      <c r="B151" s="29"/>
      <c r="C151" s="117"/>
      <c r="D151" s="117"/>
      <c r="E151" s="117"/>
      <c r="F151" s="117"/>
      <c r="G151" s="117"/>
      <c r="H151" s="117"/>
      <c r="I151" s="117"/>
      <c r="J151" s="117"/>
    </row>
    <row r="152" spans="1:13" s="17" customFormat="1" ht="51" hidden="1" customHeight="1">
      <c r="A152" s="117"/>
      <c r="B152" s="29"/>
      <c r="C152" s="117"/>
      <c r="D152" s="117"/>
      <c r="E152" s="117"/>
      <c r="F152" s="117"/>
      <c r="G152" s="117"/>
      <c r="H152" s="117"/>
      <c r="I152" s="117"/>
      <c r="J152" s="117"/>
    </row>
    <row r="153" spans="1:13" s="17" customFormat="1" ht="51" hidden="1" customHeight="1">
      <c r="A153" s="117"/>
      <c r="B153" s="29"/>
      <c r="C153" s="117"/>
      <c r="D153" s="117"/>
      <c r="E153" s="117"/>
      <c r="F153" s="117"/>
      <c r="G153" s="117"/>
      <c r="H153" s="117"/>
      <c r="I153" s="117"/>
      <c r="J153" s="117"/>
    </row>
    <row r="154" spans="1:13" s="17" customFormat="1" ht="51" hidden="1" customHeight="1">
      <c r="A154" s="117"/>
      <c r="B154" s="29"/>
      <c r="C154" s="117"/>
      <c r="D154" s="117"/>
      <c r="E154" s="117"/>
      <c r="F154" s="117"/>
      <c r="G154" s="117"/>
      <c r="H154" s="117"/>
      <c r="I154" s="117"/>
      <c r="J154" s="117"/>
    </row>
    <row r="155" spans="1:13" s="17" customFormat="1" ht="51" hidden="1" customHeight="1">
      <c r="A155" s="117"/>
      <c r="B155" s="29"/>
      <c r="C155" s="117"/>
      <c r="D155" s="117"/>
      <c r="E155" s="117"/>
      <c r="F155" s="117"/>
      <c r="G155" s="117"/>
      <c r="H155" s="117"/>
      <c r="I155" s="117"/>
      <c r="J155" s="117"/>
    </row>
    <row r="156" spans="1:13" s="17" customFormat="1" ht="51" hidden="1" customHeight="1">
      <c r="A156" s="117"/>
      <c r="B156" s="29"/>
      <c r="C156" s="117"/>
      <c r="D156" s="117"/>
      <c r="E156" s="117"/>
      <c r="F156" s="117"/>
      <c r="G156" s="117"/>
      <c r="H156" s="117"/>
      <c r="I156" s="117"/>
      <c r="J156" s="117"/>
    </row>
    <row r="157" spans="1:13" s="17" customFormat="1" ht="51" hidden="1" customHeight="1">
      <c r="A157" s="117"/>
      <c r="B157" s="29"/>
      <c r="C157" s="117"/>
      <c r="D157" s="117"/>
      <c r="E157" s="117"/>
      <c r="F157" s="117"/>
      <c r="G157" s="117"/>
      <c r="H157" s="117"/>
      <c r="I157" s="117"/>
      <c r="J157" s="117"/>
    </row>
    <row r="158" spans="1:13" s="17" customFormat="1" ht="51" hidden="1" customHeight="1">
      <c r="A158" s="117"/>
      <c r="B158" s="29"/>
      <c r="C158" s="117"/>
      <c r="D158" s="117"/>
      <c r="E158" s="117"/>
      <c r="F158" s="117"/>
      <c r="G158" s="117"/>
      <c r="H158" s="117"/>
      <c r="I158" s="117"/>
      <c r="J158" s="117"/>
    </row>
    <row r="159" spans="1:13" s="17" customFormat="1" ht="51" hidden="1" customHeight="1">
      <c r="A159" s="117"/>
      <c r="B159" s="29"/>
      <c r="C159" s="117"/>
      <c r="D159" s="117"/>
      <c r="E159" s="117"/>
      <c r="F159" s="117"/>
      <c r="G159" s="117"/>
      <c r="H159" s="117"/>
      <c r="I159" s="117"/>
      <c r="J159" s="117"/>
    </row>
    <row r="160" spans="1:13" s="17" customFormat="1" ht="51" hidden="1" customHeight="1">
      <c r="A160" s="117"/>
      <c r="B160" s="29"/>
      <c r="C160" s="117"/>
      <c r="D160" s="117"/>
      <c r="E160" s="117"/>
      <c r="F160" s="117"/>
      <c r="G160" s="117"/>
      <c r="H160" s="117"/>
      <c r="I160" s="117"/>
      <c r="J160" s="117"/>
    </row>
    <row r="161" spans="1:10" s="17" customFormat="1" ht="51" hidden="1" customHeight="1">
      <c r="A161" s="117"/>
      <c r="B161" s="29"/>
      <c r="C161" s="117"/>
      <c r="D161" s="117"/>
      <c r="E161" s="117"/>
      <c r="F161" s="117"/>
      <c r="G161" s="117"/>
      <c r="H161" s="117"/>
      <c r="I161" s="117"/>
      <c r="J161" s="117"/>
    </row>
    <row r="162" spans="1:10" s="17" customFormat="1" ht="51" hidden="1" customHeight="1">
      <c r="A162" s="117"/>
      <c r="B162" s="29"/>
      <c r="C162" s="117"/>
      <c r="D162" s="117"/>
      <c r="E162" s="117"/>
      <c r="F162" s="117"/>
      <c r="G162" s="117"/>
      <c r="H162" s="117"/>
      <c r="I162" s="117"/>
      <c r="J162" s="117"/>
    </row>
    <row r="163" spans="1:10" s="17" customFormat="1" ht="51" hidden="1" customHeight="1">
      <c r="A163" s="117"/>
      <c r="B163" s="29"/>
      <c r="C163" s="117"/>
      <c r="D163" s="117"/>
      <c r="E163" s="117"/>
      <c r="F163" s="117"/>
      <c r="G163" s="117"/>
      <c r="H163" s="117"/>
      <c r="I163" s="117"/>
      <c r="J163" s="117"/>
    </row>
    <row r="164" spans="1:10" s="17" customFormat="1" ht="51" hidden="1" customHeight="1">
      <c r="A164" s="117"/>
      <c r="B164" s="29"/>
      <c r="C164" s="117"/>
      <c r="D164" s="117"/>
      <c r="E164" s="117"/>
      <c r="F164" s="117"/>
      <c r="G164" s="117"/>
      <c r="H164" s="117"/>
      <c r="I164" s="117"/>
      <c r="J164" s="117"/>
    </row>
    <row r="165" spans="1:10" s="17" customFormat="1" ht="51" hidden="1" customHeight="1">
      <c r="A165" s="117"/>
      <c r="B165" s="29"/>
      <c r="C165" s="117"/>
      <c r="D165" s="117"/>
      <c r="E165" s="117"/>
      <c r="F165" s="117"/>
      <c r="G165" s="117"/>
      <c r="H165" s="117"/>
      <c r="I165" s="117"/>
      <c r="J165" s="117"/>
    </row>
    <row r="166" spans="1:10" s="17" customFormat="1" ht="51" hidden="1" customHeight="1">
      <c r="A166" s="117"/>
      <c r="B166" s="29"/>
      <c r="C166" s="117"/>
      <c r="D166" s="117"/>
      <c r="E166" s="117"/>
      <c r="F166" s="117"/>
      <c r="G166" s="117"/>
      <c r="H166" s="117"/>
      <c r="I166" s="117"/>
      <c r="J166" s="117"/>
    </row>
    <row r="167" spans="1:10" s="17" customFormat="1" ht="51" hidden="1" customHeight="1">
      <c r="A167" s="117"/>
      <c r="B167" s="29"/>
      <c r="C167" s="117"/>
      <c r="D167" s="117"/>
      <c r="E167" s="117"/>
      <c r="F167" s="117"/>
      <c r="G167" s="117"/>
      <c r="H167" s="117"/>
      <c r="I167" s="117"/>
      <c r="J167" s="117"/>
    </row>
    <row r="168" spans="1:10" s="17" customFormat="1" ht="51" hidden="1" customHeight="1">
      <c r="A168" s="117"/>
      <c r="B168" s="29"/>
      <c r="C168" s="117"/>
      <c r="D168" s="117"/>
      <c r="E168" s="117"/>
      <c r="F168" s="117"/>
      <c r="G168" s="117"/>
      <c r="H168" s="117"/>
      <c r="I168" s="117"/>
      <c r="J168" s="117"/>
    </row>
    <row r="169" spans="1:10" s="17" customFormat="1" ht="51" hidden="1" customHeight="1">
      <c r="A169" s="117"/>
      <c r="B169" s="29"/>
      <c r="C169" s="117"/>
      <c r="D169" s="117"/>
      <c r="E169" s="117"/>
      <c r="F169" s="117"/>
      <c r="G169" s="117"/>
      <c r="H169" s="117"/>
      <c r="I169" s="117"/>
      <c r="J169" s="117"/>
    </row>
    <row r="170" spans="1:10" s="17" customFormat="1" ht="51" hidden="1" customHeight="1">
      <c r="A170" s="117"/>
      <c r="B170" s="29"/>
      <c r="C170" s="117"/>
      <c r="D170" s="117"/>
      <c r="E170" s="117"/>
      <c r="F170" s="117"/>
      <c r="G170" s="117"/>
      <c r="H170" s="117"/>
      <c r="I170" s="117"/>
      <c r="J170" s="117"/>
    </row>
    <row r="171" spans="1:10" s="17" customFormat="1" ht="26.25" customHeight="1">
      <c r="A171" s="107"/>
    </row>
    <row r="172" spans="1:10" s="17" customFormat="1" ht="18.75">
      <c r="A172" s="188" t="s">
        <v>155</v>
      </c>
      <c r="B172" s="175"/>
      <c r="C172" s="175"/>
      <c r="D172" s="175"/>
      <c r="E172" s="175"/>
      <c r="F172" s="175"/>
      <c r="G172" s="175"/>
      <c r="H172" s="175"/>
      <c r="I172" s="175"/>
      <c r="J172" s="175"/>
    </row>
    <row r="173" spans="1:10" s="17" customFormat="1" ht="16.5" thickBot="1">
      <c r="A173" s="107" t="s">
        <v>17</v>
      </c>
      <c r="J173" s="83" t="s">
        <v>79</v>
      </c>
    </row>
    <row r="174" spans="1:10" s="17" customFormat="1" ht="16.5" customHeight="1" thickBot="1">
      <c r="A174" s="279" t="s">
        <v>26</v>
      </c>
      <c r="B174" s="251" t="s">
        <v>18</v>
      </c>
      <c r="C174" s="251" t="s">
        <v>19</v>
      </c>
      <c r="D174" s="288" t="s">
        <v>20</v>
      </c>
      <c r="E174" s="284" t="s">
        <v>49</v>
      </c>
      <c r="F174" s="282"/>
      <c r="G174" s="283"/>
      <c r="H174" s="284" t="s">
        <v>87</v>
      </c>
      <c r="I174" s="282"/>
      <c r="J174" s="283"/>
    </row>
    <row r="175" spans="1:10" s="17" customFormat="1" ht="48" thickBot="1">
      <c r="A175" s="280"/>
      <c r="B175" s="252"/>
      <c r="C175" s="252"/>
      <c r="D175" s="252"/>
      <c r="E175" s="177" t="s">
        <v>21</v>
      </c>
      <c r="F175" s="177" t="s">
        <v>13</v>
      </c>
      <c r="G175" s="177" t="s">
        <v>103</v>
      </c>
      <c r="H175" s="177" t="s">
        <v>21</v>
      </c>
      <c r="I175" s="177" t="s">
        <v>13</v>
      </c>
      <c r="J175" s="177" t="s">
        <v>104</v>
      </c>
    </row>
    <row r="176" spans="1:10" s="17" customFormat="1" ht="16.5" thickBot="1">
      <c r="A176" s="121">
        <v>1</v>
      </c>
      <c r="B176" s="119">
        <v>2</v>
      </c>
      <c r="C176" s="119">
        <v>3</v>
      </c>
      <c r="D176" s="119">
        <v>4</v>
      </c>
      <c r="E176" s="119">
        <v>5</v>
      </c>
      <c r="F176" s="119">
        <v>6</v>
      </c>
      <c r="G176" s="119">
        <v>7</v>
      </c>
      <c r="H176" s="119">
        <v>8</v>
      </c>
      <c r="I176" s="119">
        <v>9</v>
      </c>
      <c r="J176" s="119">
        <v>10</v>
      </c>
    </row>
    <row r="177" spans="1:20" s="17" customFormat="1" ht="19.5" thickBot="1">
      <c r="A177" s="122"/>
      <c r="B177" s="113" t="s">
        <v>55</v>
      </c>
      <c r="C177" s="118"/>
      <c r="D177" s="118"/>
      <c r="E177" s="118"/>
      <c r="F177" s="118"/>
      <c r="G177" s="118"/>
      <c r="H177" s="118"/>
      <c r="I177" s="118"/>
      <c r="J177" s="118"/>
      <c r="K177" s="175"/>
      <c r="L177" s="175"/>
      <c r="M177" s="175"/>
      <c r="N177" s="175"/>
    </row>
    <row r="178" spans="1:20" s="17" customFormat="1" ht="128.25" customHeight="1" thickBot="1">
      <c r="A178" s="122"/>
      <c r="B178" s="23" t="s">
        <v>62</v>
      </c>
      <c r="C178" s="114" t="s">
        <v>69</v>
      </c>
      <c r="D178" s="23" t="s">
        <v>173</v>
      </c>
      <c r="E178" s="217">
        <f>C124</f>
        <v>2310744.48</v>
      </c>
      <c r="F178" s="217"/>
      <c r="G178" s="217">
        <f>E178</f>
        <v>2310744.48</v>
      </c>
      <c r="H178" s="217">
        <f>G124</f>
        <v>2426281.7039999999</v>
      </c>
      <c r="I178" s="217"/>
      <c r="J178" s="217">
        <f>H178</f>
        <v>2426281.7039999999</v>
      </c>
    </row>
    <row r="179" spans="1:20" s="17" customFormat="1" ht="16.5" thickBot="1">
      <c r="A179" s="122"/>
      <c r="B179" s="113" t="s">
        <v>56</v>
      </c>
      <c r="C179" s="118"/>
      <c r="D179" s="118"/>
      <c r="E179" s="231"/>
      <c r="F179" s="231"/>
      <c r="G179" s="231"/>
      <c r="H179" s="231"/>
      <c r="I179" s="231"/>
      <c r="J179" s="231"/>
      <c r="K179" s="182"/>
      <c r="L179" s="182"/>
    </row>
    <row r="180" spans="1:20" s="17" customFormat="1" ht="62.25" customHeight="1" thickBot="1">
      <c r="A180" s="122"/>
      <c r="B180" s="23" t="s">
        <v>63</v>
      </c>
      <c r="C180" s="123" t="s">
        <v>70</v>
      </c>
      <c r="D180" s="23" t="s">
        <v>71</v>
      </c>
      <c r="E180" s="232">
        <v>942</v>
      </c>
      <c r="F180" s="232"/>
      <c r="G180" s="232">
        <f>E180</f>
        <v>942</v>
      </c>
      <c r="H180" s="232">
        <v>942</v>
      </c>
      <c r="I180" s="232"/>
      <c r="J180" s="232">
        <f>H180</f>
        <v>942</v>
      </c>
      <c r="K180" s="30"/>
      <c r="L180" s="30"/>
    </row>
    <row r="181" spans="1:20" s="17" customFormat="1" ht="19.5" customHeight="1" thickBot="1">
      <c r="A181" s="122"/>
      <c r="B181" s="113" t="s">
        <v>57</v>
      </c>
      <c r="C181" s="118"/>
      <c r="D181" s="118"/>
      <c r="E181" s="231"/>
      <c r="F181" s="231"/>
      <c r="G181" s="231"/>
      <c r="H181" s="231"/>
      <c r="I181" s="231"/>
      <c r="J181" s="231"/>
      <c r="K181" s="30"/>
      <c r="L181" s="30"/>
    </row>
    <row r="182" spans="1:20" s="17" customFormat="1" ht="64.5" customHeight="1" thickBot="1">
      <c r="A182" s="122"/>
      <c r="B182" s="23" t="s">
        <v>64</v>
      </c>
      <c r="C182" s="114" t="s">
        <v>69</v>
      </c>
      <c r="D182" s="23" t="s">
        <v>71</v>
      </c>
      <c r="E182" s="232">
        <f>E178/E180</f>
        <v>2453.0196178343949</v>
      </c>
      <c r="F182" s="231"/>
      <c r="G182" s="232">
        <f>E182</f>
        <v>2453.0196178343949</v>
      </c>
      <c r="H182" s="232">
        <f>H178/H180</f>
        <v>2575.6705987261143</v>
      </c>
      <c r="I182" s="231"/>
      <c r="J182" s="232">
        <f>H182</f>
        <v>2575.6705987261143</v>
      </c>
      <c r="K182" s="30"/>
      <c r="L182" s="30"/>
    </row>
    <row r="183" spans="1:20" s="17" customFormat="1" ht="16.5" thickBot="1">
      <c r="A183" s="122"/>
      <c r="B183" s="113" t="s">
        <v>58</v>
      </c>
      <c r="C183" s="118"/>
      <c r="D183" s="118"/>
      <c r="E183" s="231"/>
      <c r="F183" s="231"/>
      <c r="G183" s="231"/>
      <c r="H183" s="231"/>
      <c r="I183" s="231"/>
      <c r="J183" s="231"/>
      <c r="K183" s="124"/>
      <c r="L183" s="124"/>
    </row>
    <row r="184" spans="1:20" s="17" customFormat="1" ht="48.75" thickBot="1">
      <c r="A184" s="122"/>
      <c r="B184" s="23" t="s">
        <v>65</v>
      </c>
      <c r="C184" s="110" t="s">
        <v>72</v>
      </c>
      <c r="D184" s="116" t="s">
        <v>73</v>
      </c>
      <c r="E184" s="232">
        <v>100</v>
      </c>
      <c r="F184" s="232"/>
      <c r="G184" s="232">
        <v>100</v>
      </c>
      <c r="H184" s="232">
        <v>100</v>
      </c>
      <c r="I184" s="232"/>
      <c r="J184" s="232">
        <v>100</v>
      </c>
      <c r="K184" s="125"/>
      <c r="L184" s="124"/>
    </row>
    <row r="185" spans="1:20" s="17" customFormat="1" ht="1.5" customHeight="1">
      <c r="A185" s="127"/>
      <c r="C185" s="127"/>
      <c r="D185" s="127"/>
      <c r="E185" s="127"/>
      <c r="F185" s="127"/>
      <c r="G185" s="127"/>
      <c r="H185" s="127"/>
      <c r="K185" s="125"/>
      <c r="L185" s="124"/>
    </row>
    <row r="186" spans="1:20" s="17" customFormat="1" ht="7.5" customHeight="1">
      <c r="A186" s="128"/>
      <c r="B186" s="29"/>
      <c r="K186" s="175"/>
      <c r="L186" s="175"/>
      <c r="M186" s="175"/>
      <c r="N186" s="175"/>
      <c r="Q186" s="72"/>
      <c r="R186" s="72"/>
      <c r="S186" s="255"/>
      <c r="T186" s="255"/>
    </row>
    <row r="187" spans="1:20" s="17" customFormat="1" ht="18.75">
      <c r="A187" s="175" t="s">
        <v>105</v>
      </c>
      <c r="B187" s="29"/>
      <c r="C187" s="175"/>
      <c r="D187" s="175"/>
      <c r="E187" s="175"/>
      <c r="F187" s="175"/>
      <c r="G187" s="175"/>
      <c r="H187" s="175"/>
      <c r="I187" s="175"/>
      <c r="J187" s="175"/>
      <c r="Q187" s="321"/>
      <c r="R187" s="321"/>
      <c r="S187" s="255"/>
      <c r="T187" s="255"/>
    </row>
    <row r="188" spans="1:20" s="17" customFormat="1" ht="16.5" thickBot="1">
      <c r="B188" s="117"/>
      <c r="K188" s="320" t="s">
        <v>79</v>
      </c>
      <c r="L188" s="320"/>
      <c r="Q188" s="255"/>
      <c r="R188" s="255"/>
      <c r="S188" s="85"/>
      <c r="T188" s="85"/>
    </row>
    <row r="189" spans="1:20" s="17" customFormat="1" ht="16.5" customHeight="1" thickBot="1">
      <c r="A189" s="281"/>
      <c r="B189" s="251" t="s">
        <v>5</v>
      </c>
      <c r="C189" s="282" t="s">
        <v>80</v>
      </c>
      <c r="D189" s="283"/>
      <c r="E189" s="284" t="s">
        <v>81</v>
      </c>
      <c r="F189" s="283"/>
      <c r="G189" s="284" t="s">
        <v>82</v>
      </c>
      <c r="H189" s="283"/>
      <c r="I189" s="284" t="s">
        <v>49</v>
      </c>
      <c r="J189" s="283"/>
      <c r="K189" s="284" t="s">
        <v>87</v>
      </c>
      <c r="L189" s="283"/>
      <c r="Q189" s="255"/>
      <c r="R189" s="255"/>
      <c r="S189" s="130"/>
      <c r="T189" s="130"/>
    </row>
    <row r="190" spans="1:20" s="17" customFormat="1" ht="16.5" customHeight="1">
      <c r="A190" s="281"/>
      <c r="B190" s="318"/>
      <c r="C190" s="316" t="s">
        <v>21</v>
      </c>
      <c r="D190" s="251" t="s">
        <v>13</v>
      </c>
      <c r="E190" s="251" t="s">
        <v>21</v>
      </c>
      <c r="F190" s="131" t="s">
        <v>22</v>
      </c>
      <c r="G190" s="251" t="s">
        <v>21</v>
      </c>
      <c r="H190" s="131" t="s">
        <v>22</v>
      </c>
      <c r="I190" s="251" t="s">
        <v>21</v>
      </c>
      <c r="J190" s="251" t="s">
        <v>13</v>
      </c>
      <c r="K190" s="251" t="s">
        <v>21</v>
      </c>
      <c r="L190" s="251" t="s">
        <v>13</v>
      </c>
      <c r="Q190" s="85"/>
      <c r="R190" s="85"/>
      <c r="S190" s="130"/>
      <c r="T190" s="130"/>
    </row>
    <row r="191" spans="1:20" s="17" customFormat="1" ht="16.5" thickBot="1">
      <c r="A191" s="281"/>
      <c r="B191" s="319"/>
      <c r="C191" s="317"/>
      <c r="D191" s="252"/>
      <c r="E191" s="252"/>
      <c r="F191" s="177" t="s">
        <v>7</v>
      </c>
      <c r="G191" s="252"/>
      <c r="H191" s="177" t="s">
        <v>7</v>
      </c>
      <c r="I191" s="252"/>
      <c r="J191" s="252"/>
      <c r="K191" s="252"/>
      <c r="L191" s="252"/>
      <c r="Q191" s="130"/>
      <c r="R191" s="130"/>
      <c r="S191" s="130"/>
      <c r="T191" s="130"/>
    </row>
    <row r="192" spans="1:20" s="17" customFormat="1" ht="16.5" thickBot="1">
      <c r="A192" s="125"/>
      <c r="B192" s="132">
        <v>1</v>
      </c>
      <c r="C192" s="119">
        <v>2</v>
      </c>
      <c r="D192" s="119">
        <v>3</v>
      </c>
      <c r="E192" s="119">
        <v>4</v>
      </c>
      <c r="F192" s="119">
        <v>5</v>
      </c>
      <c r="G192" s="119">
        <v>6</v>
      </c>
      <c r="H192" s="119">
        <v>7</v>
      </c>
      <c r="I192" s="119">
        <v>8</v>
      </c>
      <c r="J192" s="119">
        <v>9</v>
      </c>
      <c r="K192" s="119">
        <v>10</v>
      </c>
      <c r="L192" s="119">
        <v>11</v>
      </c>
      <c r="Q192" s="130"/>
      <c r="R192" s="130"/>
      <c r="S192" s="130"/>
      <c r="T192" s="130"/>
    </row>
    <row r="193" spans="1:20" s="17" customFormat="1" ht="18.75" customHeight="1" thickBot="1">
      <c r="A193" s="30"/>
      <c r="B193" s="133"/>
      <c r="C193" s="134"/>
      <c r="D193" s="134"/>
      <c r="E193" s="134"/>
      <c r="F193" s="135"/>
      <c r="G193" s="136"/>
      <c r="H193" s="137"/>
      <c r="I193" s="137"/>
      <c r="J193" s="137"/>
      <c r="K193" s="137"/>
      <c r="L193" s="134"/>
      <c r="Q193" s="130"/>
      <c r="R193" s="130"/>
      <c r="S193" s="130"/>
      <c r="T193" s="130"/>
    </row>
    <row r="194" spans="1:20" s="17" customFormat="1" ht="16.5" thickBot="1">
      <c r="A194" s="30"/>
      <c r="B194" s="138"/>
      <c r="C194" s="134"/>
      <c r="D194" s="134"/>
      <c r="E194" s="134"/>
      <c r="F194" s="135"/>
      <c r="G194" s="136"/>
      <c r="H194" s="137"/>
      <c r="I194" s="137"/>
      <c r="J194" s="137"/>
      <c r="K194" s="137"/>
      <c r="L194" s="134"/>
      <c r="Q194" s="130"/>
      <c r="R194" s="130"/>
      <c r="S194" s="85"/>
      <c r="T194" s="130"/>
    </row>
    <row r="195" spans="1:20" s="17" customFormat="1" ht="16.5" thickBot="1">
      <c r="A195" s="30"/>
      <c r="B195" s="101" t="s">
        <v>83</v>
      </c>
      <c r="C195" s="139"/>
      <c r="D195" s="139"/>
      <c r="E195" s="139"/>
      <c r="F195" s="135"/>
      <c r="G195" s="140"/>
      <c r="H195" s="141"/>
      <c r="I195" s="141"/>
      <c r="J195" s="141"/>
      <c r="K195" s="142"/>
      <c r="L195" s="143"/>
    </row>
    <row r="196" spans="1:20" s="17" customFormat="1" ht="105.75" customHeight="1" thickBot="1">
      <c r="A196" s="129"/>
      <c r="B196" s="193" t="s">
        <v>23</v>
      </c>
      <c r="C196" s="144" t="s">
        <v>11</v>
      </c>
      <c r="D196" s="139"/>
      <c r="E196" s="144" t="s">
        <v>11</v>
      </c>
      <c r="F196" s="135"/>
      <c r="G196" s="121" t="s">
        <v>11</v>
      </c>
      <c r="H196" s="119"/>
      <c r="I196" s="119" t="s">
        <v>11</v>
      </c>
      <c r="J196" s="119"/>
      <c r="K196" s="120" t="s">
        <v>11</v>
      </c>
      <c r="L196" s="145"/>
    </row>
    <row r="197" spans="1:20" s="17" customFormat="1">
      <c r="B197" s="146"/>
      <c r="K197" s="255"/>
      <c r="L197" s="255"/>
    </row>
    <row r="198" spans="1:20" s="17" customFormat="1" ht="18.75">
      <c r="A198" s="164" t="s">
        <v>106</v>
      </c>
      <c r="B198" s="30"/>
      <c r="C198" s="164"/>
      <c r="D198" s="164"/>
      <c r="E198" s="164"/>
      <c r="F198" s="164"/>
      <c r="G198" s="164"/>
      <c r="H198" s="164"/>
      <c r="I198" s="164"/>
      <c r="J198" s="164"/>
      <c r="K198" s="255"/>
      <c r="L198" s="255"/>
    </row>
    <row r="199" spans="1:20" s="17" customFormat="1" ht="12.75" customHeight="1" thickBot="1">
      <c r="A199" s="107"/>
    </row>
    <row r="200" spans="1:20" s="17" customFormat="1" ht="15.75" thickBot="1">
      <c r="A200" s="261" t="s">
        <v>26</v>
      </c>
      <c r="B200" s="256" t="s">
        <v>24</v>
      </c>
      <c r="C200" s="253" t="s">
        <v>80</v>
      </c>
      <c r="D200" s="277"/>
      <c r="E200" s="277"/>
      <c r="F200" s="254"/>
      <c r="G200" s="253" t="s">
        <v>107</v>
      </c>
      <c r="H200" s="277"/>
      <c r="I200" s="277"/>
      <c r="J200" s="254"/>
      <c r="K200" s="253" t="s">
        <v>51</v>
      </c>
      <c r="L200" s="254"/>
      <c r="M200" s="253" t="s">
        <v>52</v>
      </c>
      <c r="N200" s="277"/>
      <c r="O200" s="322" t="s">
        <v>108</v>
      </c>
      <c r="P200" s="263"/>
    </row>
    <row r="201" spans="1:20" s="17" customFormat="1" ht="15.75" thickBot="1">
      <c r="A201" s="327"/>
      <c r="B201" s="257"/>
      <c r="C201" s="253" t="s">
        <v>21</v>
      </c>
      <c r="D201" s="254"/>
      <c r="E201" s="253" t="s">
        <v>13</v>
      </c>
      <c r="F201" s="254"/>
      <c r="G201" s="253" t="s">
        <v>21</v>
      </c>
      <c r="H201" s="254"/>
      <c r="I201" s="253" t="s">
        <v>13</v>
      </c>
      <c r="J201" s="254"/>
      <c r="K201" s="243" t="s">
        <v>21</v>
      </c>
      <c r="L201" s="243" t="s">
        <v>13</v>
      </c>
      <c r="M201" s="243" t="s">
        <v>21</v>
      </c>
      <c r="N201" s="245" t="s">
        <v>13</v>
      </c>
      <c r="O201" s="247" t="s">
        <v>21</v>
      </c>
      <c r="P201" s="249" t="s">
        <v>13</v>
      </c>
    </row>
    <row r="202" spans="1:20" s="17" customFormat="1" ht="25.5" thickBot="1">
      <c r="A202" s="262"/>
      <c r="B202" s="258"/>
      <c r="C202" s="165" t="s">
        <v>109</v>
      </c>
      <c r="D202" s="165" t="s">
        <v>25</v>
      </c>
      <c r="E202" s="165" t="s">
        <v>109</v>
      </c>
      <c r="F202" s="165" t="s">
        <v>25</v>
      </c>
      <c r="G202" s="165" t="s">
        <v>109</v>
      </c>
      <c r="H202" s="165" t="s">
        <v>25</v>
      </c>
      <c r="I202" s="165" t="s">
        <v>109</v>
      </c>
      <c r="J202" s="165" t="s">
        <v>25</v>
      </c>
      <c r="K202" s="244"/>
      <c r="L202" s="244"/>
      <c r="M202" s="244"/>
      <c r="N202" s="246"/>
      <c r="O202" s="248"/>
      <c r="P202" s="250"/>
    </row>
    <row r="203" spans="1:20" s="17" customFormat="1" ht="15.75" thickBot="1">
      <c r="A203" s="18">
        <v>1</v>
      </c>
      <c r="B203" s="19">
        <v>2</v>
      </c>
      <c r="C203" s="19">
        <v>3</v>
      </c>
      <c r="D203" s="19">
        <v>4</v>
      </c>
      <c r="E203" s="19">
        <v>5</v>
      </c>
      <c r="F203" s="19">
        <v>6</v>
      </c>
      <c r="G203" s="19">
        <v>7</v>
      </c>
      <c r="H203" s="19">
        <v>8</v>
      </c>
      <c r="I203" s="19">
        <v>9</v>
      </c>
      <c r="J203" s="19">
        <v>10</v>
      </c>
      <c r="K203" s="19">
        <v>11</v>
      </c>
      <c r="L203" s="19">
        <v>12</v>
      </c>
      <c r="M203" s="19">
        <v>13</v>
      </c>
      <c r="N203" s="166">
        <v>14</v>
      </c>
      <c r="O203" s="167">
        <v>15</v>
      </c>
      <c r="P203" s="158">
        <v>16</v>
      </c>
    </row>
    <row r="204" spans="1:20" s="17" customFormat="1" ht="15.75" thickBot="1">
      <c r="A204" s="86"/>
      <c r="B204" s="23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168"/>
      <c r="O204" s="169"/>
      <c r="P204" s="170"/>
    </row>
    <row r="205" spans="1:20" s="17" customFormat="1" ht="15.75" thickBot="1">
      <c r="A205" s="171"/>
      <c r="B205" s="101" t="s">
        <v>83</v>
      </c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168"/>
      <c r="O205" s="172"/>
      <c r="P205" s="173"/>
    </row>
    <row r="206" spans="1:20" s="17" customFormat="1" ht="62.25" customHeight="1" thickBot="1">
      <c r="A206" s="171"/>
      <c r="B206" s="126" t="s">
        <v>138</v>
      </c>
      <c r="C206" s="19" t="s">
        <v>11</v>
      </c>
      <c r="D206" s="19" t="s">
        <v>11</v>
      </c>
      <c r="E206" s="97"/>
      <c r="F206" s="97"/>
      <c r="G206" s="19" t="s">
        <v>11</v>
      </c>
      <c r="H206" s="19" t="s">
        <v>11</v>
      </c>
      <c r="I206" s="97"/>
      <c r="J206" s="97"/>
      <c r="K206" s="19" t="s">
        <v>11</v>
      </c>
      <c r="L206" s="97"/>
      <c r="M206" s="19" t="s">
        <v>11</v>
      </c>
      <c r="N206" s="168"/>
      <c r="O206" s="174" t="s">
        <v>11</v>
      </c>
      <c r="P206" s="170"/>
    </row>
    <row r="207" spans="1:20" s="17" customFormat="1" ht="10.5" customHeight="1">
      <c r="A207" s="89"/>
      <c r="B207" s="30"/>
    </row>
    <row r="208" spans="1:20" ht="15.75" customHeight="1">
      <c r="A208" s="236" t="s">
        <v>156</v>
      </c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</row>
    <row r="209" spans="1:16" ht="18.75">
      <c r="A209" s="236" t="s">
        <v>157</v>
      </c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  <c r="O209" s="194"/>
      <c r="P209" s="194"/>
    </row>
    <row r="210" spans="1:16" ht="15.75" thickBot="1">
      <c r="B210" s="195" t="s">
        <v>158</v>
      </c>
    </row>
    <row r="211" spans="1:16" ht="15.75" customHeight="1" thickBot="1">
      <c r="A211" s="237" t="s">
        <v>26</v>
      </c>
      <c r="B211" s="237" t="s">
        <v>110</v>
      </c>
      <c r="C211" s="237" t="s">
        <v>27</v>
      </c>
      <c r="D211" s="240" t="s">
        <v>80</v>
      </c>
      <c r="E211" s="241"/>
      <c r="F211" s="242"/>
      <c r="G211" s="240" t="s">
        <v>159</v>
      </c>
      <c r="H211" s="241"/>
      <c r="I211" s="242"/>
      <c r="J211" s="240" t="s">
        <v>82</v>
      </c>
      <c r="K211" s="241"/>
      <c r="L211" s="242"/>
    </row>
    <row r="212" spans="1:16" ht="26.25">
      <c r="A212" s="238"/>
      <c r="B212" s="238"/>
      <c r="C212" s="238"/>
      <c r="D212" s="196" t="s">
        <v>6</v>
      </c>
      <c r="E212" s="196" t="s">
        <v>22</v>
      </c>
      <c r="F212" s="196" t="s">
        <v>9</v>
      </c>
      <c r="G212" s="196" t="s">
        <v>6</v>
      </c>
      <c r="H212" s="196" t="s">
        <v>22</v>
      </c>
      <c r="I212" s="196" t="s">
        <v>9</v>
      </c>
      <c r="J212" s="196" t="s">
        <v>6</v>
      </c>
      <c r="K212" s="196" t="s">
        <v>22</v>
      </c>
      <c r="L212" s="196" t="s">
        <v>9</v>
      </c>
    </row>
    <row r="213" spans="1:16" ht="15.75" thickBot="1">
      <c r="A213" s="239"/>
      <c r="B213" s="239"/>
      <c r="C213" s="239"/>
      <c r="D213" s="197" t="s">
        <v>28</v>
      </c>
      <c r="E213" s="197" t="s">
        <v>7</v>
      </c>
      <c r="F213" s="197" t="s">
        <v>10</v>
      </c>
      <c r="G213" s="197" t="s">
        <v>28</v>
      </c>
      <c r="H213" s="197" t="s">
        <v>7</v>
      </c>
      <c r="I213" s="197" t="s">
        <v>15</v>
      </c>
      <c r="J213" s="197" t="s">
        <v>28</v>
      </c>
      <c r="K213" s="197" t="s">
        <v>7</v>
      </c>
      <c r="L213" s="197" t="s">
        <v>111</v>
      </c>
    </row>
    <row r="214" spans="1:16" ht="15.75" thickBot="1">
      <c r="A214" s="198">
        <v>1</v>
      </c>
      <c r="B214" s="199">
        <v>2</v>
      </c>
      <c r="C214" s="199">
        <v>3</v>
      </c>
      <c r="D214" s="199">
        <v>4</v>
      </c>
      <c r="E214" s="199">
        <v>5</v>
      </c>
      <c r="F214" s="199">
        <v>6</v>
      </c>
      <c r="G214" s="199">
        <v>7</v>
      </c>
      <c r="H214" s="199">
        <v>8</v>
      </c>
      <c r="I214" s="199">
        <v>9</v>
      </c>
      <c r="J214" s="199">
        <v>10</v>
      </c>
      <c r="K214" s="199">
        <v>11</v>
      </c>
      <c r="L214" s="199">
        <v>12</v>
      </c>
    </row>
    <row r="215" spans="1:16" ht="101.25" customHeight="1" thickBot="1">
      <c r="A215" s="200">
        <v>1</v>
      </c>
      <c r="B215" s="201" t="s">
        <v>160</v>
      </c>
      <c r="C215" s="201" t="s">
        <v>161</v>
      </c>
      <c r="D215" s="233">
        <f>E134</f>
        <v>0</v>
      </c>
      <c r="E215" s="233"/>
      <c r="F215" s="233">
        <f>D215</f>
        <v>0</v>
      </c>
      <c r="G215" s="233">
        <f>H134</f>
        <v>2198994.56</v>
      </c>
      <c r="H215" s="233"/>
      <c r="I215" s="233">
        <f>G215+H215</f>
        <v>2198994.56</v>
      </c>
      <c r="J215" s="233">
        <f>K134</f>
        <v>2188205</v>
      </c>
      <c r="K215" s="233"/>
      <c r="L215" s="233">
        <f>J215+K215</f>
        <v>2188205</v>
      </c>
    </row>
    <row r="216" spans="1:16" ht="12" customHeight="1" thickBot="1">
      <c r="A216" s="202"/>
      <c r="B216" s="201" t="s">
        <v>83</v>
      </c>
      <c r="C216" s="201"/>
      <c r="D216" s="233">
        <f>D215</f>
        <v>0</v>
      </c>
      <c r="E216" s="233">
        <f t="shared" ref="E216:L216" si="6">E215</f>
        <v>0</v>
      </c>
      <c r="F216" s="233">
        <f t="shared" si="6"/>
        <v>0</v>
      </c>
      <c r="G216" s="233">
        <f t="shared" si="6"/>
        <v>2198994.56</v>
      </c>
      <c r="H216" s="233">
        <f t="shared" si="6"/>
        <v>0</v>
      </c>
      <c r="I216" s="233">
        <f t="shared" si="6"/>
        <v>2198994.56</v>
      </c>
      <c r="J216" s="233">
        <f t="shared" si="6"/>
        <v>2188205</v>
      </c>
      <c r="K216" s="233">
        <f t="shared" si="6"/>
        <v>0</v>
      </c>
      <c r="L216" s="233">
        <f t="shared" si="6"/>
        <v>2188205</v>
      </c>
    </row>
    <row r="217" spans="1:16" ht="5.25" customHeight="1">
      <c r="A217" s="203"/>
    </row>
    <row r="218" spans="1:16" ht="18.75">
      <c r="A218" s="236" t="s">
        <v>162</v>
      </c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</row>
    <row r="219" spans="1:16" ht="12" customHeight="1" thickBot="1">
      <c r="B219" s="195" t="s">
        <v>79</v>
      </c>
    </row>
    <row r="220" spans="1:16" ht="15.75" thickBot="1">
      <c r="A220" s="328" t="s">
        <v>26</v>
      </c>
      <c r="B220" s="237" t="s">
        <v>110</v>
      </c>
      <c r="C220" s="328" t="s">
        <v>27</v>
      </c>
      <c r="D220" s="240" t="s">
        <v>49</v>
      </c>
      <c r="E220" s="241"/>
      <c r="F220" s="242"/>
      <c r="G220" s="240" t="s">
        <v>87</v>
      </c>
      <c r="H220" s="241"/>
      <c r="I220" s="242"/>
    </row>
    <row r="221" spans="1:16" ht="26.25">
      <c r="A221" s="329"/>
      <c r="B221" s="238"/>
      <c r="C221" s="329"/>
      <c r="D221" s="196" t="s">
        <v>6</v>
      </c>
      <c r="E221" s="196" t="s">
        <v>22</v>
      </c>
      <c r="F221" s="196" t="s">
        <v>9</v>
      </c>
      <c r="G221" s="196" t="s">
        <v>6</v>
      </c>
      <c r="H221" s="196" t="s">
        <v>22</v>
      </c>
      <c r="I221" s="196" t="s">
        <v>9</v>
      </c>
    </row>
    <row r="222" spans="1:16" ht="15.75" thickBot="1">
      <c r="A222" s="330"/>
      <c r="B222" s="239"/>
      <c r="C222" s="330"/>
      <c r="D222" s="197" t="s">
        <v>28</v>
      </c>
      <c r="E222" s="197" t="s">
        <v>7</v>
      </c>
      <c r="F222" s="197" t="s">
        <v>10</v>
      </c>
      <c r="G222" s="197" t="s">
        <v>28</v>
      </c>
      <c r="H222" s="197" t="s">
        <v>7</v>
      </c>
      <c r="I222" s="197" t="s">
        <v>15</v>
      </c>
    </row>
    <row r="223" spans="1:16" ht="15.75" thickBot="1">
      <c r="A223" s="204">
        <v>1</v>
      </c>
      <c r="B223" s="205">
        <v>2</v>
      </c>
      <c r="C223" s="205">
        <v>3</v>
      </c>
      <c r="D223" s="199">
        <v>4</v>
      </c>
      <c r="E223" s="199">
        <v>5</v>
      </c>
      <c r="F223" s="199">
        <v>6</v>
      </c>
      <c r="G223" s="199">
        <v>7</v>
      </c>
      <c r="H223" s="199">
        <v>8</v>
      </c>
      <c r="I223" s="199">
        <v>9</v>
      </c>
    </row>
    <row r="224" spans="1:16" ht="104.25" customHeight="1" thickBot="1">
      <c r="A224" s="206">
        <v>1</v>
      </c>
      <c r="B224" s="201" t="s">
        <v>160</v>
      </c>
      <c r="C224" s="201" t="s">
        <v>161</v>
      </c>
      <c r="D224" s="233">
        <f>E178</f>
        <v>2310744.48</v>
      </c>
      <c r="E224" s="233"/>
      <c r="F224" s="233">
        <f>D224+E224</f>
        <v>2310744.48</v>
      </c>
      <c r="G224" s="233"/>
      <c r="H224" s="233"/>
      <c r="I224" s="233">
        <f>G224+H224</f>
        <v>0</v>
      </c>
    </row>
    <row r="225" spans="1:16" ht="54" customHeight="1" thickBot="1">
      <c r="A225" s="206">
        <v>2</v>
      </c>
      <c r="B225" s="201" t="s">
        <v>163</v>
      </c>
      <c r="C225" s="201"/>
      <c r="D225" s="233"/>
      <c r="E225" s="233"/>
      <c r="F225" s="233">
        <f>D225+E225</f>
        <v>0</v>
      </c>
      <c r="G225" s="233">
        <f>H178</f>
        <v>2426281.7039999999</v>
      </c>
      <c r="H225" s="233"/>
      <c r="I225" s="233">
        <f t="shared" ref="I225:I226" si="7">G225+H225</f>
        <v>2426281.7039999999</v>
      </c>
    </row>
    <row r="226" spans="1:16" ht="15.75" customHeight="1" thickBot="1">
      <c r="A226" s="206"/>
      <c r="B226" s="207" t="s">
        <v>83</v>
      </c>
      <c r="C226" s="207"/>
      <c r="D226" s="233">
        <f>D224+D225</f>
        <v>2310744.48</v>
      </c>
      <c r="E226" s="233">
        <f t="shared" ref="E226:H226" si="8">E224+E225</f>
        <v>0</v>
      </c>
      <c r="F226" s="233">
        <f t="shared" si="8"/>
        <v>2310744.48</v>
      </c>
      <c r="G226" s="233">
        <f t="shared" si="8"/>
        <v>2426281.7039999999</v>
      </c>
      <c r="H226" s="233">
        <f t="shared" si="8"/>
        <v>0</v>
      </c>
      <c r="I226" s="233">
        <f t="shared" si="7"/>
        <v>2426281.7039999999</v>
      </c>
    </row>
    <row r="227" spans="1:16" s="17" customFormat="1"/>
    <row r="228" spans="1:16" s="77" customFormat="1" hidden="1"/>
    <row r="229" spans="1:16" ht="18.75">
      <c r="A229" s="259" t="s">
        <v>164</v>
      </c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17"/>
      <c r="P229" s="17"/>
    </row>
    <row r="230" spans="1:16" ht="18.75" hidden="1">
      <c r="A230" s="259"/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17"/>
      <c r="P230" s="17"/>
    </row>
    <row r="231" spans="1:16" ht="15.75" thickBot="1">
      <c r="A231" s="17"/>
      <c r="B231" s="14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83" t="s">
        <v>79</v>
      </c>
      <c r="N231" s="17"/>
      <c r="O231" s="17"/>
      <c r="P231" s="17"/>
    </row>
    <row r="232" spans="1:16" ht="22.5" customHeight="1" thickBot="1">
      <c r="A232" s="289" t="s">
        <v>112</v>
      </c>
      <c r="B232" s="323" t="s">
        <v>113</v>
      </c>
      <c r="C232" s="261" t="s">
        <v>114</v>
      </c>
      <c r="D232" s="325" t="s">
        <v>80</v>
      </c>
      <c r="E232" s="326"/>
      <c r="F232" s="325" t="s">
        <v>81</v>
      </c>
      <c r="G232" s="326"/>
      <c r="H232" s="325" t="s">
        <v>82</v>
      </c>
      <c r="I232" s="326"/>
      <c r="J232" s="325" t="s">
        <v>49</v>
      </c>
      <c r="K232" s="326"/>
      <c r="L232" s="325" t="s">
        <v>87</v>
      </c>
      <c r="M232" s="326"/>
      <c r="N232" s="17"/>
      <c r="O232" s="17"/>
      <c r="P232" s="17"/>
    </row>
    <row r="233" spans="1:16" ht="106.5" customHeight="1" thickBot="1">
      <c r="A233" s="291"/>
      <c r="B233" s="324"/>
      <c r="C233" s="262"/>
      <c r="D233" s="148" t="s">
        <v>115</v>
      </c>
      <c r="E233" s="148" t="s">
        <v>116</v>
      </c>
      <c r="F233" s="148" t="s">
        <v>115</v>
      </c>
      <c r="G233" s="148" t="s">
        <v>116</v>
      </c>
      <c r="H233" s="148" t="s">
        <v>115</v>
      </c>
      <c r="I233" s="148" t="s">
        <v>116</v>
      </c>
      <c r="J233" s="148" t="s">
        <v>115</v>
      </c>
      <c r="K233" s="148" t="s">
        <v>116</v>
      </c>
      <c r="L233" s="148" t="s">
        <v>115</v>
      </c>
      <c r="M233" s="148" t="s">
        <v>116</v>
      </c>
      <c r="N233" s="17"/>
      <c r="O233" s="17"/>
      <c r="P233" s="17"/>
    </row>
    <row r="234" spans="1:16" ht="15.75" thickBot="1">
      <c r="A234" s="149">
        <v>1</v>
      </c>
      <c r="B234" s="150">
        <v>2</v>
      </c>
      <c r="C234" s="150">
        <v>3</v>
      </c>
      <c r="D234" s="150">
        <v>4</v>
      </c>
      <c r="E234" s="150">
        <v>5</v>
      </c>
      <c r="F234" s="150">
        <v>6</v>
      </c>
      <c r="G234" s="150">
        <v>7</v>
      </c>
      <c r="H234" s="150">
        <v>8</v>
      </c>
      <c r="I234" s="150">
        <v>9</v>
      </c>
      <c r="J234" s="150">
        <v>10</v>
      </c>
      <c r="K234" s="150">
        <v>11</v>
      </c>
      <c r="L234" s="150">
        <v>12</v>
      </c>
      <c r="M234" s="150">
        <v>13</v>
      </c>
      <c r="N234" s="17"/>
      <c r="O234" s="17"/>
      <c r="P234" s="17"/>
    </row>
    <row r="235" spans="1:16" ht="21" thickBot="1">
      <c r="A235" s="151"/>
      <c r="B235" s="152"/>
      <c r="C235" s="153"/>
      <c r="D235" s="153"/>
      <c r="E235" s="152"/>
      <c r="F235" s="153"/>
      <c r="G235" s="153"/>
      <c r="H235" s="153"/>
      <c r="I235" s="153"/>
      <c r="J235" s="153"/>
      <c r="K235" s="153"/>
      <c r="L235" s="153"/>
      <c r="M235" s="153"/>
      <c r="N235" s="17"/>
      <c r="O235" s="17"/>
      <c r="P235" s="17"/>
    </row>
    <row r="236" spans="1:16" ht="21.75" customHeight="1" thickBot="1">
      <c r="A236" s="151"/>
      <c r="B236" s="152"/>
      <c r="C236" s="153"/>
      <c r="D236" s="153"/>
      <c r="E236" s="152"/>
      <c r="F236" s="153"/>
      <c r="G236" s="153"/>
      <c r="H236" s="153"/>
      <c r="I236" s="153"/>
      <c r="J236" s="153"/>
      <c r="K236" s="153"/>
      <c r="L236" s="153"/>
      <c r="M236" s="153"/>
      <c r="N236" s="17"/>
      <c r="O236" s="17"/>
      <c r="P236" s="17"/>
    </row>
    <row r="237" spans="1:16" s="17" customFormat="1" ht="15.75">
      <c r="A237" s="107"/>
    </row>
    <row r="238" spans="1:16" s="17" customFormat="1" ht="18.75">
      <c r="A238" s="259" t="s">
        <v>117</v>
      </c>
      <c r="B238" s="259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</row>
    <row r="239" spans="1:16" s="17" customFormat="1" ht="18.75">
      <c r="A239" s="259" t="s">
        <v>118</v>
      </c>
      <c r="B239" s="259"/>
      <c r="C239" s="259"/>
      <c r="D239" s="259"/>
      <c r="E239" s="259"/>
      <c r="F239" s="259"/>
      <c r="G239" s="259"/>
      <c r="H239" s="259"/>
      <c r="I239" s="259"/>
      <c r="J239" s="259"/>
      <c r="K239" s="259"/>
      <c r="L239" s="259"/>
      <c r="M239" s="259"/>
      <c r="N239" s="259"/>
      <c r="O239" s="259"/>
      <c r="P239" s="259"/>
    </row>
    <row r="240" spans="1:16" s="17" customFormat="1" ht="32.25" customHeight="1">
      <c r="A240" s="276" t="s">
        <v>139</v>
      </c>
      <c r="B240" s="276"/>
      <c r="C240" s="276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</row>
    <row r="241" spans="1:14" s="17" customFormat="1" ht="6.75" customHeight="1"/>
    <row r="242" spans="1:14" s="17" customFormat="1" ht="18.75">
      <c r="A242" s="259" t="s">
        <v>119</v>
      </c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</row>
    <row r="243" spans="1:14" s="17" customFormat="1" ht="2.25" customHeight="1">
      <c r="A243" s="89"/>
    </row>
    <row r="244" spans="1:14" s="17" customFormat="1" ht="18.75">
      <c r="A244" s="259" t="s">
        <v>120</v>
      </c>
      <c r="B244" s="259"/>
      <c r="C244" s="259"/>
      <c r="D244" s="259"/>
      <c r="E244" s="259"/>
      <c r="F244" s="259"/>
      <c r="G244" s="259"/>
      <c r="H244" s="259"/>
      <c r="I244" s="259"/>
      <c r="J244" s="259"/>
      <c r="K244" s="259"/>
      <c r="L244" s="259"/>
      <c r="M244" s="259"/>
      <c r="N244" s="259"/>
    </row>
    <row r="245" spans="1:14" s="17" customFormat="1" ht="15.75" thickBot="1">
      <c r="B245" s="147"/>
      <c r="K245" s="83" t="s">
        <v>79</v>
      </c>
    </row>
    <row r="246" spans="1:14" s="17" customFormat="1" ht="37.5" customHeight="1" thickBot="1">
      <c r="A246" s="260"/>
      <c r="B246" s="261" t="s">
        <v>121</v>
      </c>
      <c r="C246" s="263" t="s">
        <v>5</v>
      </c>
      <c r="D246" s="256" t="s">
        <v>29</v>
      </c>
      <c r="E246" s="256" t="s">
        <v>30</v>
      </c>
      <c r="F246" s="256" t="s">
        <v>122</v>
      </c>
      <c r="G246" s="256" t="s">
        <v>123</v>
      </c>
      <c r="H246" s="154" t="s">
        <v>31</v>
      </c>
      <c r="I246" s="253" t="s">
        <v>32</v>
      </c>
      <c r="J246" s="254"/>
      <c r="K246" s="256" t="s">
        <v>124</v>
      </c>
    </row>
    <row r="247" spans="1:14" s="17" customFormat="1" ht="59.25" customHeight="1" thickBot="1">
      <c r="A247" s="260"/>
      <c r="B247" s="262"/>
      <c r="C247" s="264"/>
      <c r="D247" s="258"/>
      <c r="E247" s="258"/>
      <c r="F247" s="258"/>
      <c r="G247" s="258"/>
      <c r="H247" s="21" t="s">
        <v>125</v>
      </c>
      <c r="I247" s="155" t="s">
        <v>33</v>
      </c>
      <c r="J247" s="155" t="s">
        <v>34</v>
      </c>
      <c r="K247" s="258"/>
    </row>
    <row r="248" spans="1:14" s="17" customFormat="1" ht="15.75" thickBot="1">
      <c r="A248" s="73"/>
      <c r="B248" s="154">
        <v>1</v>
      </c>
      <c r="C248" s="94">
        <v>2</v>
      </c>
      <c r="D248" s="94">
        <v>3</v>
      </c>
      <c r="E248" s="94">
        <v>4</v>
      </c>
      <c r="F248" s="94">
        <v>5</v>
      </c>
      <c r="G248" s="21">
        <v>6</v>
      </c>
      <c r="H248" s="21">
        <v>7</v>
      </c>
      <c r="I248" s="94">
        <v>8</v>
      </c>
      <c r="J248" s="94">
        <v>9</v>
      </c>
      <c r="K248" s="94">
        <v>10</v>
      </c>
    </row>
    <row r="249" spans="1:14" s="17" customFormat="1" ht="31.5" customHeight="1" thickBot="1">
      <c r="A249" s="85"/>
      <c r="B249" s="92">
        <v>2240</v>
      </c>
      <c r="C249" s="156" t="s">
        <v>66</v>
      </c>
      <c r="D249" s="19"/>
      <c r="E249" s="19"/>
      <c r="F249" s="19"/>
      <c r="G249" s="19"/>
      <c r="H249" s="19"/>
      <c r="I249" s="19"/>
      <c r="J249" s="19"/>
      <c r="K249" s="19"/>
    </row>
    <row r="250" spans="1:14" s="17" customFormat="1" ht="24.75" customHeight="1" thickBot="1">
      <c r="A250" s="85"/>
      <c r="B250" s="92">
        <v>2730</v>
      </c>
      <c r="C250" s="156" t="s">
        <v>60</v>
      </c>
      <c r="D250" s="19"/>
      <c r="E250" s="19"/>
      <c r="F250" s="19"/>
      <c r="G250" s="19"/>
      <c r="H250" s="19"/>
      <c r="I250" s="19"/>
      <c r="J250" s="19"/>
      <c r="K250" s="19"/>
    </row>
    <row r="251" spans="1:14" s="17" customFormat="1" ht="15.75" thickBot="1">
      <c r="A251" s="85"/>
      <c r="B251" s="154"/>
      <c r="C251" s="101" t="s">
        <v>83</v>
      </c>
      <c r="D251" s="157"/>
      <c r="E251" s="157"/>
      <c r="F251" s="157"/>
      <c r="G251" s="157"/>
      <c r="H251" s="157"/>
      <c r="I251" s="157"/>
      <c r="J251" s="157"/>
      <c r="K251" s="158"/>
    </row>
    <row r="252" spans="1:14" s="17" customFormat="1" ht="6" customHeight="1">
      <c r="A252" s="85"/>
      <c r="B252" s="73"/>
      <c r="C252" s="159"/>
      <c r="D252" s="85"/>
      <c r="E252" s="85"/>
      <c r="F252" s="85"/>
      <c r="G252" s="85"/>
      <c r="H252" s="85"/>
      <c r="I252" s="85"/>
      <c r="J252" s="85"/>
      <c r="K252" s="85"/>
    </row>
    <row r="253" spans="1:14" s="17" customFormat="1" ht="18.75">
      <c r="A253" s="259" t="s">
        <v>132</v>
      </c>
      <c r="B253" s="259"/>
      <c r="C253" s="259"/>
      <c r="D253" s="259"/>
      <c r="E253" s="259"/>
      <c r="F253" s="259"/>
      <c r="G253" s="259"/>
      <c r="H253" s="259"/>
      <c r="I253" s="259"/>
      <c r="J253" s="259"/>
      <c r="K253" s="259"/>
      <c r="L253" s="259"/>
      <c r="M253" s="259"/>
      <c r="N253" s="259"/>
    </row>
    <row r="254" spans="1:14" s="17" customFormat="1" ht="15.75" thickBot="1">
      <c r="B254" s="147"/>
      <c r="M254" s="83" t="s">
        <v>79</v>
      </c>
    </row>
    <row r="255" spans="1:14" s="17" customFormat="1" ht="15.75" thickBot="1">
      <c r="A255" s="260"/>
      <c r="B255" s="256" t="s">
        <v>121</v>
      </c>
      <c r="C255" s="256" t="s">
        <v>5</v>
      </c>
      <c r="D255" s="253" t="s">
        <v>50</v>
      </c>
      <c r="E255" s="277"/>
      <c r="F255" s="277"/>
      <c r="G255" s="277"/>
      <c r="H255" s="254"/>
      <c r="I255" s="253" t="s">
        <v>51</v>
      </c>
      <c r="J255" s="277"/>
      <c r="K255" s="277"/>
      <c r="L255" s="277"/>
      <c r="M255" s="254"/>
    </row>
    <row r="256" spans="1:14" s="17" customFormat="1" ht="49.5" customHeight="1" thickBot="1">
      <c r="A256" s="260"/>
      <c r="B256" s="257"/>
      <c r="C256" s="257"/>
      <c r="D256" s="256" t="s">
        <v>35</v>
      </c>
      <c r="E256" s="256" t="s">
        <v>126</v>
      </c>
      <c r="F256" s="253" t="s">
        <v>36</v>
      </c>
      <c r="G256" s="254"/>
      <c r="H256" s="67" t="s">
        <v>127</v>
      </c>
      <c r="I256" s="256" t="s">
        <v>37</v>
      </c>
      <c r="J256" s="67" t="s">
        <v>128</v>
      </c>
      <c r="K256" s="253" t="s">
        <v>36</v>
      </c>
      <c r="L256" s="254"/>
      <c r="M256" s="67" t="s">
        <v>38</v>
      </c>
    </row>
    <row r="257" spans="1:13" s="17" customFormat="1" ht="25.5" thickBot="1">
      <c r="A257" s="260"/>
      <c r="B257" s="258"/>
      <c r="C257" s="258"/>
      <c r="D257" s="258"/>
      <c r="E257" s="258"/>
      <c r="F257" s="183" t="s">
        <v>33</v>
      </c>
      <c r="G257" s="183" t="s">
        <v>34</v>
      </c>
      <c r="H257" s="67" t="s">
        <v>129</v>
      </c>
      <c r="I257" s="258"/>
      <c r="J257" s="184" t="s">
        <v>130</v>
      </c>
      <c r="K257" s="184" t="s">
        <v>33</v>
      </c>
      <c r="L257" s="184" t="s">
        <v>34</v>
      </c>
      <c r="M257" s="67" t="s">
        <v>131</v>
      </c>
    </row>
    <row r="258" spans="1:13" s="17" customFormat="1" ht="15.75" thickBot="1">
      <c r="A258" s="178"/>
      <c r="B258" s="154">
        <v>1</v>
      </c>
      <c r="C258" s="176">
        <v>2</v>
      </c>
      <c r="D258" s="176">
        <v>3</v>
      </c>
      <c r="E258" s="176">
        <v>4</v>
      </c>
      <c r="F258" s="176">
        <v>5</v>
      </c>
      <c r="G258" s="176">
        <v>6</v>
      </c>
      <c r="H258" s="176">
        <v>7</v>
      </c>
      <c r="I258" s="176">
        <v>8</v>
      </c>
      <c r="J258" s="184">
        <v>9</v>
      </c>
      <c r="K258" s="184">
        <v>10</v>
      </c>
      <c r="L258" s="19">
        <v>11</v>
      </c>
      <c r="M258" s="160">
        <v>12</v>
      </c>
    </row>
    <row r="259" spans="1:13" s="17" customFormat="1" ht="25.5" thickBot="1">
      <c r="A259" s="85"/>
      <c r="B259" s="181">
        <v>2240</v>
      </c>
      <c r="C259" s="156" t="s">
        <v>66</v>
      </c>
      <c r="D259" s="219">
        <f>H70</f>
        <v>350</v>
      </c>
      <c r="E259" s="219"/>
      <c r="F259" s="219"/>
      <c r="G259" s="219"/>
      <c r="H259" s="219">
        <f>D259-F259</f>
        <v>350</v>
      </c>
      <c r="I259" s="219">
        <f>L70</f>
        <v>204</v>
      </c>
      <c r="J259" s="219"/>
      <c r="K259" s="219"/>
      <c r="L259" s="219"/>
      <c r="M259" s="219">
        <f>I259</f>
        <v>204</v>
      </c>
    </row>
    <row r="260" spans="1:13" s="17" customFormat="1" ht="15.75" thickBot="1">
      <c r="A260" s="85"/>
      <c r="B260" s="181">
        <v>2730</v>
      </c>
      <c r="C260" s="156" t="s">
        <v>60</v>
      </c>
      <c r="D260" s="219">
        <f>H71</f>
        <v>2198644.56</v>
      </c>
      <c r="E260" s="219"/>
      <c r="F260" s="219"/>
      <c r="G260" s="219"/>
      <c r="H260" s="219">
        <f>D260-F260</f>
        <v>2198644.56</v>
      </c>
      <c r="I260" s="219">
        <f>L71</f>
        <v>2188001</v>
      </c>
      <c r="J260" s="219"/>
      <c r="K260" s="219"/>
      <c r="L260" s="219"/>
      <c r="M260" s="219">
        <f t="shared" ref="M260" si="9">I260</f>
        <v>2188001</v>
      </c>
    </row>
    <row r="261" spans="1:13" s="17" customFormat="1" ht="15.75" thickBot="1">
      <c r="A261" s="85"/>
      <c r="B261" s="181"/>
      <c r="C261" s="101" t="s">
        <v>83</v>
      </c>
      <c r="D261" s="220">
        <f>D259+D260</f>
        <v>2198994.56</v>
      </c>
      <c r="E261" s="219"/>
      <c r="F261" s="219"/>
      <c r="G261" s="219"/>
      <c r="H261" s="220">
        <f>H259+H260</f>
        <v>2198994.56</v>
      </c>
      <c r="I261" s="220">
        <f t="shared" ref="I261:M261" si="10">I259+I260</f>
        <v>2188205</v>
      </c>
      <c r="J261" s="220">
        <f t="shared" si="10"/>
        <v>0</v>
      </c>
      <c r="K261" s="220">
        <f t="shared" si="10"/>
        <v>0</v>
      </c>
      <c r="L261" s="220">
        <f t="shared" si="10"/>
        <v>0</v>
      </c>
      <c r="M261" s="220">
        <f t="shared" si="10"/>
        <v>2188205</v>
      </c>
    </row>
    <row r="262" spans="1:13" s="17" customFormat="1"/>
    <row r="263" spans="1:13" s="17" customFormat="1"/>
    <row r="264" spans="1:13" s="17" customFormat="1" ht="18.75">
      <c r="A264" s="259" t="s">
        <v>133</v>
      </c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259"/>
    </row>
    <row r="265" spans="1:13" s="17" customFormat="1" ht="15.75" thickBot="1">
      <c r="B265" s="147"/>
      <c r="J265" s="83" t="s">
        <v>79</v>
      </c>
    </row>
    <row r="266" spans="1:13" s="17" customFormat="1" ht="34.5" customHeight="1">
      <c r="A266" s="260"/>
      <c r="B266" s="256" t="s">
        <v>121</v>
      </c>
      <c r="C266" s="256" t="s">
        <v>5</v>
      </c>
      <c r="D266" s="256" t="s">
        <v>29</v>
      </c>
      <c r="E266" s="256" t="s">
        <v>30</v>
      </c>
      <c r="F266" s="256" t="s">
        <v>134</v>
      </c>
      <c r="G266" s="179" t="s">
        <v>39</v>
      </c>
      <c r="H266" s="183" t="s">
        <v>40</v>
      </c>
      <c r="I266" s="256" t="s">
        <v>41</v>
      </c>
      <c r="J266" s="256" t="s">
        <v>42</v>
      </c>
    </row>
    <row r="267" spans="1:13" s="17" customFormat="1" ht="45.75" customHeight="1" thickBot="1">
      <c r="A267" s="260"/>
      <c r="B267" s="258"/>
      <c r="C267" s="258"/>
      <c r="D267" s="258"/>
      <c r="E267" s="258"/>
      <c r="F267" s="258"/>
      <c r="G267" s="180" t="s">
        <v>67</v>
      </c>
      <c r="H267" s="67" t="s">
        <v>135</v>
      </c>
      <c r="I267" s="258"/>
      <c r="J267" s="258"/>
    </row>
    <row r="268" spans="1:13" s="17" customFormat="1" ht="15.75" thickBot="1">
      <c r="A268" s="178"/>
      <c r="B268" s="154">
        <v>1</v>
      </c>
      <c r="C268" s="176">
        <v>2</v>
      </c>
      <c r="D268" s="176">
        <v>3</v>
      </c>
      <c r="E268" s="176">
        <v>4</v>
      </c>
      <c r="F268" s="176">
        <v>5</v>
      </c>
      <c r="G268" s="176">
        <v>6</v>
      </c>
      <c r="H268" s="176">
        <v>7</v>
      </c>
      <c r="I268" s="184">
        <v>8</v>
      </c>
      <c r="J268" s="184">
        <v>9</v>
      </c>
    </row>
    <row r="269" spans="1:13" s="17" customFormat="1" ht="25.5" thickBot="1">
      <c r="A269" s="85"/>
      <c r="B269" s="181">
        <v>2240</v>
      </c>
      <c r="C269" s="156" t="s">
        <v>66</v>
      </c>
      <c r="D269" s="19"/>
      <c r="E269" s="19"/>
      <c r="F269" s="19"/>
      <c r="G269" s="19"/>
      <c r="H269" s="19"/>
      <c r="I269" s="19"/>
      <c r="J269" s="19"/>
    </row>
    <row r="270" spans="1:13" s="17" customFormat="1" ht="15.75" thickBot="1">
      <c r="A270" s="85"/>
      <c r="B270" s="181">
        <v>2730</v>
      </c>
      <c r="C270" s="156" t="s">
        <v>60</v>
      </c>
      <c r="D270" s="19"/>
      <c r="E270" s="19"/>
      <c r="F270" s="19"/>
      <c r="G270" s="19"/>
      <c r="H270" s="19"/>
      <c r="I270" s="19"/>
      <c r="J270" s="19"/>
    </row>
    <row r="271" spans="1:13" s="17" customFormat="1" ht="15.75" hidden="1" thickBot="1">
      <c r="A271" s="85"/>
      <c r="B271" s="181"/>
      <c r="C271" s="161"/>
      <c r="D271" s="19"/>
      <c r="E271" s="19"/>
      <c r="F271" s="19"/>
      <c r="G271" s="19"/>
      <c r="H271" s="19"/>
      <c r="I271" s="19"/>
      <c r="J271" s="19"/>
    </row>
    <row r="272" spans="1:13" s="17" customFormat="1" ht="15.75" hidden="1" thickBot="1">
      <c r="A272" s="85"/>
      <c r="B272" s="181"/>
      <c r="C272" s="161"/>
      <c r="D272" s="19"/>
      <c r="E272" s="19"/>
      <c r="F272" s="19"/>
      <c r="G272" s="19"/>
      <c r="H272" s="19"/>
      <c r="I272" s="19"/>
      <c r="J272" s="19"/>
    </row>
    <row r="273" spans="1:16" s="17" customFormat="1" ht="15.75" hidden="1" thickBot="1">
      <c r="A273" s="85"/>
      <c r="B273" s="181"/>
      <c r="C273" s="161"/>
      <c r="D273" s="19"/>
      <c r="E273" s="19"/>
      <c r="F273" s="19"/>
      <c r="G273" s="19"/>
      <c r="H273" s="19"/>
      <c r="I273" s="19"/>
      <c r="J273" s="19"/>
    </row>
    <row r="274" spans="1:16" s="17" customFormat="1" ht="15.75" hidden="1" thickBot="1">
      <c r="A274" s="85"/>
      <c r="B274" s="181"/>
      <c r="C274" s="156"/>
      <c r="D274" s="19"/>
      <c r="E274" s="19"/>
      <c r="F274" s="19"/>
      <c r="G274" s="19"/>
      <c r="H274" s="19"/>
      <c r="I274" s="19"/>
      <c r="J274" s="19"/>
    </row>
    <row r="275" spans="1:16" s="17" customFormat="1" ht="15.75" thickBot="1">
      <c r="A275" s="85"/>
      <c r="B275" s="181"/>
      <c r="C275" s="101" t="s">
        <v>83</v>
      </c>
      <c r="D275" s="19"/>
      <c r="E275" s="19"/>
      <c r="F275" s="19"/>
      <c r="G275" s="19"/>
      <c r="H275" s="19"/>
      <c r="I275" s="19"/>
      <c r="J275" s="19"/>
    </row>
    <row r="276" spans="1:16" s="17" customFormat="1">
      <c r="A276" s="128"/>
    </row>
    <row r="277" spans="1:16" s="17" customFormat="1" ht="15.75">
      <c r="A277" s="89"/>
    </row>
    <row r="278" spans="1:16" s="17" customFormat="1" ht="18.75">
      <c r="A278" s="259" t="s">
        <v>136</v>
      </c>
      <c r="B278" s="259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259"/>
      <c r="N278" s="259"/>
    </row>
    <row r="279" spans="1:16" s="17" customFormat="1" ht="39.75" customHeight="1">
      <c r="A279" s="274" t="s">
        <v>68</v>
      </c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</row>
    <row r="280" spans="1:16" s="17" customFormat="1" ht="15.75">
      <c r="A280" s="107"/>
    </row>
    <row r="281" spans="1:16" s="17" customFormat="1" ht="34.5" customHeight="1">
      <c r="A281" s="268" t="s">
        <v>137</v>
      </c>
      <c r="B281" s="268"/>
      <c r="C281" s="268"/>
      <c r="D281" s="268"/>
      <c r="E281" s="268"/>
      <c r="F281" s="268"/>
      <c r="G281" s="268"/>
      <c r="H281" s="268"/>
      <c r="I281" s="268"/>
      <c r="J281" s="268"/>
      <c r="K281" s="268"/>
      <c r="L281" s="268"/>
      <c r="M281" s="268"/>
    </row>
    <row r="282" spans="1:16" s="17" customFormat="1" ht="15.75">
      <c r="A282" s="273" t="s">
        <v>74</v>
      </c>
      <c r="B282" s="273"/>
      <c r="C282" s="273"/>
      <c r="D282" s="273"/>
      <c r="E282" s="273"/>
      <c r="F282" s="273"/>
    </row>
    <row r="283" spans="1:16" s="17" customFormat="1" ht="15.75">
      <c r="A283" s="89"/>
    </row>
    <row r="284" spans="1:16" s="17" customFormat="1">
      <c r="A284" s="162"/>
    </row>
    <row r="285" spans="1:16" s="17" customFormat="1">
      <c r="A285" s="162" t="s">
        <v>17</v>
      </c>
    </row>
    <row r="286" spans="1:16" s="17" customFormat="1" ht="18.75">
      <c r="A286" s="259" t="s">
        <v>167</v>
      </c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  <c r="M286" s="259"/>
      <c r="N286" s="259"/>
    </row>
    <row r="287" spans="1:16" s="17" customFormat="1" ht="15.75">
      <c r="A287" s="185"/>
      <c r="B287" s="163"/>
      <c r="C287" s="163"/>
      <c r="F287" s="269" t="s">
        <v>43</v>
      </c>
      <c r="G287" s="269"/>
      <c r="J287" s="272" t="s">
        <v>44</v>
      </c>
      <c r="K287" s="272"/>
      <c r="L287" s="272"/>
    </row>
    <row r="288" spans="1:16" s="17" customFormat="1" ht="16.5" customHeight="1">
      <c r="A288" s="270"/>
      <c r="B288" s="271"/>
      <c r="C288" s="271"/>
    </row>
    <row r="289" spans="1:14" s="17" customFormat="1">
      <c r="A289" s="270"/>
      <c r="B289" s="271"/>
      <c r="C289" s="271"/>
    </row>
    <row r="290" spans="1:14" s="17" customFormat="1" ht="18.75">
      <c r="A290" s="275" t="s">
        <v>166</v>
      </c>
      <c r="B290" s="275"/>
      <c r="C290" s="275"/>
      <c r="D290" s="275"/>
      <c r="E290" s="275"/>
      <c r="F290" s="275"/>
      <c r="G290" s="275"/>
      <c r="H290" s="275"/>
      <c r="I290" s="275"/>
      <c r="J290" s="275"/>
      <c r="K290" s="275"/>
      <c r="L290" s="275"/>
      <c r="M290" s="275"/>
      <c r="N290" s="275"/>
    </row>
    <row r="291" spans="1:14" s="17" customFormat="1" ht="15.75">
      <c r="A291" s="185"/>
      <c r="B291" s="187"/>
      <c r="C291" s="186"/>
      <c r="F291" s="269" t="s">
        <v>43</v>
      </c>
      <c r="G291" s="269"/>
      <c r="J291" s="272" t="s">
        <v>44</v>
      </c>
      <c r="K291" s="272"/>
      <c r="L291" s="272"/>
    </row>
    <row r="292" spans="1:14" ht="15.75">
      <c r="A292" s="8"/>
    </row>
    <row r="293" spans="1:14">
      <c r="A293" s="208" t="s">
        <v>165</v>
      </c>
    </row>
    <row r="294" spans="1:14" ht="18.75">
      <c r="A294" s="68"/>
      <c r="B294" s="68"/>
      <c r="C294" s="68"/>
      <c r="D294" s="68"/>
      <c r="E294" s="69"/>
      <c r="F294" s="266"/>
      <c r="G294" s="266"/>
      <c r="H294" s="17"/>
      <c r="I294" s="17"/>
      <c r="J294" s="267"/>
      <c r="K294" s="267"/>
      <c r="L294" s="17"/>
    </row>
    <row r="295" spans="1:14" ht="18.75">
      <c r="A295" s="70"/>
      <c r="B295" s="17"/>
      <c r="C295" s="17"/>
      <c r="D295" s="17"/>
      <c r="E295" s="17"/>
      <c r="F295" s="266"/>
      <c r="G295" s="266"/>
      <c r="H295" s="17"/>
      <c r="I295" s="17"/>
      <c r="J295" s="269"/>
      <c r="K295" s="269"/>
      <c r="L295" s="269"/>
    </row>
    <row r="296" spans="1:14" ht="18.75">
      <c r="A296" s="71"/>
      <c r="B296" s="30"/>
      <c r="C296" s="71"/>
      <c r="D296" s="71"/>
      <c r="E296" s="71"/>
      <c r="F296" s="71"/>
      <c r="G296" s="71"/>
      <c r="H296" s="71"/>
      <c r="I296" s="71"/>
      <c r="J296" s="71"/>
      <c r="K296" s="72"/>
      <c r="L296" s="72"/>
    </row>
    <row r="297" spans="1:14" ht="18.75">
      <c r="A297" s="31"/>
      <c r="B297" s="26"/>
      <c r="C297" s="31"/>
      <c r="D297" s="31"/>
      <c r="E297" s="31"/>
      <c r="F297" s="31"/>
      <c r="G297" s="31"/>
      <c r="H297" s="31"/>
      <c r="I297" s="31"/>
      <c r="J297" s="31"/>
      <c r="K297" s="35"/>
      <c r="L297" s="35"/>
    </row>
    <row r="298" spans="1:14" ht="15.75">
      <c r="A298" s="35"/>
      <c r="B298" s="26"/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1:14" ht="15.75">
      <c r="A299" s="331"/>
      <c r="B299" s="26"/>
      <c r="C299" s="331"/>
      <c r="D299" s="331"/>
      <c r="E299" s="331"/>
      <c r="F299" s="331"/>
      <c r="G299" s="331"/>
      <c r="H299" s="331"/>
      <c r="I299" s="331"/>
      <c r="J299" s="331"/>
      <c r="K299" s="35"/>
      <c r="L299" s="35"/>
    </row>
    <row r="300" spans="1:14" ht="15.75">
      <c r="A300" s="331"/>
      <c r="B300" s="36"/>
      <c r="C300" s="331"/>
      <c r="D300" s="331"/>
      <c r="E300" s="34"/>
      <c r="F300" s="34"/>
      <c r="G300" s="34"/>
      <c r="H300" s="34"/>
      <c r="I300" s="34"/>
      <c r="J300" s="34"/>
      <c r="K300" s="35"/>
      <c r="L300" s="35"/>
    </row>
    <row r="301" spans="1:14">
      <c r="A301" s="331"/>
      <c r="B301" s="35"/>
      <c r="C301" s="331"/>
      <c r="D301" s="331"/>
      <c r="E301" s="34"/>
      <c r="F301" s="34"/>
      <c r="G301" s="34"/>
      <c r="H301" s="34"/>
      <c r="I301" s="34"/>
      <c r="J301" s="34"/>
      <c r="K301" s="35"/>
      <c r="L301" s="35"/>
    </row>
    <row r="302" spans="1:14" ht="18.75">
      <c r="A302" s="37"/>
      <c r="B302" s="31"/>
      <c r="C302" s="37"/>
      <c r="D302" s="37"/>
      <c r="E302" s="37"/>
      <c r="F302" s="37"/>
      <c r="G302" s="37"/>
      <c r="H302" s="37"/>
      <c r="I302" s="37"/>
      <c r="J302" s="37"/>
      <c r="K302" s="35"/>
      <c r="L302" s="35"/>
    </row>
    <row r="303" spans="1:14">
      <c r="A303" s="38"/>
      <c r="B303" s="35"/>
      <c r="C303" s="38"/>
      <c r="D303" s="38"/>
      <c r="E303" s="38"/>
      <c r="F303" s="38"/>
      <c r="G303" s="38"/>
      <c r="H303" s="38"/>
      <c r="I303" s="38"/>
      <c r="J303" s="38"/>
      <c r="K303" s="35"/>
      <c r="L303" s="35"/>
    </row>
    <row r="304" spans="1:14" ht="18.75">
      <c r="A304" s="38"/>
      <c r="B304" s="332"/>
      <c r="C304" s="38"/>
      <c r="D304" s="38"/>
      <c r="E304" s="38"/>
      <c r="F304" s="38"/>
      <c r="G304" s="38"/>
      <c r="H304" s="38"/>
      <c r="I304" s="38"/>
      <c r="J304" s="38"/>
      <c r="K304" s="35"/>
      <c r="L304" s="35"/>
      <c r="M304" s="13"/>
      <c r="N304" s="13"/>
    </row>
    <row r="305" spans="1:14" ht="18.75">
      <c r="A305" s="38"/>
      <c r="B305" s="332"/>
      <c r="C305" s="38"/>
      <c r="D305" s="38"/>
      <c r="E305" s="38"/>
      <c r="F305" s="38"/>
      <c r="G305" s="38"/>
      <c r="H305" s="38"/>
      <c r="I305" s="38"/>
      <c r="J305" s="38"/>
      <c r="K305" s="31"/>
      <c r="L305" s="31"/>
      <c r="M305" s="13"/>
      <c r="N305" s="13"/>
    </row>
    <row r="306" spans="1:14">
      <c r="A306" s="38"/>
      <c r="B306" s="332"/>
      <c r="C306" s="38"/>
      <c r="D306" s="38"/>
      <c r="E306" s="38"/>
      <c r="F306" s="38"/>
      <c r="G306" s="38"/>
      <c r="H306" s="38"/>
      <c r="I306" s="38"/>
      <c r="J306" s="38"/>
      <c r="K306" s="35"/>
      <c r="L306" s="35"/>
    </row>
    <row r="307" spans="1:14" ht="15.75" customHeight="1">
      <c r="A307" s="39"/>
      <c r="B307" s="22"/>
      <c r="C307" s="39"/>
      <c r="D307" s="39"/>
      <c r="E307" s="39"/>
      <c r="F307" s="39"/>
      <c r="G307" s="39"/>
      <c r="H307" s="39"/>
      <c r="I307" s="39"/>
      <c r="J307" s="39"/>
      <c r="K307" s="35"/>
      <c r="L307" s="35"/>
    </row>
    <row r="308" spans="1:14">
      <c r="A308" s="40"/>
      <c r="B308" s="41"/>
      <c r="C308" s="35"/>
      <c r="D308" s="35"/>
      <c r="E308" s="35"/>
      <c r="F308" s="35"/>
      <c r="G308" s="35"/>
      <c r="H308" s="35"/>
      <c r="I308" s="35"/>
      <c r="J308" s="35"/>
      <c r="K308" s="35"/>
      <c r="L308" s="35"/>
    </row>
    <row r="309" spans="1:14" ht="22.5" customHeight="1">
      <c r="A309" s="31"/>
      <c r="B309" s="4"/>
      <c r="C309" s="31"/>
      <c r="D309" s="31"/>
      <c r="E309" s="31"/>
      <c r="F309" s="31"/>
      <c r="G309" s="31"/>
      <c r="H309" s="31"/>
      <c r="I309" s="31"/>
      <c r="J309" s="31"/>
      <c r="K309" s="35"/>
      <c r="L309" s="35"/>
    </row>
    <row r="310" spans="1:14">
      <c r="A310" s="35"/>
      <c r="B310" s="4"/>
      <c r="C310" s="35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1:14">
      <c r="A311" s="333"/>
      <c r="B311" s="4"/>
      <c r="C311" s="333"/>
      <c r="D311" s="333"/>
      <c r="E311" s="333"/>
      <c r="F311" s="333"/>
      <c r="G311" s="333"/>
      <c r="H311" s="333"/>
      <c r="I311" s="35"/>
      <c r="J311" s="35"/>
      <c r="K311" s="35"/>
      <c r="L311" s="35"/>
    </row>
    <row r="312" spans="1:14">
      <c r="A312" s="333"/>
      <c r="B312" s="28"/>
      <c r="C312" s="333"/>
      <c r="D312" s="333"/>
      <c r="E312" s="42"/>
      <c r="F312" s="42"/>
      <c r="G312" s="42"/>
      <c r="H312" s="42"/>
      <c r="I312" s="35"/>
      <c r="J312" s="35"/>
      <c r="K312" s="35"/>
      <c r="L312" s="35"/>
    </row>
    <row r="313" spans="1:14">
      <c r="A313" s="333"/>
      <c r="B313" s="43"/>
      <c r="C313" s="333"/>
      <c r="D313" s="333"/>
      <c r="E313" s="42"/>
      <c r="F313" s="42"/>
      <c r="G313" s="42"/>
      <c r="H313" s="42"/>
      <c r="I313" s="35"/>
      <c r="J313" s="35"/>
      <c r="K313" s="35"/>
      <c r="L313" s="35"/>
    </row>
    <row r="314" spans="1:14">
      <c r="A314" s="44"/>
      <c r="B314" s="35"/>
      <c r="C314" s="44"/>
      <c r="D314" s="44"/>
      <c r="E314" s="44"/>
      <c r="F314" s="44"/>
      <c r="G314" s="44"/>
      <c r="H314" s="44"/>
      <c r="I314" s="35"/>
      <c r="J314" s="35"/>
      <c r="K314" s="35"/>
      <c r="L314" s="35"/>
    </row>
    <row r="315" spans="1:14" ht="18.75">
      <c r="A315" s="24"/>
      <c r="B315" s="31"/>
      <c r="C315" s="24"/>
      <c r="D315" s="24"/>
      <c r="E315" s="24"/>
      <c r="F315" s="24"/>
      <c r="G315" s="24"/>
      <c r="H315" s="24"/>
      <c r="I315" s="35"/>
      <c r="J315" s="35"/>
      <c r="K315" s="35"/>
      <c r="L315" s="35"/>
    </row>
    <row r="316" spans="1:14" ht="18.75">
      <c r="A316" s="24"/>
      <c r="B316" s="31"/>
      <c r="C316" s="24"/>
      <c r="D316" s="24"/>
      <c r="E316" s="24"/>
      <c r="F316" s="24"/>
      <c r="G316" s="24"/>
      <c r="H316" s="24"/>
      <c r="I316" s="35"/>
      <c r="J316" s="35"/>
      <c r="K316" s="35"/>
      <c r="L316" s="35"/>
    </row>
    <row r="317" spans="1:14">
      <c r="A317" s="24"/>
      <c r="B317" s="32"/>
      <c r="C317" s="24"/>
      <c r="D317" s="24"/>
      <c r="E317" s="24"/>
      <c r="F317" s="24"/>
      <c r="G317" s="24"/>
      <c r="H317" s="24"/>
      <c r="I317" s="35"/>
      <c r="J317" s="35"/>
      <c r="K317" s="35"/>
      <c r="L317" s="35"/>
    </row>
    <row r="318" spans="1:14" ht="18.75">
      <c r="A318" s="24"/>
      <c r="B318" s="331"/>
      <c r="C318" s="24"/>
      <c r="D318" s="24"/>
      <c r="E318" s="24"/>
      <c r="F318" s="24"/>
      <c r="G318" s="24"/>
      <c r="H318" s="24"/>
      <c r="I318" s="35"/>
      <c r="J318" s="35"/>
      <c r="K318" s="31"/>
      <c r="L318" s="31"/>
    </row>
    <row r="319" spans="1:14" ht="18.75">
      <c r="A319" s="45"/>
      <c r="B319" s="331"/>
      <c r="C319" s="45"/>
      <c r="D319" s="45"/>
      <c r="E319" s="45"/>
      <c r="F319" s="45"/>
      <c r="G319" s="45"/>
      <c r="H319" s="45"/>
      <c r="I319" s="35"/>
      <c r="J319" s="35"/>
      <c r="K319" s="31"/>
      <c r="L319" s="31"/>
      <c r="M319" s="13"/>
      <c r="N319" s="13"/>
    </row>
    <row r="320" spans="1:14">
      <c r="A320" s="35"/>
      <c r="B320" s="331"/>
      <c r="C320" s="35"/>
      <c r="D320" s="35"/>
      <c r="E320" s="35"/>
      <c r="F320" s="35"/>
      <c r="G320" s="35"/>
      <c r="H320" s="35"/>
      <c r="I320" s="35"/>
      <c r="J320" s="35"/>
      <c r="K320" s="35"/>
      <c r="L320" s="35"/>
    </row>
    <row r="321" spans="1:16">
      <c r="A321" s="35"/>
      <c r="B321" s="37"/>
      <c r="C321" s="35"/>
      <c r="D321" s="35"/>
      <c r="E321" s="35"/>
      <c r="F321" s="35"/>
      <c r="G321" s="35"/>
      <c r="H321" s="35"/>
      <c r="I321" s="35"/>
      <c r="J321" s="35"/>
      <c r="K321" s="33"/>
      <c r="L321" s="332"/>
    </row>
    <row r="322" spans="1:16" ht="18.75">
      <c r="A322" s="31"/>
      <c r="B322" s="38"/>
      <c r="C322" s="31"/>
      <c r="D322" s="31"/>
      <c r="E322" s="31"/>
      <c r="F322" s="31"/>
      <c r="G322" s="31"/>
      <c r="H322" s="31"/>
      <c r="I322" s="31"/>
      <c r="J322" s="31"/>
      <c r="K322" s="33"/>
      <c r="L322" s="332"/>
    </row>
    <row r="323" spans="1:16" ht="18.75">
      <c r="A323" s="31"/>
      <c r="B323" s="39"/>
      <c r="C323" s="31"/>
      <c r="D323" s="31"/>
      <c r="E323" s="31"/>
      <c r="F323" s="31"/>
      <c r="G323" s="31"/>
      <c r="H323" s="31"/>
      <c r="I323" s="31"/>
      <c r="J323" s="31"/>
      <c r="K323" s="22"/>
      <c r="L323" s="22"/>
    </row>
    <row r="324" spans="1:16">
      <c r="A324" s="35"/>
      <c r="B324" s="39"/>
      <c r="C324" s="35"/>
      <c r="D324" s="35"/>
      <c r="E324" s="35"/>
      <c r="F324" s="35"/>
      <c r="G324" s="35"/>
      <c r="H324" s="35"/>
      <c r="I324" s="35"/>
      <c r="J324" s="35"/>
      <c r="K324" s="22"/>
      <c r="L324" s="22"/>
    </row>
    <row r="325" spans="1:16">
      <c r="A325" s="331"/>
      <c r="B325" s="39"/>
      <c r="C325" s="332"/>
      <c r="D325" s="332"/>
      <c r="E325" s="332"/>
      <c r="F325" s="332"/>
      <c r="G325" s="332"/>
      <c r="H325" s="332"/>
      <c r="I325" s="33"/>
      <c r="J325" s="33"/>
      <c r="K325" s="22"/>
      <c r="L325" s="22"/>
    </row>
    <row r="326" spans="1:16">
      <c r="A326" s="331"/>
      <c r="B326" s="39"/>
      <c r="C326" s="33"/>
      <c r="D326" s="33"/>
      <c r="E326" s="33"/>
      <c r="F326" s="33"/>
      <c r="G326" s="33"/>
      <c r="H326" s="33"/>
      <c r="I326" s="33"/>
      <c r="J326" s="33"/>
      <c r="K326" s="22"/>
      <c r="L326" s="22"/>
    </row>
    <row r="327" spans="1:16">
      <c r="A327" s="22"/>
      <c r="B327" s="35"/>
      <c r="C327" s="22"/>
      <c r="D327" s="22"/>
      <c r="E327" s="22"/>
      <c r="F327" s="22"/>
      <c r="G327" s="22"/>
      <c r="H327" s="22"/>
      <c r="I327" s="22"/>
      <c r="J327" s="22"/>
      <c r="K327" s="342"/>
      <c r="L327" s="342"/>
    </row>
    <row r="328" spans="1:16" ht="18.75">
      <c r="A328" s="22"/>
      <c r="B328" s="31"/>
      <c r="C328" s="22"/>
      <c r="D328" s="22"/>
      <c r="E328" s="4"/>
      <c r="F328" s="22"/>
      <c r="G328" s="22"/>
      <c r="H328" s="22"/>
      <c r="I328" s="22"/>
      <c r="J328" s="22"/>
      <c r="K328" s="342"/>
      <c r="L328" s="342"/>
    </row>
    <row r="329" spans="1:16">
      <c r="A329" s="22"/>
      <c r="B329" s="32"/>
      <c r="C329" s="22"/>
      <c r="D329" s="22"/>
      <c r="E329" s="4"/>
      <c r="F329" s="22"/>
      <c r="G329" s="22"/>
      <c r="H329" s="22"/>
      <c r="I329" s="22"/>
      <c r="J329" s="22"/>
      <c r="K329" s="4"/>
      <c r="L329" s="4"/>
    </row>
    <row r="330" spans="1:16">
      <c r="A330" s="22"/>
      <c r="B330" s="333"/>
      <c r="C330" s="22"/>
      <c r="D330" s="22"/>
      <c r="E330" s="4"/>
      <c r="F330" s="22"/>
      <c r="G330" s="22"/>
      <c r="H330" s="22"/>
      <c r="I330" s="22"/>
      <c r="J330" s="22"/>
      <c r="K330" s="4"/>
      <c r="L330" s="4"/>
    </row>
    <row r="331" spans="1:16" ht="18.75">
      <c r="A331" s="339"/>
      <c r="B331" s="333"/>
      <c r="C331" s="339"/>
      <c r="D331" s="339"/>
      <c r="E331" s="339"/>
      <c r="F331" s="339"/>
      <c r="G331" s="339"/>
      <c r="H331" s="342"/>
      <c r="I331" s="339"/>
      <c r="J331" s="339"/>
      <c r="K331" s="22"/>
      <c r="L331" s="22"/>
      <c r="O331" s="12"/>
      <c r="P331" s="12"/>
    </row>
    <row r="332" spans="1:16" ht="18.75">
      <c r="A332" s="339"/>
      <c r="B332" s="333"/>
      <c r="C332" s="339"/>
      <c r="D332" s="339"/>
      <c r="E332" s="339"/>
      <c r="F332" s="339"/>
      <c r="G332" s="339"/>
      <c r="H332" s="342"/>
      <c r="I332" s="339"/>
      <c r="J332" s="339"/>
      <c r="K332" s="35"/>
      <c r="L332" s="35"/>
      <c r="O332" s="12"/>
      <c r="P332" s="12"/>
    </row>
    <row r="333" spans="1:16" ht="18.75">
      <c r="A333" s="22"/>
      <c r="B333" s="44"/>
      <c r="C333" s="22"/>
      <c r="D333" s="22"/>
      <c r="E333" s="22"/>
      <c r="F333" s="22"/>
      <c r="G333" s="22"/>
      <c r="H333" s="4"/>
      <c r="I333" s="22"/>
      <c r="J333" s="22"/>
      <c r="K333" s="31"/>
      <c r="L333" s="31"/>
      <c r="M333" s="12"/>
      <c r="N333" s="12"/>
    </row>
    <row r="334" spans="1:16" ht="66" customHeight="1">
      <c r="A334" s="22"/>
      <c r="B334" s="24"/>
      <c r="C334" s="22"/>
      <c r="D334" s="22"/>
      <c r="E334" s="22"/>
      <c r="F334" s="22"/>
      <c r="G334" s="22"/>
      <c r="H334" s="4"/>
      <c r="I334" s="22"/>
      <c r="J334" s="22"/>
      <c r="K334" s="35"/>
      <c r="L334" s="35"/>
      <c r="M334" s="12"/>
      <c r="N334" s="12"/>
    </row>
    <row r="335" spans="1:16">
      <c r="A335" s="22"/>
      <c r="B335" s="45"/>
      <c r="C335" s="22"/>
      <c r="D335" s="22"/>
      <c r="E335" s="4"/>
      <c r="F335" s="22"/>
      <c r="G335" s="22"/>
      <c r="H335" s="22"/>
      <c r="I335" s="22"/>
      <c r="J335" s="22"/>
      <c r="K335" s="35"/>
      <c r="L335" s="35"/>
    </row>
    <row r="336" spans="1:16">
      <c r="A336" s="46"/>
      <c r="B336" s="45"/>
      <c r="C336" s="35"/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1:14" ht="18.75">
      <c r="A337" s="31"/>
      <c r="B337" s="45"/>
      <c r="C337" s="31"/>
      <c r="D337" s="31"/>
      <c r="E337" s="31"/>
      <c r="F337" s="31"/>
      <c r="G337" s="31"/>
      <c r="H337" s="31"/>
      <c r="I337" s="31"/>
      <c r="J337" s="31"/>
      <c r="K337" s="35"/>
      <c r="L337" s="35"/>
      <c r="M337" s="13"/>
      <c r="N337" s="13"/>
    </row>
    <row r="338" spans="1:14">
      <c r="A338" s="35"/>
      <c r="B338" s="45"/>
      <c r="C338" s="35"/>
      <c r="D338" s="35"/>
      <c r="E338" s="35"/>
      <c r="F338" s="35"/>
      <c r="G338" s="35"/>
      <c r="H338" s="35"/>
      <c r="I338" s="35"/>
      <c r="J338" s="35"/>
      <c r="K338" s="35"/>
      <c r="L338" s="35"/>
    </row>
    <row r="339" spans="1:14" ht="18.75">
      <c r="A339" s="331"/>
      <c r="B339" s="35"/>
      <c r="C339" s="331"/>
      <c r="D339" s="331"/>
      <c r="E339" s="331"/>
      <c r="F339" s="331"/>
      <c r="G339" s="331"/>
      <c r="H339" s="331"/>
      <c r="I339" s="331"/>
      <c r="J339" s="35"/>
      <c r="K339" s="35"/>
      <c r="L339" s="35"/>
      <c r="M339" s="13"/>
      <c r="N339" s="13"/>
    </row>
    <row r="340" spans="1:14">
      <c r="A340" s="331"/>
      <c r="B340" s="35"/>
      <c r="C340" s="34"/>
      <c r="D340" s="34"/>
      <c r="E340" s="34"/>
      <c r="F340" s="34"/>
      <c r="G340" s="34"/>
      <c r="H340" s="34"/>
      <c r="I340" s="331"/>
      <c r="J340" s="35"/>
      <c r="K340" s="35"/>
      <c r="L340" s="35"/>
    </row>
    <row r="341" spans="1:14" ht="18.75">
      <c r="A341" s="37"/>
      <c r="B341" s="31"/>
      <c r="C341" s="37"/>
      <c r="D341" s="37"/>
      <c r="E341" s="37"/>
      <c r="F341" s="37"/>
      <c r="G341" s="37"/>
      <c r="H341" s="37"/>
      <c r="I341" s="37"/>
      <c r="J341" s="35"/>
      <c r="K341" s="35"/>
      <c r="L341" s="35"/>
    </row>
    <row r="342" spans="1:14" ht="18.75">
      <c r="A342" s="37"/>
      <c r="B342" s="31"/>
      <c r="C342" s="37"/>
      <c r="D342" s="37"/>
      <c r="E342" s="39"/>
      <c r="F342" s="37"/>
      <c r="G342" s="37"/>
      <c r="H342" s="37"/>
      <c r="I342" s="37"/>
      <c r="J342" s="35"/>
      <c r="K342" s="35"/>
      <c r="L342" s="35"/>
    </row>
    <row r="343" spans="1:14">
      <c r="A343" s="37"/>
      <c r="B343" s="32"/>
      <c r="C343" s="37"/>
      <c r="D343" s="37"/>
      <c r="E343" s="39"/>
      <c r="F343" s="37"/>
      <c r="G343" s="37"/>
      <c r="H343" s="37"/>
      <c r="I343" s="37"/>
      <c r="J343" s="35"/>
      <c r="K343" s="35"/>
      <c r="L343" s="35"/>
    </row>
    <row r="344" spans="1:14">
      <c r="A344" s="37"/>
      <c r="B344" s="332"/>
      <c r="C344" s="37"/>
      <c r="D344" s="37"/>
      <c r="E344" s="39"/>
      <c r="F344" s="37"/>
      <c r="G344" s="37"/>
      <c r="H344" s="37"/>
      <c r="I344" s="37"/>
      <c r="J344" s="35"/>
      <c r="K344" s="35"/>
      <c r="L344" s="35"/>
    </row>
    <row r="345" spans="1:14">
      <c r="A345" s="340"/>
      <c r="B345" s="332"/>
      <c r="C345" s="340"/>
      <c r="D345" s="340"/>
      <c r="E345" s="340"/>
      <c r="F345" s="340"/>
      <c r="G345" s="340"/>
      <c r="H345" s="341"/>
      <c r="I345" s="341"/>
      <c r="J345" s="35"/>
      <c r="K345" s="35"/>
      <c r="L345" s="35"/>
    </row>
    <row r="346" spans="1:14">
      <c r="A346" s="340"/>
      <c r="B346" s="22"/>
      <c r="C346" s="340"/>
      <c r="D346" s="340"/>
      <c r="E346" s="340"/>
      <c r="F346" s="340"/>
      <c r="G346" s="340"/>
      <c r="H346" s="341"/>
      <c r="I346" s="341"/>
      <c r="J346" s="35"/>
      <c r="K346" s="35"/>
      <c r="L346" s="35"/>
    </row>
    <row r="347" spans="1:14" ht="18.75">
      <c r="A347" s="37"/>
      <c r="B347" s="4"/>
      <c r="C347" s="37"/>
      <c r="D347" s="37"/>
      <c r="E347" s="37"/>
      <c r="F347" s="37"/>
      <c r="G347" s="37"/>
      <c r="H347" s="39"/>
      <c r="I347" s="39"/>
      <c r="J347" s="35"/>
      <c r="K347" s="31"/>
      <c r="L347" s="31"/>
    </row>
    <row r="348" spans="1:14" ht="18.75">
      <c r="A348" s="37"/>
      <c r="B348" s="4"/>
      <c r="C348" s="37"/>
      <c r="D348" s="37"/>
      <c r="E348" s="37"/>
      <c r="F348" s="37"/>
      <c r="G348" s="37"/>
      <c r="H348" s="39"/>
      <c r="I348" s="39"/>
      <c r="J348" s="35"/>
      <c r="K348" s="31"/>
      <c r="L348" s="31"/>
    </row>
    <row r="349" spans="1:14">
      <c r="A349" s="37"/>
      <c r="B349" s="4"/>
      <c r="C349" s="37"/>
      <c r="D349" s="37"/>
      <c r="E349" s="39"/>
      <c r="F349" s="37"/>
      <c r="G349" s="37"/>
      <c r="H349" s="37"/>
      <c r="I349" s="37"/>
      <c r="J349" s="35"/>
      <c r="K349" s="35"/>
      <c r="L349" s="35"/>
    </row>
    <row r="350" spans="1:14" ht="15.75">
      <c r="A350" s="47"/>
      <c r="B350" s="4"/>
      <c r="C350" s="35"/>
      <c r="D350" s="35"/>
      <c r="E350" s="35"/>
      <c r="F350" s="35"/>
      <c r="G350" s="35"/>
      <c r="H350" s="35"/>
      <c r="I350" s="35"/>
      <c r="J350" s="35"/>
      <c r="K350" s="35"/>
      <c r="L350" s="35"/>
    </row>
    <row r="351" spans="1:14" ht="18.75">
      <c r="A351" s="31"/>
      <c r="B351" s="4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13"/>
      <c r="N351" s="13"/>
    </row>
    <row r="352" spans="1:14" ht="19.5" thickBot="1">
      <c r="A352" s="31"/>
      <c r="B352" s="4"/>
      <c r="C352" s="31"/>
      <c r="D352" s="31"/>
      <c r="E352" s="31"/>
      <c r="F352" s="31"/>
      <c r="G352" s="31"/>
      <c r="H352" s="31"/>
      <c r="I352" s="31"/>
      <c r="J352" s="31"/>
      <c r="K352" s="35"/>
      <c r="L352" s="35"/>
    </row>
    <row r="353" spans="1:13" ht="34.5" customHeight="1" thickBot="1">
      <c r="A353" s="35"/>
      <c r="B353" s="4"/>
      <c r="C353" s="35"/>
      <c r="D353" s="35"/>
      <c r="E353" s="35"/>
      <c r="F353" s="35"/>
      <c r="G353" s="35"/>
      <c r="H353" s="35"/>
      <c r="I353" s="35"/>
      <c r="J353" s="35"/>
      <c r="K353" s="31"/>
      <c r="L353" s="31"/>
      <c r="M353" s="16"/>
    </row>
    <row r="354" spans="1:13">
      <c r="A354" s="35"/>
      <c r="B354" s="4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1"/>
    </row>
    <row r="355" spans="1:13" ht="19.5" thickBot="1">
      <c r="A355" s="31"/>
      <c r="B355" s="35"/>
      <c r="C355" s="31"/>
      <c r="D355" s="31"/>
      <c r="E355" s="31"/>
      <c r="F355" s="31"/>
      <c r="G355" s="31"/>
      <c r="H355" s="31"/>
      <c r="I355" s="31"/>
      <c r="J355" s="31"/>
      <c r="K355" s="332"/>
      <c r="L355" s="35"/>
      <c r="M355" s="1"/>
    </row>
    <row r="356" spans="1:13" ht="19.5" thickBot="1">
      <c r="A356" s="48"/>
      <c r="B356" s="31"/>
      <c r="C356" s="35"/>
      <c r="D356" s="35"/>
      <c r="E356" s="35"/>
      <c r="F356" s="35"/>
      <c r="G356" s="35"/>
      <c r="H356" s="35"/>
      <c r="I356" s="35"/>
      <c r="J356" s="35"/>
      <c r="K356" s="332"/>
      <c r="L356" s="35"/>
      <c r="M356" s="5"/>
    </row>
    <row r="357" spans="1:13" ht="19.5" thickBot="1">
      <c r="A357" s="31"/>
      <c r="B357" s="32"/>
      <c r="C357" s="31"/>
      <c r="D357" s="31"/>
      <c r="E357" s="31"/>
      <c r="F357" s="31"/>
      <c r="G357" s="31"/>
      <c r="H357" s="31"/>
      <c r="I357" s="31"/>
      <c r="J357" s="31"/>
      <c r="K357" s="33"/>
      <c r="L357" s="35"/>
      <c r="M357" s="2"/>
    </row>
    <row r="358" spans="1:13" ht="15.75" thickBot="1">
      <c r="A358" s="35"/>
      <c r="B358" s="331"/>
      <c r="C358" s="35"/>
      <c r="D358" s="35"/>
      <c r="E358" s="35"/>
      <c r="F358" s="35"/>
      <c r="G358" s="35"/>
      <c r="H358" s="35"/>
      <c r="I358" s="35"/>
      <c r="J358" s="35"/>
      <c r="K358" s="22"/>
      <c r="L358" s="35"/>
      <c r="M358" s="2"/>
    </row>
    <row r="359" spans="1:13" ht="15.75" thickBot="1">
      <c r="A359" s="331"/>
      <c r="B359" s="331"/>
      <c r="C359" s="332"/>
      <c r="D359" s="332"/>
      <c r="E359" s="332"/>
      <c r="F359" s="332"/>
      <c r="G359" s="332"/>
      <c r="H359" s="33"/>
      <c r="I359" s="332"/>
      <c r="J359" s="332"/>
      <c r="K359" s="22"/>
      <c r="L359" s="35"/>
      <c r="M359" s="2"/>
    </row>
    <row r="360" spans="1:13" ht="15.75" thickBot="1">
      <c r="A360" s="331"/>
      <c r="B360" s="37"/>
      <c r="C360" s="332"/>
      <c r="D360" s="332"/>
      <c r="E360" s="332"/>
      <c r="F360" s="332"/>
      <c r="G360" s="332"/>
      <c r="H360" s="33"/>
      <c r="I360" s="33"/>
      <c r="J360" s="33"/>
      <c r="K360" s="22"/>
      <c r="L360" s="35"/>
      <c r="M360" s="2"/>
    </row>
    <row r="361" spans="1:13">
      <c r="A361" s="33"/>
      <c r="B361" s="39"/>
      <c r="C361" s="33"/>
      <c r="D361" s="33"/>
      <c r="E361" s="33"/>
      <c r="F361" s="33"/>
      <c r="G361" s="33"/>
      <c r="H361" s="33"/>
      <c r="I361" s="33"/>
      <c r="J361" s="33"/>
      <c r="K361" s="22"/>
      <c r="L361" s="35"/>
    </row>
    <row r="362" spans="1:13">
      <c r="A362" s="22"/>
      <c r="B362" s="39"/>
      <c r="C362" s="49"/>
      <c r="D362" s="22"/>
      <c r="E362" s="22"/>
      <c r="F362" s="22"/>
      <c r="G362" s="22"/>
      <c r="H362" s="22"/>
      <c r="I362" s="22"/>
      <c r="J362" s="22"/>
      <c r="K362" s="22"/>
      <c r="L362" s="35"/>
    </row>
    <row r="363" spans="1:13" ht="18.75">
      <c r="A363" s="22"/>
      <c r="B363" s="39"/>
      <c r="C363" s="50"/>
      <c r="D363" s="22"/>
      <c r="E363" s="22"/>
      <c r="F363" s="22"/>
      <c r="G363" s="22"/>
      <c r="H363" s="22"/>
      <c r="I363" s="22"/>
      <c r="J363" s="22"/>
      <c r="K363" s="22"/>
      <c r="L363" s="35"/>
      <c r="M363" s="13"/>
    </row>
    <row r="364" spans="1:13">
      <c r="A364" s="22"/>
      <c r="B364" s="39"/>
      <c r="C364" s="50"/>
      <c r="D364" s="22"/>
      <c r="E364" s="22"/>
      <c r="F364" s="22"/>
      <c r="G364" s="22"/>
      <c r="H364" s="22"/>
      <c r="I364" s="22"/>
      <c r="J364" s="22"/>
      <c r="K364" s="35"/>
      <c r="L364" s="35"/>
    </row>
    <row r="365" spans="1:13" ht="18.75">
      <c r="A365" s="22"/>
      <c r="B365" s="39"/>
      <c r="C365" s="49"/>
      <c r="D365" s="22"/>
      <c r="E365" s="22"/>
      <c r="F365" s="22"/>
      <c r="G365" s="22"/>
      <c r="H365" s="22"/>
      <c r="I365" s="22"/>
      <c r="J365" s="22"/>
      <c r="K365" s="31"/>
      <c r="L365" s="31"/>
    </row>
    <row r="366" spans="1:13" ht="103.5" customHeight="1">
      <c r="A366" s="22"/>
      <c r="B366" s="39"/>
      <c r="C366" s="50"/>
      <c r="D366" s="22"/>
      <c r="E366" s="22"/>
      <c r="F366" s="22"/>
      <c r="G366" s="22"/>
      <c r="H366" s="22"/>
      <c r="I366" s="22"/>
      <c r="J366" s="22"/>
      <c r="K366" s="35"/>
      <c r="L366" s="35"/>
    </row>
    <row r="367" spans="1:13">
      <c r="A367" s="22"/>
      <c r="B367" s="39"/>
      <c r="C367" s="50"/>
      <c r="D367" s="22"/>
      <c r="E367" s="22"/>
      <c r="F367" s="22"/>
      <c r="G367" s="22"/>
      <c r="H367" s="22"/>
      <c r="I367" s="22"/>
      <c r="J367" s="22"/>
      <c r="K367" s="33"/>
      <c r="L367" s="33"/>
    </row>
    <row r="368" spans="1:13" ht="31.5" customHeight="1">
      <c r="A368" s="46"/>
      <c r="B368" s="39"/>
      <c r="C368" s="35"/>
      <c r="D368" s="35"/>
      <c r="E368" s="35"/>
      <c r="F368" s="35"/>
      <c r="G368" s="35"/>
      <c r="H368" s="35"/>
      <c r="I368" s="35"/>
      <c r="J368" s="35"/>
      <c r="K368" s="332"/>
      <c r="L368" s="332"/>
    </row>
    <row r="369" spans="1:13" ht="18.75">
      <c r="A369" s="31"/>
      <c r="B369" s="35"/>
      <c r="C369" s="31"/>
      <c r="D369" s="31"/>
      <c r="E369" s="31"/>
      <c r="F369" s="31"/>
      <c r="G369" s="31"/>
      <c r="H369" s="31"/>
      <c r="I369" s="31"/>
      <c r="J369" s="31"/>
      <c r="K369" s="33"/>
      <c r="L369" s="33"/>
    </row>
    <row r="370" spans="1:13" ht="18.75">
      <c r="A370" s="35"/>
      <c r="B370" s="31"/>
      <c r="C370" s="35"/>
      <c r="D370" s="35"/>
      <c r="E370" s="35"/>
      <c r="F370" s="35"/>
      <c r="G370" s="35"/>
      <c r="H370" s="35"/>
      <c r="I370" s="35"/>
      <c r="J370" s="35"/>
      <c r="K370" s="33"/>
      <c r="L370" s="22"/>
    </row>
    <row r="371" spans="1:13" ht="18.75">
      <c r="A371" s="331"/>
      <c r="B371" s="31"/>
      <c r="C371" s="332"/>
      <c r="D371" s="332"/>
      <c r="E371" s="332"/>
      <c r="F371" s="332"/>
      <c r="G371" s="332"/>
      <c r="H371" s="332"/>
      <c r="I371" s="33"/>
      <c r="J371" s="33"/>
      <c r="K371" s="22"/>
      <c r="L371" s="22"/>
    </row>
    <row r="372" spans="1:13">
      <c r="A372" s="331"/>
      <c r="B372" s="35"/>
      <c r="C372" s="332"/>
      <c r="D372" s="332"/>
      <c r="E372" s="332"/>
      <c r="F372" s="332"/>
      <c r="G372" s="332"/>
      <c r="H372" s="33"/>
      <c r="I372" s="332"/>
      <c r="J372" s="33"/>
      <c r="K372" s="22"/>
      <c r="L372" s="22"/>
    </row>
    <row r="373" spans="1:13">
      <c r="A373" s="331"/>
      <c r="B373" s="35"/>
      <c r="C373" s="332"/>
      <c r="D373" s="332"/>
      <c r="E373" s="332"/>
      <c r="F373" s="33"/>
      <c r="G373" s="33"/>
      <c r="H373" s="33"/>
      <c r="I373" s="332"/>
      <c r="J373" s="33"/>
      <c r="K373" s="22"/>
      <c r="L373" s="22"/>
    </row>
    <row r="374" spans="1:13" ht="18.75">
      <c r="A374" s="33"/>
      <c r="B374" s="31"/>
      <c r="C374" s="33"/>
      <c r="D374" s="33"/>
      <c r="E374" s="33"/>
      <c r="F374" s="33"/>
      <c r="G374" s="33"/>
      <c r="H374" s="33"/>
      <c r="I374" s="33"/>
      <c r="J374" s="33"/>
      <c r="K374" s="22"/>
      <c r="L374" s="22"/>
    </row>
    <row r="375" spans="1:13">
      <c r="A375" s="22"/>
      <c r="B375" s="35"/>
      <c r="C375" s="50"/>
      <c r="D375" s="22"/>
      <c r="E375" s="22"/>
      <c r="F375" s="22"/>
      <c r="G375" s="22"/>
      <c r="H375" s="22"/>
      <c r="I375" s="22"/>
      <c r="J375" s="22"/>
      <c r="K375" s="35"/>
      <c r="L375" s="35"/>
    </row>
    <row r="376" spans="1:13" ht="18.75">
      <c r="A376" s="22"/>
      <c r="B376" s="31"/>
      <c r="C376" s="50"/>
      <c r="D376" s="22"/>
      <c r="E376" s="22"/>
      <c r="F376" s="22"/>
      <c r="G376" s="22"/>
      <c r="H376" s="22"/>
      <c r="I376" s="22"/>
      <c r="J376" s="22"/>
      <c r="K376" s="35"/>
      <c r="L376" s="35"/>
      <c r="M376" s="3"/>
    </row>
    <row r="377" spans="1:13" ht="18.75">
      <c r="A377" s="22"/>
      <c r="B377" s="32"/>
      <c r="C377" s="50"/>
      <c r="D377" s="22"/>
      <c r="E377" s="22"/>
      <c r="F377" s="22"/>
      <c r="G377" s="22"/>
      <c r="H377" s="22"/>
      <c r="I377" s="22"/>
      <c r="J377" s="22"/>
      <c r="K377" s="31"/>
      <c r="L377" s="31"/>
    </row>
    <row r="378" spans="1:13">
      <c r="A378" s="22"/>
      <c r="B378" s="332"/>
      <c r="C378" s="50"/>
      <c r="D378" s="22"/>
      <c r="E378" s="22"/>
      <c r="F378" s="22"/>
      <c r="G378" s="22"/>
      <c r="H378" s="22"/>
      <c r="I378" s="22"/>
      <c r="J378" s="22"/>
      <c r="K378" s="35"/>
      <c r="L378" s="35"/>
    </row>
    <row r="379" spans="1:13">
      <c r="A379" s="35"/>
      <c r="B379" s="332"/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1:13" ht="31.5" customHeight="1">
      <c r="A380" s="35"/>
      <c r="B380" s="33"/>
      <c r="C380" s="35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1:13" ht="18.75">
      <c r="A381" s="31"/>
      <c r="B381" s="33"/>
      <c r="C381" s="31"/>
      <c r="D381" s="31"/>
      <c r="E381" s="31"/>
      <c r="F381" s="31"/>
      <c r="G381" s="31"/>
      <c r="H381" s="31"/>
      <c r="I381" s="31"/>
      <c r="J381" s="31"/>
      <c r="K381" s="35"/>
      <c r="L381" s="35"/>
    </row>
    <row r="382" spans="1:13">
      <c r="A382" s="35"/>
      <c r="B382" s="33"/>
      <c r="C382" s="35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1:13">
      <c r="A383" s="331"/>
      <c r="B383" s="33"/>
      <c r="C383" s="332"/>
      <c r="D383" s="332"/>
      <c r="E383" s="332"/>
      <c r="F383" s="332"/>
      <c r="G383" s="33"/>
      <c r="H383" s="33"/>
      <c r="I383" s="332"/>
      <c r="J383" s="332"/>
      <c r="K383" s="35"/>
      <c r="L383" s="35"/>
    </row>
    <row r="384" spans="1:13">
      <c r="A384" s="331"/>
      <c r="B384" s="33"/>
      <c r="C384" s="332"/>
      <c r="D384" s="332"/>
      <c r="E384" s="332"/>
      <c r="F384" s="332"/>
      <c r="G384" s="33"/>
      <c r="H384" s="33"/>
      <c r="I384" s="332"/>
      <c r="J384" s="337"/>
      <c r="K384" s="35"/>
      <c r="L384" s="35"/>
    </row>
    <row r="385" spans="1:14" ht="16.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5"/>
      <c r="L385" s="35"/>
    </row>
    <row r="386" spans="1:14">
      <c r="A386" s="22"/>
      <c r="B386" s="33"/>
      <c r="C386" s="49"/>
      <c r="D386" s="22"/>
      <c r="E386" s="22"/>
      <c r="F386" s="22"/>
      <c r="G386" s="22"/>
      <c r="H386" s="22"/>
      <c r="I386" s="22"/>
      <c r="J386" s="22"/>
      <c r="K386" s="35"/>
      <c r="L386" s="35"/>
    </row>
    <row r="387" spans="1:14" ht="18.75">
      <c r="A387" s="22"/>
      <c r="B387" s="35"/>
      <c r="C387" s="50"/>
      <c r="D387" s="22"/>
      <c r="E387" s="22"/>
      <c r="F387" s="22"/>
      <c r="G387" s="22"/>
      <c r="H387" s="22"/>
      <c r="I387" s="22"/>
      <c r="J387" s="22"/>
      <c r="K387" s="35"/>
      <c r="L387" s="35"/>
      <c r="M387" s="13"/>
      <c r="N387" s="13"/>
    </row>
    <row r="388" spans="1:14" ht="18.75">
      <c r="A388" s="22"/>
      <c r="B388" s="31"/>
      <c r="C388" s="50"/>
      <c r="D388" s="22"/>
      <c r="E388" s="22"/>
      <c r="F388" s="22"/>
      <c r="G388" s="22"/>
      <c r="H388" s="22"/>
      <c r="I388" s="22"/>
      <c r="J388" s="22"/>
      <c r="K388" s="35"/>
      <c r="L388" s="35"/>
    </row>
    <row r="389" spans="1:14" ht="18.75">
      <c r="A389" s="22"/>
      <c r="B389" s="32"/>
      <c r="C389" s="49"/>
      <c r="D389" s="22"/>
      <c r="E389" s="22"/>
      <c r="F389" s="22"/>
      <c r="G389" s="22"/>
      <c r="H389" s="22"/>
      <c r="I389" s="22"/>
      <c r="J389" s="22"/>
      <c r="K389" s="35"/>
      <c r="L389" s="35"/>
      <c r="M389" s="13"/>
    </row>
    <row r="390" spans="1:14" ht="18.75">
      <c r="A390" s="22"/>
      <c r="B390" s="332"/>
      <c r="C390" s="50"/>
      <c r="D390" s="22"/>
      <c r="E390" s="22"/>
      <c r="F390" s="22"/>
      <c r="G390" s="22"/>
      <c r="H390" s="22"/>
      <c r="I390" s="22"/>
      <c r="J390" s="22"/>
      <c r="K390" s="51"/>
      <c r="L390" s="51"/>
    </row>
    <row r="391" spans="1:14">
      <c r="A391" s="22"/>
      <c r="B391" s="332"/>
      <c r="C391" s="50"/>
      <c r="D391" s="22"/>
      <c r="E391" s="22"/>
      <c r="F391" s="22"/>
      <c r="G391" s="22"/>
      <c r="H391" s="22"/>
      <c r="I391" s="22"/>
      <c r="J391" s="22"/>
      <c r="K391" s="35"/>
      <c r="L391" s="35"/>
    </row>
    <row r="392" spans="1:14" ht="18" customHeight="1">
      <c r="A392" s="46"/>
      <c r="B392" s="332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15"/>
      <c r="N392" s="15"/>
    </row>
    <row r="393" spans="1:14" ht="15.75">
      <c r="A393" s="48"/>
      <c r="B393" s="33"/>
      <c r="C393" s="35"/>
      <c r="D393" s="35"/>
      <c r="E393" s="35"/>
      <c r="F393" s="35"/>
      <c r="G393" s="35"/>
      <c r="H393" s="35"/>
      <c r="I393" s="35"/>
      <c r="J393" s="35"/>
      <c r="K393" s="35"/>
      <c r="L393" s="35"/>
    </row>
    <row r="394" spans="1:14" ht="18.75">
      <c r="A394" s="51"/>
      <c r="B394" s="33"/>
      <c r="C394" s="51"/>
      <c r="D394" s="51"/>
      <c r="E394" s="51"/>
      <c r="F394" s="51"/>
      <c r="G394" s="51"/>
      <c r="H394" s="51"/>
      <c r="I394" s="51"/>
      <c r="J394" s="51"/>
      <c r="K394" s="35"/>
      <c r="L394" s="35"/>
    </row>
    <row r="395" spans="1:14" ht="18.75">
      <c r="A395" s="48"/>
      <c r="B395" s="33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13"/>
      <c r="N395" s="13"/>
    </row>
    <row r="396" spans="1:14">
      <c r="A396" s="333"/>
      <c r="B396" s="33"/>
      <c r="C396" s="42"/>
      <c r="D396" s="42"/>
      <c r="E396" s="42"/>
      <c r="F396" s="42"/>
      <c r="G396" s="333"/>
      <c r="H396" s="35"/>
      <c r="I396" s="35"/>
      <c r="J396" s="35"/>
      <c r="K396" s="35"/>
      <c r="L396" s="35"/>
    </row>
    <row r="397" spans="1:14">
      <c r="A397" s="333"/>
      <c r="B397" s="33"/>
      <c r="C397" s="42"/>
      <c r="D397" s="42"/>
      <c r="E397" s="42"/>
      <c r="F397" s="42"/>
      <c r="G397" s="337"/>
      <c r="H397" s="35"/>
      <c r="I397" s="35"/>
      <c r="J397" s="35"/>
      <c r="K397" s="35"/>
      <c r="L397" s="35"/>
    </row>
    <row r="398" spans="1:14">
      <c r="A398" s="333"/>
      <c r="B398" s="35"/>
      <c r="C398" s="52"/>
      <c r="D398" s="52"/>
      <c r="E398" s="52"/>
      <c r="F398" s="42"/>
      <c r="G398" s="337"/>
      <c r="H398" s="35"/>
      <c r="I398" s="35"/>
      <c r="J398" s="35"/>
      <c r="K398" s="35"/>
      <c r="L398" s="35"/>
    </row>
    <row r="399" spans="1:14" ht="18.75" customHeight="1">
      <c r="A399" s="44"/>
      <c r="B399" s="35"/>
      <c r="C399" s="44"/>
      <c r="D399" s="44"/>
      <c r="E399" s="44"/>
      <c r="F399" s="44"/>
      <c r="G399" s="44"/>
      <c r="H399" s="35"/>
      <c r="I399" s="35"/>
      <c r="J399" s="35"/>
      <c r="K399" s="35"/>
      <c r="L399" s="35"/>
      <c r="M399" s="14"/>
      <c r="N399" s="14"/>
    </row>
    <row r="400" spans="1:14" ht="18.75">
      <c r="A400" s="45"/>
      <c r="B400" s="31"/>
      <c r="C400" s="53"/>
      <c r="D400" s="53"/>
      <c r="E400" s="53"/>
      <c r="F400" s="53"/>
      <c r="G400" s="53"/>
      <c r="H400" s="35"/>
      <c r="I400" s="35"/>
      <c r="J400" s="35"/>
      <c r="K400" s="35"/>
      <c r="L400" s="35"/>
    </row>
    <row r="401" spans="1:12" ht="18.75">
      <c r="A401" s="45"/>
      <c r="B401" s="32"/>
      <c r="C401" s="53"/>
      <c r="D401" s="53"/>
      <c r="E401" s="53"/>
      <c r="F401" s="53"/>
      <c r="G401" s="53"/>
      <c r="H401" s="35"/>
      <c r="I401" s="35"/>
      <c r="J401" s="35"/>
      <c r="K401" s="31"/>
      <c r="L401" s="31"/>
    </row>
    <row r="402" spans="1:12">
      <c r="A402" s="44"/>
      <c r="B402" s="332"/>
      <c r="C402" s="53"/>
      <c r="D402" s="53"/>
      <c r="E402" s="53"/>
      <c r="F402" s="53"/>
      <c r="G402" s="53"/>
      <c r="H402" s="35"/>
      <c r="I402" s="35"/>
      <c r="J402" s="35"/>
      <c r="K402" s="35"/>
      <c r="L402" s="35"/>
    </row>
    <row r="403" spans="1:12" ht="18.75">
      <c r="A403" s="46"/>
      <c r="B403" s="332"/>
      <c r="C403" s="35"/>
      <c r="D403" s="35"/>
      <c r="E403" s="35"/>
      <c r="F403" s="35"/>
      <c r="G403" s="35"/>
      <c r="H403" s="35"/>
      <c r="I403" s="35"/>
      <c r="J403" s="35"/>
      <c r="K403" s="31"/>
      <c r="L403" s="31"/>
    </row>
    <row r="404" spans="1:12">
      <c r="A404" s="46"/>
      <c r="B404" s="33"/>
      <c r="C404" s="35"/>
      <c r="D404" s="35"/>
      <c r="E404" s="35"/>
      <c r="F404" s="35"/>
      <c r="G404" s="35"/>
      <c r="H404" s="35"/>
      <c r="I404" s="35"/>
      <c r="J404" s="35"/>
      <c r="K404" s="35"/>
      <c r="L404" s="35"/>
    </row>
    <row r="405" spans="1:12" ht="18.75">
      <c r="A405" s="31"/>
      <c r="B405" s="33"/>
      <c r="C405" s="31"/>
      <c r="D405" s="31"/>
      <c r="E405" s="31"/>
      <c r="F405" s="31"/>
      <c r="G405" s="31"/>
      <c r="H405" s="31"/>
      <c r="I405" s="31"/>
      <c r="J405" s="31"/>
      <c r="K405" s="35"/>
      <c r="L405" s="35"/>
    </row>
    <row r="406" spans="1:12" ht="18">
      <c r="A406" s="47"/>
      <c r="B406" s="33"/>
      <c r="C406" s="35"/>
      <c r="D406" s="35"/>
      <c r="E406" s="35"/>
      <c r="F406" s="35"/>
      <c r="G406" s="35"/>
      <c r="H406" s="35"/>
      <c r="I406" s="35"/>
      <c r="J406" s="35"/>
      <c r="K406" s="54"/>
      <c r="L406" s="54"/>
    </row>
    <row r="407" spans="1:12" ht="18.75">
      <c r="A407" s="31"/>
      <c r="B407" s="33"/>
      <c r="C407" s="31"/>
      <c r="D407" s="31"/>
      <c r="E407" s="31"/>
      <c r="F407" s="31"/>
      <c r="G407" s="31"/>
      <c r="H407" s="31"/>
      <c r="I407" s="31"/>
      <c r="J407" s="31"/>
      <c r="K407" s="35"/>
      <c r="L407" s="35"/>
    </row>
    <row r="408" spans="1:12" ht="15.75">
      <c r="A408" s="48"/>
      <c r="B408" s="33"/>
      <c r="C408" s="35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1:12" ht="18.75">
      <c r="A409" s="48"/>
      <c r="B409" s="33"/>
      <c r="C409" s="35"/>
      <c r="D409" s="35"/>
      <c r="E409" s="35"/>
      <c r="F409" s="35"/>
      <c r="G409" s="35"/>
      <c r="H409" s="35"/>
      <c r="I409" s="35"/>
      <c r="J409" s="35"/>
      <c r="K409" s="31"/>
      <c r="L409" s="31"/>
    </row>
    <row r="410" spans="1:12" ht="18">
      <c r="A410" s="54"/>
      <c r="B410" s="33"/>
      <c r="C410" s="54"/>
      <c r="D410" s="54"/>
      <c r="E410" s="54"/>
      <c r="F410" s="54"/>
      <c r="G410" s="54"/>
      <c r="H410" s="54"/>
      <c r="I410" s="54"/>
      <c r="J410" s="54"/>
      <c r="K410" s="55"/>
      <c r="L410" s="35"/>
    </row>
    <row r="411" spans="1:12">
      <c r="A411" s="56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</row>
    <row r="412" spans="1:12">
      <c r="A412" s="56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</row>
    <row r="413" spans="1:12" ht="18.75">
      <c r="A413" s="31"/>
      <c r="B413" s="51"/>
      <c r="C413" s="31"/>
      <c r="D413" s="31"/>
      <c r="E413" s="31"/>
      <c r="F413" s="31"/>
      <c r="G413" s="31"/>
      <c r="H413" s="31"/>
      <c r="I413" s="31"/>
      <c r="J413" s="31"/>
      <c r="K413" s="57"/>
      <c r="L413" s="57"/>
    </row>
    <row r="414" spans="1:12" ht="15.75">
      <c r="A414" s="58"/>
      <c r="B414" s="35"/>
      <c r="C414" s="27"/>
      <c r="D414" s="35"/>
      <c r="E414" s="35"/>
      <c r="F414" s="338"/>
      <c r="G414" s="338"/>
      <c r="H414" s="35"/>
      <c r="I414" s="35"/>
      <c r="J414" s="55"/>
      <c r="K414" s="55"/>
      <c r="L414" s="35"/>
    </row>
    <row r="415" spans="1:12">
      <c r="A415" s="334"/>
      <c r="B415" s="333"/>
      <c r="C415" s="336"/>
      <c r="D415" s="35"/>
      <c r="E415" s="35"/>
      <c r="F415" s="35"/>
      <c r="G415" s="35"/>
      <c r="H415" s="35"/>
      <c r="I415" s="35"/>
      <c r="J415" s="35"/>
      <c r="K415" s="35"/>
      <c r="L415" s="35"/>
    </row>
    <row r="416" spans="1:12">
      <c r="A416" s="334"/>
      <c r="B416" s="333"/>
      <c r="C416" s="336"/>
      <c r="D416" s="35"/>
      <c r="E416" s="35"/>
      <c r="F416" s="35"/>
      <c r="G416" s="35"/>
      <c r="H416" s="35"/>
      <c r="I416" s="35"/>
      <c r="J416" s="35"/>
      <c r="K416" s="35"/>
      <c r="L416" s="35"/>
    </row>
    <row r="417" spans="1:12" ht="18.75">
      <c r="A417" s="57"/>
      <c r="B417" s="333"/>
      <c r="C417" s="57"/>
      <c r="D417" s="57"/>
      <c r="E417" s="57"/>
      <c r="F417" s="57"/>
      <c r="G417" s="57"/>
      <c r="H417" s="57"/>
      <c r="I417" s="57"/>
      <c r="J417" s="57"/>
      <c r="K417" s="59"/>
      <c r="L417" s="35"/>
    </row>
    <row r="418" spans="1:12" ht="15.75">
      <c r="A418" s="58"/>
      <c r="B418" s="44"/>
      <c r="C418" s="25"/>
      <c r="D418" s="35"/>
      <c r="E418" s="35"/>
      <c r="F418" s="338"/>
      <c r="G418" s="338"/>
      <c r="H418" s="35"/>
      <c r="I418" s="35"/>
      <c r="J418" s="55"/>
      <c r="K418" s="55"/>
      <c r="L418" s="35"/>
    </row>
    <row r="419" spans="1:12" ht="15.75">
      <c r="A419" s="60"/>
      <c r="B419" s="61"/>
      <c r="C419" s="35"/>
      <c r="D419" s="35"/>
      <c r="E419" s="35"/>
      <c r="F419" s="35"/>
      <c r="G419" s="35"/>
      <c r="H419" s="35"/>
      <c r="I419" s="35"/>
      <c r="J419" s="35"/>
      <c r="K419" s="35"/>
      <c r="L419" s="35"/>
    </row>
    <row r="420" spans="1:12" ht="18">
      <c r="A420" s="62"/>
      <c r="B420" s="61"/>
      <c r="C420" s="35"/>
      <c r="D420" s="35"/>
      <c r="E420" s="35"/>
      <c r="F420" s="35"/>
      <c r="G420" s="35"/>
      <c r="H420" s="35"/>
      <c r="I420" s="35"/>
      <c r="J420" s="35"/>
      <c r="K420" s="35"/>
      <c r="L420" s="35"/>
    </row>
    <row r="421" spans="1:12" ht="18.75">
      <c r="A421" s="63"/>
      <c r="B421" s="61"/>
      <c r="C421" s="63"/>
      <c r="D421" s="63"/>
      <c r="E421" s="64"/>
      <c r="F421" s="338"/>
      <c r="G421" s="338"/>
      <c r="H421" s="35"/>
      <c r="I421" s="35"/>
      <c r="J421" s="59"/>
      <c r="K421" s="31"/>
      <c r="L421" s="31"/>
    </row>
    <row r="422" spans="1:12" ht="18.75">
      <c r="A422" s="65"/>
      <c r="B422" s="35"/>
      <c r="C422" s="35"/>
      <c r="D422" s="35"/>
      <c r="E422" s="35"/>
      <c r="F422" s="338"/>
      <c r="G422" s="338"/>
      <c r="H422" s="35"/>
      <c r="I422" s="35"/>
      <c r="J422" s="55"/>
      <c r="K422" s="55"/>
      <c r="L422" s="35"/>
    </row>
    <row r="423" spans="1:12">
      <c r="A423" s="66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</row>
    <row r="424" spans="1:12" ht="18.75">
      <c r="A424" s="62"/>
      <c r="B424" s="31"/>
      <c r="C424" s="35"/>
      <c r="D424" s="35"/>
      <c r="E424" s="35"/>
      <c r="F424" s="35"/>
      <c r="G424" s="35"/>
      <c r="H424" s="35"/>
      <c r="I424" s="35"/>
      <c r="J424" s="35"/>
      <c r="K424" s="35"/>
      <c r="L424" s="35"/>
    </row>
    <row r="425" spans="1:12" ht="18.75">
      <c r="A425" s="31"/>
      <c r="B425" s="35"/>
      <c r="C425" s="31"/>
      <c r="D425" s="31"/>
      <c r="E425" s="31"/>
      <c r="F425" s="31"/>
      <c r="G425" s="31"/>
      <c r="H425" s="31"/>
      <c r="I425" s="31"/>
      <c r="J425" s="31"/>
      <c r="K425" s="35"/>
      <c r="L425" s="35"/>
    </row>
    <row r="426" spans="1:12" ht="18.75">
      <c r="A426" s="62"/>
      <c r="B426" s="31"/>
      <c r="C426" s="35"/>
      <c r="D426" s="35"/>
      <c r="E426" s="35"/>
      <c r="F426" s="338"/>
      <c r="G426" s="338"/>
      <c r="H426" s="35"/>
      <c r="I426" s="35"/>
      <c r="J426" s="55"/>
      <c r="K426" s="35"/>
      <c r="L426" s="35"/>
    </row>
    <row r="427" spans="1:12" ht="18">
      <c r="A427" s="62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</row>
    <row r="428" spans="1:12">
      <c r="A428" s="9"/>
    </row>
    <row r="429" spans="1:12" ht="18">
      <c r="B429" s="15"/>
    </row>
    <row r="432" spans="1:12" ht="18.75">
      <c r="B432" s="13"/>
    </row>
    <row r="433" spans="2:2" ht="15.75">
      <c r="B433" s="6"/>
    </row>
    <row r="434" spans="2:2">
      <c r="B434" s="335"/>
    </row>
    <row r="435" spans="2:2">
      <c r="B435" s="335"/>
    </row>
    <row r="436" spans="2:2" ht="18.75">
      <c r="B436" s="14"/>
    </row>
    <row r="437" spans="2:2" ht="15.75">
      <c r="B437" s="7"/>
    </row>
    <row r="440" spans="2:2" ht="18.75">
      <c r="B440" s="11"/>
    </row>
    <row r="444" spans="2:2" ht="18.75">
      <c r="B444" s="13"/>
    </row>
  </sheetData>
  <mergeCells count="327">
    <mergeCell ref="I299:J299"/>
    <mergeCell ref="B174:B175"/>
    <mergeCell ref="K368:L368"/>
    <mergeCell ref="K355:K356"/>
    <mergeCell ref="L321:L322"/>
    <mergeCell ref="L327:L328"/>
    <mergeCell ref="B358:B359"/>
    <mergeCell ref="C339:E339"/>
    <mergeCell ref="F339:H339"/>
    <mergeCell ref="I339:I340"/>
    <mergeCell ref="G331:G332"/>
    <mergeCell ref="H331:H332"/>
    <mergeCell ref="I331:I332"/>
    <mergeCell ref="J331:J332"/>
    <mergeCell ref="K327:K328"/>
    <mergeCell ref="C331:C332"/>
    <mergeCell ref="D331:D332"/>
    <mergeCell ref="F325:H325"/>
    <mergeCell ref="D311:D313"/>
    <mergeCell ref="E311:F311"/>
    <mergeCell ref="G311:H311"/>
    <mergeCell ref="G299:H299"/>
    <mergeCell ref="A229:N229"/>
    <mergeCell ref="A230:N230"/>
    <mergeCell ref="B378:B379"/>
    <mergeCell ref="C359:C360"/>
    <mergeCell ref="A345:A346"/>
    <mergeCell ref="C345:C346"/>
    <mergeCell ref="A339:A340"/>
    <mergeCell ref="I383:I384"/>
    <mergeCell ref="J383:J384"/>
    <mergeCell ref="G345:G346"/>
    <mergeCell ref="H345:H346"/>
    <mergeCell ref="I345:I346"/>
    <mergeCell ref="D371:H371"/>
    <mergeCell ref="D372:D373"/>
    <mergeCell ref="I372:I373"/>
    <mergeCell ref="I359:J359"/>
    <mergeCell ref="A371:A373"/>
    <mergeCell ref="C371:C373"/>
    <mergeCell ref="A359:A360"/>
    <mergeCell ref="A331:A332"/>
    <mergeCell ref="E372:E373"/>
    <mergeCell ref="F372:G372"/>
    <mergeCell ref="D359:D360"/>
    <mergeCell ref="E359:E360"/>
    <mergeCell ref="F359:F360"/>
    <mergeCell ref="G359:G360"/>
    <mergeCell ref="D345:D346"/>
    <mergeCell ref="E345:E346"/>
    <mergeCell ref="F345:F346"/>
    <mergeCell ref="E331:E332"/>
    <mergeCell ref="F331:F332"/>
    <mergeCell ref="B344:B345"/>
    <mergeCell ref="B330:B332"/>
    <mergeCell ref="A415:A416"/>
    <mergeCell ref="B434:B435"/>
    <mergeCell ref="C415:C416"/>
    <mergeCell ref="A396:A398"/>
    <mergeCell ref="B415:B417"/>
    <mergeCell ref="G396:G398"/>
    <mergeCell ref="A383:A384"/>
    <mergeCell ref="B402:B403"/>
    <mergeCell ref="C383:C384"/>
    <mergeCell ref="D383:D384"/>
    <mergeCell ref="E383:E384"/>
    <mergeCell ref="F383:F384"/>
    <mergeCell ref="F426:G426"/>
    <mergeCell ref="F421:G421"/>
    <mergeCell ref="F422:G422"/>
    <mergeCell ref="B390:B392"/>
    <mergeCell ref="F418:G418"/>
    <mergeCell ref="F414:G414"/>
    <mergeCell ref="A299:A301"/>
    <mergeCell ref="B318:B320"/>
    <mergeCell ref="C299:C301"/>
    <mergeCell ref="D299:D301"/>
    <mergeCell ref="E299:F299"/>
    <mergeCell ref="A325:A326"/>
    <mergeCell ref="C325:E325"/>
    <mergeCell ref="B304:B306"/>
    <mergeCell ref="A311:A313"/>
    <mergeCell ref="C311:C313"/>
    <mergeCell ref="A232:A233"/>
    <mergeCell ref="B232:B233"/>
    <mergeCell ref="C232:C233"/>
    <mergeCell ref="D232:E232"/>
    <mergeCell ref="F232:G232"/>
    <mergeCell ref="G190:G191"/>
    <mergeCell ref="H232:I232"/>
    <mergeCell ref="J232:K232"/>
    <mergeCell ref="L232:M232"/>
    <mergeCell ref="A200:A202"/>
    <mergeCell ref="M200:N200"/>
    <mergeCell ref="G220:I220"/>
    <mergeCell ref="L201:L202"/>
    <mergeCell ref="A218:N218"/>
    <mergeCell ref="A220:A222"/>
    <mergeCell ref="B220:B222"/>
    <mergeCell ref="C220:C222"/>
    <mergeCell ref="D220:F220"/>
    <mergeCell ref="K201:K202"/>
    <mergeCell ref="S186:S187"/>
    <mergeCell ref="T186:T187"/>
    <mergeCell ref="C200:F200"/>
    <mergeCell ref="G200:J200"/>
    <mergeCell ref="I189:J189"/>
    <mergeCell ref="C190:C191"/>
    <mergeCell ref="D190:D191"/>
    <mergeCell ref="E190:E191"/>
    <mergeCell ref="B189:B191"/>
    <mergeCell ref="K188:L188"/>
    <mergeCell ref="Q187:R187"/>
    <mergeCell ref="I190:I191"/>
    <mergeCell ref="J190:J191"/>
    <mergeCell ref="Q188:Q189"/>
    <mergeCell ref="R188:R189"/>
    <mergeCell ref="O200:P200"/>
    <mergeCell ref="I2:N2"/>
    <mergeCell ref="I3:N3"/>
    <mergeCell ref="I4:N4"/>
    <mergeCell ref="A7:N7"/>
    <mergeCell ref="J98:J99"/>
    <mergeCell ref="A86:A88"/>
    <mergeCell ref="B86:B88"/>
    <mergeCell ref="C86:C88"/>
    <mergeCell ref="D86:G86"/>
    <mergeCell ref="H86:K86"/>
    <mergeCell ref="E87:E88"/>
    <mergeCell ref="F87:F88"/>
    <mergeCell ref="I87:I88"/>
    <mergeCell ref="J87:J88"/>
    <mergeCell ref="A95:N95"/>
    <mergeCell ref="A97:A99"/>
    <mergeCell ref="B97:B99"/>
    <mergeCell ref="A40:A42"/>
    <mergeCell ref="B40:B42"/>
    <mergeCell ref="C40:C42"/>
    <mergeCell ref="D40:G40"/>
    <mergeCell ref="H40:K40"/>
    <mergeCell ref="B37:M37"/>
    <mergeCell ref="A23:P23"/>
    <mergeCell ref="A20:I20"/>
    <mergeCell ref="A22:P22"/>
    <mergeCell ref="A24:P24"/>
    <mergeCell ref="A29:R29"/>
    <mergeCell ref="A31:R31"/>
    <mergeCell ref="A32:R32"/>
    <mergeCell ref="A15:G15"/>
    <mergeCell ref="H15:N15"/>
    <mergeCell ref="A25:R25"/>
    <mergeCell ref="A26:R26"/>
    <mergeCell ref="A28:R28"/>
    <mergeCell ref="A30:L30"/>
    <mergeCell ref="B16:G16"/>
    <mergeCell ref="A27:P27"/>
    <mergeCell ref="H66:K66"/>
    <mergeCell ref="L66:O66"/>
    <mergeCell ref="E67:E68"/>
    <mergeCell ref="J67:J68"/>
    <mergeCell ref="A34:R34"/>
    <mergeCell ref="A35:R35"/>
    <mergeCell ref="B38:N38"/>
    <mergeCell ref="L40:O40"/>
    <mergeCell ref="E41:E42"/>
    <mergeCell ref="F41:F42"/>
    <mergeCell ref="I41:I42"/>
    <mergeCell ref="J41:J42"/>
    <mergeCell ref="M41:M42"/>
    <mergeCell ref="N41:N42"/>
    <mergeCell ref="F53:F54"/>
    <mergeCell ref="I53:I54"/>
    <mergeCell ref="J53:J54"/>
    <mergeCell ref="A51:O51"/>
    <mergeCell ref="A52:A54"/>
    <mergeCell ref="B52:B54"/>
    <mergeCell ref="C52:C54"/>
    <mergeCell ref="D52:G52"/>
    <mergeCell ref="H52:K52"/>
    <mergeCell ref="E53:E54"/>
    <mergeCell ref="F67:F68"/>
    <mergeCell ref="I67:I68"/>
    <mergeCell ref="A84:N84"/>
    <mergeCell ref="C97:C99"/>
    <mergeCell ref="D97:G97"/>
    <mergeCell ref="H97:K97"/>
    <mergeCell ref="A75:A77"/>
    <mergeCell ref="B75:B77"/>
    <mergeCell ref="C75:C77"/>
    <mergeCell ref="D75:G75"/>
    <mergeCell ref="H75:K75"/>
    <mergeCell ref="L75:O75"/>
    <mergeCell ref="E76:E77"/>
    <mergeCell ref="F76:F77"/>
    <mergeCell ref="I76:I77"/>
    <mergeCell ref="J76:J77"/>
    <mergeCell ref="M76:M77"/>
    <mergeCell ref="N76:N77"/>
    <mergeCell ref="M67:M68"/>
    <mergeCell ref="N67:N68"/>
    <mergeCell ref="A66:A68"/>
    <mergeCell ref="B66:B68"/>
    <mergeCell ref="C66:C68"/>
    <mergeCell ref="D66:G66"/>
    <mergeCell ref="A117:N117"/>
    <mergeCell ref="E98:E99"/>
    <mergeCell ref="F98:F99"/>
    <mergeCell ref="I98:I99"/>
    <mergeCell ref="A74:O74"/>
    <mergeCell ref="A106:N106"/>
    <mergeCell ref="A107:N107"/>
    <mergeCell ref="A109:A111"/>
    <mergeCell ref="B109:B111"/>
    <mergeCell ref="C109:F109"/>
    <mergeCell ref="G109:J109"/>
    <mergeCell ref="K109:N109"/>
    <mergeCell ref="D110:D111"/>
    <mergeCell ref="E110:E111"/>
    <mergeCell ref="H110:H111"/>
    <mergeCell ref="I110:I111"/>
    <mergeCell ref="L110:L111"/>
    <mergeCell ref="M110:M111"/>
    <mergeCell ref="H174:J174"/>
    <mergeCell ref="C174:C175"/>
    <mergeCell ref="D174:D175"/>
    <mergeCell ref="A119:A121"/>
    <mergeCell ref="B119:B121"/>
    <mergeCell ref="C119:F119"/>
    <mergeCell ref="G119:J119"/>
    <mergeCell ref="D120:D121"/>
    <mergeCell ref="E120:E121"/>
    <mergeCell ref="H120:H121"/>
    <mergeCell ref="I120:I121"/>
    <mergeCell ref="A126:L126"/>
    <mergeCell ref="A127:N127"/>
    <mergeCell ref="A129:A130"/>
    <mergeCell ref="B129:B130"/>
    <mergeCell ref="C129:C130"/>
    <mergeCell ref="D129:D130"/>
    <mergeCell ref="E129:G129"/>
    <mergeCell ref="H129:J129"/>
    <mergeCell ref="K129:M129"/>
    <mergeCell ref="A253:N253"/>
    <mergeCell ref="A255:A257"/>
    <mergeCell ref="B255:B257"/>
    <mergeCell ref="C255:C257"/>
    <mergeCell ref="D255:H255"/>
    <mergeCell ref="D256:D257"/>
    <mergeCell ref="E256:E257"/>
    <mergeCell ref="F256:G256"/>
    <mergeCell ref="I256:I257"/>
    <mergeCell ref="K256:L256"/>
    <mergeCell ref="I255:M255"/>
    <mergeCell ref="F294:G294"/>
    <mergeCell ref="J294:K294"/>
    <mergeCell ref="F295:G295"/>
    <mergeCell ref="A278:N278"/>
    <mergeCell ref="A281:M281"/>
    <mergeCell ref="A286:N286"/>
    <mergeCell ref="F287:G287"/>
    <mergeCell ref="A288:A289"/>
    <mergeCell ref="B288:B289"/>
    <mergeCell ref="C288:C289"/>
    <mergeCell ref="J291:L291"/>
    <mergeCell ref="J295:L295"/>
    <mergeCell ref="J287:L287"/>
    <mergeCell ref="A282:F282"/>
    <mergeCell ref="A279:P279"/>
    <mergeCell ref="A290:N290"/>
    <mergeCell ref="F291:G291"/>
    <mergeCell ref="A264:M264"/>
    <mergeCell ref="A266:A267"/>
    <mergeCell ref="B266:B267"/>
    <mergeCell ref="C266:C267"/>
    <mergeCell ref="D266:D267"/>
    <mergeCell ref="E266:E267"/>
    <mergeCell ref="F266:F267"/>
    <mergeCell ref="I266:I267"/>
    <mergeCell ref="J266:J267"/>
    <mergeCell ref="A238:P238"/>
    <mergeCell ref="A239:P239"/>
    <mergeCell ref="A242:N242"/>
    <mergeCell ref="A244:N244"/>
    <mergeCell ref="A246:A247"/>
    <mergeCell ref="B246:B247"/>
    <mergeCell ref="C246:C247"/>
    <mergeCell ref="D246:D247"/>
    <mergeCell ref="A36:P36"/>
    <mergeCell ref="E246:E247"/>
    <mergeCell ref="F246:F247"/>
    <mergeCell ref="I246:J246"/>
    <mergeCell ref="K246:K247"/>
    <mergeCell ref="A240:P240"/>
    <mergeCell ref="G246:G247"/>
    <mergeCell ref="A70:A71"/>
    <mergeCell ref="A90:A91"/>
    <mergeCell ref="A174:A175"/>
    <mergeCell ref="A189:A191"/>
    <mergeCell ref="C189:D189"/>
    <mergeCell ref="E189:F189"/>
    <mergeCell ref="G189:H189"/>
    <mergeCell ref="K189:L189"/>
    <mergeCell ref="K190:K191"/>
    <mergeCell ref="A33:P33"/>
    <mergeCell ref="A208:P208"/>
    <mergeCell ref="A209:N209"/>
    <mergeCell ref="A211:A213"/>
    <mergeCell ref="B211:B213"/>
    <mergeCell ref="C211:C213"/>
    <mergeCell ref="D211:F211"/>
    <mergeCell ref="G211:I211"/>
    <mergeCell ref="J211:L211"/>
    <mergeCell ref="M201:M202"/>
    <mergeCell ref="N201:N202"/>
    <mergeCell ref="O201:O202"/>
    <mergeCell ref="P201:P202"/>
    <mergeCell ref="L190:L191"/>
    <mergeCell ref="C201:D201"/>
    <mergeCell ref="E201:F201"/>
    <mergeCell ref="G201:H201"/>
    <mergeCell ref="I201:J201"/>
    <mergeCell ref="K197:K198"/>
    <mergeCell ref="L197:L198"/>
    <mergeCell ref="B200:B202"/>
    <mergeCell ref="K200:L200"/>
    <mergeCell ref="B132:M132"/>
    <mergeCell ref="E174:G17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8" manualBreakCount="8">
    <brk id="36" max="15" man="1"/>
    <brk id="72" max="15" man="1"/>
    <brk id="105" max="15" man="1"/>
    <brk id="125" max="15" man="1"/>
    <brk id="171" max="15" man="1"/>
    <brk id="196" max="15" man="1"/>
    <brk id="226" max="15" man="1"/>
    <brk id="2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2019-02-01T08:13:40Z</dcterms:modified>
</cp:coreProperties>
</file>