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Лист1!$A$1:$P$279</definedName>
  </definedNames>
  <calcPr calcId="125725"/>
</workbook>
</file>

<file path=xl/calcChain.xml><?xml version="1.0" encoding="utf-8"?>
<calcChain xmlns="http://schemas.openxmlformats.org/spreadsheetml/2006/main">
  <c r="I249" i="1"/>
  <c r="H249"/>
  <c r="M249"/>
  <c r="H250"/>
  <c r="D251"/>
  <c r="H251" s="1"/>
  <c r="D123" l="1"/>
  <c r="E123"/>
  <c r="H123"/>
  <c r="I123"/>
  <c r="D113"/>
  <c r="E113"/>
  <c r="F113"/>
  <c r="G113"/>
  <c r="H113"/>
  <c r="I113"/>
  <c r="L113"/>
  <c r="M113"/>
  <c r="C113"/>
  <c r="D205" s="1"/>
  <c r="D206" s="1"/>
  <c r="D89"/>
  <c r="E71"/>
  <c r="F71"/>
  <c r="H71"/>
  <c r="I71"/>
  <c r="J71"/>
  <c r="M71"/>
  <c r="N71"/>
  <c r="D71"/>
  <c r="H216"/>
  <c r="E216"/>
  <c r="F215"/>
  <c r="I214"/>
  <c r="K206"/>
  <c r="H206"/>
  <c r="E206"/>
  <c r="F205"/>
  <c r="F206" s="1"/>
  <c r="H132" l="1"/>
  <c r="G205"/>
  <c r="G206" l="1"/>
  <c r="I205"/>
  <c r="I206" s="1"/>
  <c r="J170"/>
  <c r="G170"/>
  <c r="M136"/>
  <c r="J132"/>
  <c r="J174" l="1"/>
  <c r="J112"/>
  <c r="J113" s="1"/>
  <c r="K43"/>
  <c r="K47" s="1"/>
  <c r="H47"/>
  <c r="E59"/>
  <c r="F59"/>
  <c r="I59"/>
  <c r="J59"/>
  <c r="M47"/>
  <c r="N47"/>
  <c r="L47"/>
  <c r="J91"/>
  <c r="I91"/>
  <c r="F91"/>
  <c r="E91"/>
  <c r="G89"/>
  <c r="H89" s="1"/>
  <c r="K89" s="1"/>
  <c r="K70"/>
  <c r="G70"/>
  <c r="O69"/>
  <c r="K69"/>
  <c r="G69"/>
  <c r="O43"/>
  <c r="O47" s="1"/>
  <c r="G71" l="1"/>
  <c r="K71"/>
  <c r="D55"/>
  <c r="G55" s="1"/>
  <c r="H55" s="1"/>
  <c r="L70"/>
  <c r="I250" s="1"/>
  <c r="M250" l="1"/>
  <c r="M251" s="1"/>
  <c r="I251"/>
  <c r="G59"/>
  <c r="L71"/>
  <c r="K112" s="1"/>
  <c r="O70"/>
  <c r="O71" s="1"/>
  <c r="D59"/>
  <c r="D90" s="1"/>
  <c r="H59"/>
  <c r="H90" s="1"/>
  <c r="K55"/>
  <c r="K59" s="1"/>
  <c r="K113" l="1"/>
  <c r="N112"/>
  <c r="N113" s="1"/>
  <c r="H91"/>
  <c r="G122" s="1"/>
  <c r="K90"/>
  <c r="K91" s="1"/>
  <c r="D91"/>
  <c r="C122" s="1"/>
  <c r="G90"/>
  <c r="G91" s="1"/>
  <c r="K132" l="1"/>
  <c r="M132" s="1"/>
  <c r="J205"/>
  <c r="C123"/>
  <c r="F122"/>
  <c r="F123" s="1"/>
  <c r="G123"/>
  <c r="J122"/>
  <c r="J123" s="1"/>
  <c r="E168" l="1"/>
  <c r="D214"/>
  <c r="L205"/>
  <c r="L206" s="1"/>
  <c r="J206"/>
  <c r="H168"/>
  <c r="G215"/>
  <c r="K134"/>
  <c r="M134" s="1"/>
  <c r="J168" l="1"/>
  <c r="H172"/>
  <c r="J172" s="1"/>
  <c r="G168"/>
  <c r="E172"/>
  <c r="G172" s="1"/>
  <c r="I215"/>
  <c r="G216"/>
  <c r="I216" s="1"/>
  <c r="D216"/>
  <c r="F214"/>
  <c r="F216" s="1"/>
</calcChain>
</file>

<file path=xl/sharedStrings.xml><?xml version="1.0" encoding="utf-8"?>
<sst xmlns="http://schemas.openxmlformats.org/spreadsheetml/2006/main" count="529" uniqueCount="182">
  <si>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</si>
  <si>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</si>
  <si>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</si>
  <si>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</si>
  <si>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</si>
  <si>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</si>
  <si>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</si>
  <si>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</si>
  <si>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у т.ч. бюджет розвитку</t>
  </si>
  <si>
    <t>разом</t>
  </si>
  <si>
    <t>(4+5)</t>
  </si>
  <si>
    <t>Х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</si>
  <si>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</si>
  <si>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</si>
  <si>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</si>
  <si>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</si>
  <si>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</si>
  <si>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</si>
  <si>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</si>
  <si>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</si>
  <si>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</si>
  <si>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</si>
  <si>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</si>
  <si>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</si>
  <si>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Категорії працівників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</si>
  <si>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</si>
  <si>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</si>
  <si>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</si>
  <si>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</si>
  <si>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</si>
  <si>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</si>
  <si>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</si>
  <si>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</si>
  <si>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</si>
  <si>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</si>
  <si>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</si>
  <si>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</si>
  <si>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</si>
  <si>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</si>
  <si>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</si>
  <si>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</si>
  <si>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</si>
  <si>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</si>
  <si>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</si>
  <si>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</si>
  <si>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2016 рік (звіт)</t>
  </si>
  <si>
    <t>2017 рік (затверджено)</t>
  </si>
  <si>
    <t>2018 рік (проект)</t>
  </si>
  <si>
    <t>2019 рік (прогноз)</t>
  </si>
  <si>
    <t>2020 рік (прогноз)</t>
  </si>
  <si>
    <t>2018 рік</t>
  </si>
  <si>
    <t>2019 рік</t>
  </si>
  <si>
    <t>2020 рік</t>
  </si>
  <si>
    <t>Затрат</t>
  </si>
  <si>
    <t>Продукту</t>
  </si>
  <si>
    <t>Ефективності</t>
  </si>
  <si>
    <t>Якості</t>
  </si>
  <si>
    <t>Оплата послуг (крім комунальним)</t>
  </si>
  <si>
    <t>Інші виплати населенню</t>
  </si>
  <si>
    <t>РАЗОМ</t>
  </si>
  <si>
    <t>Питома вага відшкодованих послуг  до нарахованих</t>
  </si>
  <si>
    <t>Витрати на надання державної соціальної  допомоги малозабезпеченим сім`ям</t>
  </si>
  <si>
    <t>кількість одержувачів державної  соціальної допомоги малозабезпеченим сім`ям</t>
  </si>
  <si>
    <t>середньомісячний розмір   державної  соціальної допомоги малозабезпеченим сім`ям  на одного одержувача</t>
  </si>
  <si>
    <t>Оплата послуг (крім комунальних)</t>
  </si>
  <si>
    <t>заборгованість на 01.01.2018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</si>
  <si>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</si>
  <si>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t>грн.</t>
  </si>
  <si>
    <t>Особові справи, супровідні відомості на зарахування коштів</t>
  </si>
  <si>
    <t>сімей</t>
  </si>
  <si>
    <t>%</t>
  </si>
  <si>
    <t>розрахунково</t>
  </si>
  <si>
    <t>Видатки по спеціальному фонду не здійснюються.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</si>
  <si>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</si>
  <si>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</si>
  <si>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>(код Програмної класифікації видатків та кредитування місцевих бюджетів)</t>
  </si>
  <si>
    <t>1)</t>
  </si>
  <si>
    <t>(грн)</t>
  </si>
  <si>
    <t>2017 рік (звіт)</t>
  </si>
  <si>
    <t>2018 рік (затверджено)</t>
  </si>
  <si>
    <t>2019 рік (проект)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</si>
  <si>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</si>
  <si>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</si>
  <si>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</si>
  <si>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 кредитів до бюджету</t>
  </si>
  <si>
    <t>2021 рік (прогноз)</t>
  </si>
  <si>
    <t>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</si>
  <si>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</si>
  <si>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6. Витрати за кодами Економічної класифікації видатків/Класифікації кредитування бюджету:</t>
  </si>
  <si>
    <r>
      <t xml:space="preserve">2) надання кредитів за кодами Класифікації кредитування бюджету  у 2017 - 2019 роках:                                                                                                                                                    </t>
    </r>
    <r>
      <rPr>
        <i/>
        <sz val="14"/>
        <color theme="1"/>
        <rFont val="Times New Roman"/>
        <family val="1"/>
        <charset val="204"/>
      </rPr>
      <t>(грн)</t>
    </r>
  </si>
  <si>
    <t>Код Класифікації кредитування бюджету</t>
  </si>
  <si>
    <t>3) видатки за кодами Економічної класифікації видатків бюджету у 2020 - 2021 роках:</t>
  </si>
  <si>
    <t>4)надання кредитів за кодами Класифікації кредитування бюджету у 2020 - 2021 роках:</t>
  </si>
  <si>
    <t>7. Витрати за напрямами використання бюджетних коштів:</t>
  </si>
  <si>
    <t>1)витрати за напрямами використання бюджетних коштів у 2017 - 2019 роках:</t>
  </si>
  <si>
    <t>Напрями використання бюджетних коштів</t>
  </si>
  <si>
    <t>2 )витрати за напрямами використання бюджетних коштів у 2020 - 2021 роках:</t>
  </si>
  <si>
    <t>разом(5+6)</t>
  </si>
  <si>
    <t>разом(8+9)</t>
  </si>
  <si>
    <t>разом(11+12)</t>
  </si>
  <si>
    <t>разом (5+6)</t>
  </si>
  <si>
    <t>разом (8+9)</t>
  </si>
  <si>
    <t>9. Структура видатків на оплату праці:</t>
  </si>
  <si>
    <t>10. Чисельність зайнятих у бюджетних установах:</t>
  </si>
  <si>
    <t>2018 рік (план)</t>
  </si>
  <si>
    <t>2021 рік</t>
  </si>
  <si>
    <t>затверджено</t>
  </si>
  <si>
    <t>Найменування місцевої/регіональної програми</t>
  </si>
  <si>
    <t>(10+11)</t>
  </si>
  <si>
    <t>Найменування об`єкта відповідно до проектно-кошторисної документації</t>
  </si>
  <si>
    <t>Строк реалізації об`єкта (рік початку і завершення)</t>
  </si>
  <si>
    <t>Загальна вартість об`єкта</t>
  </si>
  <si>
    <t>спеціальний фонд (бюджет розвитку)</t>
  </si>
  <si>
    <t>рівень будівельної готовності об`єкта на кінець бюджетного періоду, %</t>
  </si>
  <si>
    <t>13. Аналіз результатів, досягнутих унаслідок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</si>
  <si>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на 2019 - 2021 роки</t>
  </si>
  <si>
    <t>14. Бюджетні зобов’язання у 2017 - 2021 роках:</t>
  </si>
  <si>
    <t>1)кредиторська заборгованість місцевого бюджету у 2017 році: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</si>
  <si>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</si>
  <si>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</si>
  <si>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</si>
  <si>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Бюджетні зобов’язання (4+6)</t>
  </si>
  <si>
    <t>(6–5)</t>
  </si>
  <si>
    <t>Кредиторська заборгованість на початок поточного бюджетного періоду</t>
  </si>
  <si>
    <t>очікуваний обсяг взяття  поточних зобов’язань</t>
  </si>
  <si>
    <t xml:space="preserve">можлива кредиторська заборгованість на початок планового бюджетного періоду </t>
  </si>
  <si>
    <t>(3–5)</t>
  </si>
  <si>
    <t>(4–5–6)</t>
  </si>
  <si>
    <t>(8-10)</t>
  </si>
  <si>
    <t xml:space="preserve">2) кредиторська заборгованість місцевого бюджету у 2018 - 2019 роках: </t>
  </si>
  <si>
    <t xml:space="preserve">3) дебіторська заборгованість у 2017 - 2018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</si>
  <si>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</si>
  <si>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</si>
  <si>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4)аналіз управління бюджетними зобов’язаннями та пропозиції щодо упорядкування бюджетних зобов’язань у 2018 році: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</si>
  <si>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унаслідок використання коштів спеціального фонду бюджету у 2017 році, та очікувані результати у 2018 році</t>
  </si>
  <si>
    <t>з них: штатні одиниці за загальним фондом, що враховані також у спеціальному фонді</t>
  </si>
  <si>
    <t>( 0 ) ( 8 )</t>
  </si>
  <si>
    <r>
      <t xml:space="preserve">1. </t>
    </r>
    <r>
      <rPr>
        <b/>
        <sz val="7"/>
        <color theme="1"/>
        <rFont val="Times New Roman"/>
        <family val="1"/>
        <charset val="204"/>
      </rPr>
      <t>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</si>
  <si>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 xml:space="preserve"> (код Типової відомчої класифікації видатків та кредитування місцевих бюджетів)</t>
  </si>
  <si>
    <t>(найменування головного розпорядника коштів місцевого бюджету)</t>
  </si>
  <si>
    <r>
      <t>2. 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</si>
  <si>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(найменування відповідального виконавця )</t>
  </si>
  <si>
    <t>( 0 ) ( 8 ) (1)</t>
  </si>
  <si>
    <t>( 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</si>
  <si>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2019 - 2021 роки:</t>
  </si>
  <si>
    <r>
      <rPr>
        <b/>
        <sz val="14"/>
        <color theme="1"/>
        <rFont val="Times New Roman"/>
        <family val="1"/>
        <charset val="204"/>
      </rPr>
      <t>3) підстави для реалізації бюджетної програми:</t>
    </r>
    <r>
      <rPr>
        <b/>
        <sz val="12"/>
        <color theme="1"/>
        <rFont val="Times New Roman"/>
        <family val="1"/>
        <charset val="204"/>
      </rPr>
      <t xml:space="preserve"> </t>
    </r>
  </si>
  <si>
    <t>Надходження для виконання бюджетної програми:</t>
  </si>
  <si>
    <t>надходження для виконання бюджетної програми у 2017 - 2019 роках:</t>
  </si>
  <si>
    <r>
      <t xml:space="preserve">2) Надходження для виконання бюджетної програми у 2020 - 2021 роках:                                        </t>
    </r>
    <r>
      <rPr>
        <i/>
        <sz val="14"/>
        <color theme="1"/>
        <rFont val="Times New Roman"/>
        <family val="1"/>
        <charset val="204"/>
      </rPr>
      <t xml:space="preserve"> (грн)</t>
    </r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</si>
  <si>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</si>
  <si>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</si>
  <si>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</si>
  <si>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</si>
  <si>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</si>
  <si>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( грн)</t>
  </si>
  <si>
    <t>2018 рік (звіт)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</si>
  <si>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</si>
  <si>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</si>
  <si>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</si>
  <si>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</si>
  <si>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>12. Об`єкти, які виконуються в межах бюджетної програми за рахунок коштів бюджету розвитку у 2017-2021 роках:</t>
  </si>
  <si>
    <t>Виконавець: Кисарець 47 03 57</t>
  </si>
  <si>
    <r>
      <t xml:space="preserve">Начальник планово-контрольного відділу                          ____________________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</si>
  <si>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r>
      <t xml:space="preserve">В.о.директора департаменту                                                  __________________                     </t>
    </r>
    <r>
      <rPr>
        <b/>
        <u/>
        <sz val="14"/>
        <color theme="1"/>
        <rFont val="Times New Roman"/>
        <family val="1"/>
        <charset val="204"/>
      </rPr>
      <t>Л.І.Ліпінська</t>
    </r>
  </si>
  <si>
    <r>
      <t xml:space="preserve">1)мета бюджетної програми, строки її реалізації: </t>
    </r>
    <r>
      <rPr>
        <sz val="12"/>
        <color theme="1"/>
        <rFont val="Times New Roman"/>
        <family val="1"/>
        <charset val="204"/>
      </rPr>
      <t>забезпечення надання   допомоги сім'ям з дітьми, малозабезпеченим сім'ям,  тимчасової допомоги дітям;</t>
    </r>
  </si>
  <si>
    <t>(0) (8) (1) (3) (0) (4) (7)</t>
  </si>
  <si>
    <t>3. Надання державної соціальної допомоги малозабезпеченим сім'ям</t>
  </si>
  <si>
    <t>забезпечення надання державної соціальної допомоги малозабезпеченим сім'ям</t>
  </si>
  <si>
    <r>
      <t>2) завдання бюджетної програми:забезпечення надання державної соціальної допомоги малозабезпеченим сім'ям</t>
    </r>
    <r>
      <rPr>
        <sz val="14"/>
        <color theme="1"/>
        <rFont val="Times New Roman"/>
        <family val="1"/>
        <charset val="204"/>
      </rPr>
      <t>;</t>
    </r>
  </si>
  <si>
    <t xml:space="preserve"> У 2019 році по КПКВК 0813040 планується спрямувати кошти в сумі 238615709,00 грн., що надасть можливість забезпечити  надання  допомоги сім'ям з дітьми, малозабезпеченим сім`ям , тимчасової допомоги дітям</t>
  </si>
  <si>
    <t>розрахунок</t>
  </si>
  <si>
    <t xml:space="preserve"> Конституція України</t>
  </si>
  <si>
    <t>Постанова КМУ від 31.05.2017 №411 "Про схвалення Прогнозу  економічного і соціального розвитку України на  2018 -2020 роки"</t>
  </si>
  <si>
    <t>Бюджетний кодекс України</t>
  </si>
  <si>
    <t>Проект постанови Верховної ради України "Про Основні напрями бюджетної політики на 2018-2020 роки"</t>
  </si>
  <si>
    <t>Закон України від 21.11.1992р. № 2811-ХІІ «Про державну допомогу сім’ям з дітьми»</t>
  </si>
  <si>
    <t>Постанова КМУ від 27.12.2001р. №1751 «Про затвердження Порядку призначення і виплати державної допомоги сім’ям з дітьми»</t>
  </si>
  <si>
    <t>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</si>
  <si>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>Закон України від 01.06.2000 р. № 1768-ІІІ «Про державну соціальну допомогу малозабезпеченим сім’ям»</t>
  </si>
  <si>
    <t>Закон України від 16.11.2000 р. № 2109-ІІІ «Про державну соціальну допомогу інвалідам з дитинства і дітям – інвалідам»</t>
  </si>
  <si>
    <t>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</si>
  <si>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бюджетів"(зі змінами та доповненнями)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</si>
</sst>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000000"/>
    <numFmt numFmtId="165" formatCode="0.0"/>
  </numFmts>
  <fonts count="3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333">
    <xf numFmtId="0" fontId="0" fillId="0" borderId="0" xfId="0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1" fillId="0" borderId="0" xfId="0" applyFont="1" applyAlignment="1"/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indent="15"/>
    </xf>
    <xf numFmtId="0" fontId="18" fillId="0" borderId="0" xfId="0" applyFont="1"/>
    <xf numFmtId="0" fontId="2" fillId="0" borderId="0" xfId="0" applyFont="1" applyAlignment="1"/>
    <xf numFmtId="4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left" wrapText="1" shrinkToFit="1"/>
    </xf>
    <xf numFmtId="0" fontId="7" fillId="0" borderId="4" xfId="0" applyFont="1" applyBorder="1" applyAlignment="1">
      <alignment horizont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justify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 vertical="top" wrapText="1"/>
    </xf>
    <xf numFmtId="164" fontId="10" fillId="0" borderId="0" xfId="0" applyNumberFormat="1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5"/>
    </xf>
    <xf numFmtId="0" fontId="14" fillId="0" borderId="0" xfId="0" applyFont="1" applyBorder="1" applyAlignment="1">
      <alignment wrapText="1"/>
    </xf>
    <xf numFmtId="0" fontId="12" fillId="0" borderId="0" xfId="0" applyFont="1" applyBorder="1"/>
    <xf numFmtId="44" fontId="1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/>
    </xf>
    <xf numFmtId="0" fontId="7" fillId="0" borderId="5" xfId="0" applyFont="1" applyFill="1" applyBorder="1" applyAlignment="1">
      <alignment horizontal="center" wrapText="1"/>
    </xf>
    <xf numFmtId="44" fontId="1" fillId="0" borderId="0" xfId="1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2" borderId="0" xfId="0" applyFill="1"/>
    <xf numFmtId="0" fontId="3" fillId="0" borderId="0" xfId="0" applyFont="1" applyFill="1"/>
    <xf numFmtId="0" fontId="0" fillId="0" borderId="0" xfId="0" applyFill="1" applyAlignment="1"/>
    <xf numFmtId="0" fontId="14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12" xfId="0" applyFont="1" applyFill="1" applyBorder="1" applyAlignment="1"/>
    <xf numFmtId="0" fontId="7" fillId="0" borderId="6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4" fillId="0" borderId="0" xfId="0" applyFont="1" applyFill="1"/>
    <xf numFmtId="0" fontId="14" fillId="0" borderId="6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27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/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vertical="top" wrapText="1"/>
    </xf>
    <xf numFmtId="0" fontId="29" fillId="0" borderId="2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24" fillId="0" borderId="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27" xfId="0" applyFont="1" applyFill="1" applyBorder="1" applyAlignment="1">
      <alignment horizontal="justify" vertical="top" wrapText="1"/>
    </xf>
    <xf numFmtId="0" fontId="7" fillId="0" borderId="28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164" fontId="23" fillId="0" borderId="0" xfId="0" applyNumberFormat="1" applyFont="1" applyFill="1" applyAlignment="1">
      <alignment vertical="center" wrapText="1"/>
    </xf>
    <xf numFmtId="0" fontId="4" fillId="0" borderId="0" xfId="0" applyFont="1" applyFill="1" applyAlignment="1"/>
    <xf numFmtId="0" fontId="3" fillId="0" borderId="0" xfId="0" applyFont="1" applyFill="1" applyAlignment="1"/>
    <xf numFmtId="0" fontId="6" fillId="0" borderId="13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30" fillId="0" borderId="0" xfId="0" applyFont="1"/>
    <xf numFmtId="49" fontId="11" fillId="0" borderId="1" xfId="0" applyNumberFormat="1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vertical="top" wrapText="1"/>
    </xf>
    <xf numFmtId="1" fontId="17" fillId="0" borderId="6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1" fontId="6" fillId="0" borderId="6" xfId="0" applyNumberFormat="1" applyFont="1" applyBorder="1" applyAlignment="1">
      <alignment vertical="top" wrapText="1"/>
    </xf>
    <xf numFmtId="1" fontId="17" fillId="0" borderId="6" xfId="0" applyNumberFormat="1" applyFont="1" applyFill="1" applyBorder="1" applyAlignment="1">
      <alignment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1" fontId="11" fillId="0" borderId="13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justify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9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justify" wrapText="1"/>
    </xf>
    <xf numFmtId="164" fontId="23" fillId="0" borderId="0" xfId="0" applyNumberFormat="1" applyFont="1" applyFill="1" applyAlignment="1">
      <alignment horizontal="left" vertical="center" wrapText="1"/>
    </xf>
    <xf numFmtId="0" fontId="3" fillId="0" borderId="32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164" fontId="23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35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36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0"/>
  <sheetViews>
    <sheetView tabSelected="1" view="pageBreakPreview" topLeftCell="A16" zoomScaleSheetLayoutView="100" workbookViewId="0">
      <selection activeCell="A29" sqref="A29:L29"/>
    </sheetView>
  </sheetViews>
  <sheetFormatPr defaultRowHeight="15"/>
  <cols>
    <col min="1" max="1" width="11.42578125" customWidth="1"/>
    <col min="2" max="2" width="14.85546875" customWidth="1"/>
    <col min="3" max="3" width="21.42578125" customWidth="1"/>
    <col min="4" max="4" width="13.28515625" customWidth="1"/>
    <col min="5" max="5" width="12" customWidth="1"/>
    <col min="6" max="6" width="9.85546875" customWidth="1"/>
    <col min="7" max="7" width="10.7109375" customWidth="1"/>
    <col min="8" max="8" width="10.5703125" customWidth="1"/>
    <col min="9" max="9" width="11.42578125" customWidth="1"/>
    <col min="10" max="10" width="12.5703125" customWidth="1"/>
    <col min="11" max="11" width="10.85546875" customWidth="1"/>
    <col min="12" max="12" width="11.85546875" customWidth="1"/>
    <col min="13" max="13" width="11.140625" customWidth="1"/>
    <col min="14" max="14" width="13.140625" customWidth="1"/>
    <col min="15" max="15" width="12.5703125" customWidth="1"/>
    <col min="16" max="16" width="9.5703125" customWidth="1"/>
    <col min="17" max="17" width="8.5703125" customWidth="1"/>
  </cols>
  <sheetData>
    <row r="2" spans="1:14" ht="18.75">
      <c r="I2" s="297" t="s">
        <v>0</v>
      </c>
      <c r="J2" s="297"/>
      <c r="K2" s="297"/>
      <c r="L2" s="297"/>
      <c r="M2" s="297"/>
      <c r="N2" s="297"/>
    </row>
    <row r="3" spans="1:14" ht="18.75">
      <c r="I3" s="297" t="s">
        <v>1</v>
      </c>
      <c r="J3" s="297"/>
      <c r="K3" s="297"/>
      <c r="L3" s="297"/>
      <c r="M3" s="297"/>
      <c r="N3" s="297"/>
    </row>
    <row r="4" spans="1:14" ht="18.75">
      <c r="I4" s="297" t="s">
        <v>2</v>
      </c>
      <c r="J4" s="297"/>
      <c r="K4" s="297"/>
      <c r="L4" s="297"/>
      <c r="M4" s="297"/>
      <c r="N4" s="297"/>
    </row>
    <row r="5" spans="1:14" ht="20.25" customHeight="1">
      <c r="I5" s="10" t="s">
        <v>73</v>
      </c>
      <c r="J5" s="10"/>
      <c r="K5" s="10"/>
      <c r="L5" s="10"/>
      <c r="M5" s="10"/>
      <c r="N5" s="10"/>
    </row>
    <row r="7" spans="1:14" s="17" customFormat="1" ht="27.75" customHeight="1">
      <c r="A7" s="298" t="s">
        <v>74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</row>
    <row r="8" spans="1:14" s="17" customFormat="1"/>
    <row r="9" spans="1:14" s="17" customFormat="1"/>
    <row r="10" spans="1:14" s="17" customFormat="1" ht="18.75">
      <c r="A10" s="194" t="s">
        <v>137</v>
      </c>
      <c r="B10" s="194"/>
      <c r="C10" s="194"/>
      <c r="D10" s="194"/>
      <c r="E10" s="194"/>
      <c r="F10" s="194"/>
      <c r="G10" s="194"/>
      <c r="H10" s="194" t="s">
        <v>136</v>
      </c>
      <c r="I10" s="194"/>
      <c r="J10" s="194"/>
    </row>
    <row r="11" spans="1:14" s="17" customFormat="1" ht="15.75">
      <c r="B11" s="78" t="s">
        <v>139</v>
      </c>
      <c r="H11" s="79" t="s">
        <v>138</v>
      </c>
      <c r="I11" s="79"/>
    </row>
    <row r="12" spans="1:14" s="17" customFormat="1" ht="18.75">
      <c r="A12" s="96" t="s">
        <v>140</v>
      </c>
      <c r="B12" s="96"/>
      <c r="C12" s="96"/>
      <c r="D12" s="96"/>
      <c r="E12" s="96"/>
      <c r="F12" s="96"/>
      <c r="G12" s="96"/>
      <c r="H12" s="194" t="s">
        <v>142</v>
      </c>
      <c r="I12" s="96"/>
      <c r="J12" s="96"/>
    </row>
    <row r="13" spans="1:14" s="17" customFormat="1" ht="16.5" customHeight="1">
      <c r="B13" s="78" t="s">
        <v>141</v>
      </c>
      <c r="H13" s="79" t="s">
        <v>138</v>
      </c>
    </row>
    <row r="14" spans="1:14" s="17" customFormat="1" ht="15.75">
      <c r="A14" s="78"/>
    </row>
    <row r="15" spans="1:14" s="17" customFormat="1" ht="19.5" customHeight="1">
      <c r="A15" s="284" t="s">
        <v>166</v>
      </c>
      <c r="B15" s="284"/>
      <c r="C15" s="284"/>
      <c r="D15" s="284"/>
      <c r="E15" s="284"/>
      <c r="F15" s="284"/>
      <c r="G15" s="284"/>
      <c r="H15" s="285" t="s">
        <v>165</v>
      </c>
      <c r="I15" s="285"/>
      <c r="J15" s="285"/>
      <c r="K15" s="285"/>
      <c r="L15" s="285"/>
      <c r="M15" s="285"/>
      <c r="N15" s="285"/>
    </row>
    <row r="16" spans="1:14" s="17" customFormat="1" ht="29.25" customHeight="1">
      <c r="B16" s="287" t="s">
        <v>143</v>
      </c>
      <c r="C16" s="287"/>
      <c r="D16" s="287"/>
      <c r="E16" s="287"/>
      <c r="F16" s="287"/>
      <c r="G16" s="287"/>
      <c r="H16" s="195" t="s">
        <v>75</v>
      </c>
      <c r="I16" s="195"/>
      <c r="J16" s="195"/>
      <c r="K16" s="195"/>
      <c r="L16" s="195"/>
    </row>
    <row r="17" spans="1:18" s="17" customFormat="1" ht="2.25" hidden="1" customHeight="1"/>
    <row r="18" spans="1:18" s="17" customFormat="1">
      <c r="B18" s="80"/>
      <c r="C18" s="80"/>
      <c r="D18" s="80"/>
    </row>
    <row r="19" spans="1:18" s="17" customFormat="1" ht="14.25" customHeight="1">
      <c r="B19" s="80"/>
      <c r="C19" s="80"/>
      <c r="D19" s="80"/>
    </row>
    <row r="20" spans="1:18" s="17" customFormat="1" ht="18.75" customHeight="1">
      <c r="A20" s="240" t="s">
        <v>144</v>
      </c>
      <c r="B20" s="240"/>
      <c r="C20" s="240"/>
      <c r="D20" s="240"/>
      <c r="E20" s="240"/>
      <c r="F20" s="240"/>
      <c r="G20" s="240"/>
      <c r="H20" s="240"/>
      <c r="I20" s="240"/>
    </row>
    <row r="21" spans="1:18" s="17" customFormat="1" ht="8.25" customHeight="1">
      <c r="B21" s="81"/>
      <c r="C21" s="81"/>
      <c r="D21" s="81"/>
      <c r="E21" s="81"/>
      <c r="F21" s="81"/>
      <c r="G21" s="81"/>
      <c r="H21" s="81"/>
      <c r="I21" s="81"/>
    </row>
    <row r="22" spans="1:18" s="17" customFormat="1" ht="20.25" customHeight="1">
      <c r="A22" s="291" t="s">
        <v>164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</row>
    <row r="23" spans="1:18" s="17" customFormat="1" ht="15" customHeight="1">
      <c r="A23" s="81" t="s">
        <v>168</v>
      </c>
      <c r="B23" s="81"/>
      <c r="C23" s="81"/>
      <c r="D23" s="81"/>
      <c r="E23" s="81"/>
      <c r="F23" s="81"/>
      <c r="G23" s="81"/>
      <c r="H23" s="81"/>
      <c r="I23" s="81"/>
    </row>
    <row r="24" spans="1:18" s="17" customFormat="1" ht="15.75" customHeight="1">
      <c r="A24" s="292" t="s">
        <v>145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</row>
    <row r="25" spans="1:18" s="17" customFormat="1" ht="36" customHeight="1">
      <c r="A25" s="293" t="s">
        <v>181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193"/>
      <c r="R25" s="193"/>
    </row>
    <row r="26" spans="1:18" s="17" customFormat="1" ht="18.75" customHeight="1">
      <c r="A26" s="286" t="s">
        <v>171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</row>
    <row r="27" spans="1:18" s="17" customFormat="1" ht="18.75" customHeight="1">
      <c r="A27" s="286" t="s">
        <v>172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</row>
    <row r="28" spans="1:18" s="17" customFormat="1" ht="18.75" customHeight="1">
      <c r="A28" s="286" t="s">
        <v>173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</row>
    <row r="29" spans="1:18" s="17" customFormat="1" ht="21.75" customHeight="1">
      <c r="A29" s="286" t="s">
        <v>174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74"/>
      <c r="N29" s="74"/>
      <c r="O29" s="74"/>
      <c r="P29" s="74"/>
      <c r="Q29" s="74"/>
      <c r="R29" s="74"/>
    </row>
    <row r="30" spans="1:18" s="17" customFormat="1" ht="20.25" customHeight="1">
      <c r="A30" s="286" t="s">
        <v>175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</row>
    <row r="31" spans="1:18" s="17" customFormat="1" ht="18.75" customHeight="1">
      <c r="A31" s="286" t="s">
        <v>176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</row>
    <row r="32" spans="1:18" s="17" customFormat="1" ht="37.5" customHeight="1">
      <c r="A32" s="293" t="s">
        <v>177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193"/>
      <c r="R32" s="193"/>
    </row>
    <row r="33" spans="1:18" s="17" customFormat="1" ht="18.75" customHeight="1">
      <c r="A33" s="286" t="s">
        <v>178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</row>
    <row r="34" spans="1:18" s="17" customFormat="1" ht="18.75" customHeight="1">
      <c r="A34" s="286" t="s">
        <v>179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</row>
    <row r="35" spans="1:18" s="17" customFormat="1" ht="17.25" customHeight="1">
      <c r="A35" s="237" t="s">
        <v>180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</row>
    <row r="36" spans="1:18" s="17" customFormat="1" ht="18.75">
      <c r="A36" s="82" t="s">
        <v>12</v>
      </c>
      <c r="B36" s="240" t="s">
        <v>146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69"/>
    </row>
    <row r="37" spans="1:18" s="17" customFormat="1" ht="18.75">
      <c r="A37" s="82" t="s">
        <v>76</v>
      </c>
      <c r="B37" s="240" t="s">
        <v>147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</row>
    <row r="38" spans="1:18" s="17" customFormat="1" ht="14.25" customHeight="1" thickBot="1">
      <c r="O38" s="83" t="s">
        <v>77</v>
      </c>
    </row>
    <row r="39" spans="1:18" s="17" customFormat="1" ht="15.75" thickBot="1">
      <c r="A39" s="241"/>
      <c r="B39" s="238" t="s">
        <v>4</v>
      </c>
      <c r="C39" s="238" t="s">
        <v>5</v>
      </c>
      <c r="D39" s="243" t="s">
        <v>78</v>
      </c>
      <c r="E39" s="244"/>
      <c r="F39" s="244"/>
      <c r="G39" s="245"/>
      <c r="H39" s="243" t="s">
        <v>79</v>
      </c>
      <c r="I39" s="244"/>
      <c r="J39" s="244"/>
      <c r="K39" s="245"/>
      <c r="L39" s="243" t="s">
        <v>80</v>
      </c>
      <c r="M39" s="244"/>
      <c r="N39" s="244"/>
      <c r="O39" s="245"/>
    </row>
    <row r="40" spans="1:18" s="17" customFormat="1">
      <c r="A40" s="241"/>
      <c r="B40" s="242"/>
      <c r="C40" s="242"/>
      <c r="D40" s="67" t="s">
        <v>6</v>
      </c>
      <c r="E40" s="238" t="s">
        <v>13</v>
      </c>
      <c r="F40" s="280" t="s">
        <v>8</v>
      </c>
      <c r="G40" s="67" t="s">
        <v>9</v>
      </c>
      <c r="H40" s="67" t="s">
        <v>6</v>
      </c>
      <c r="I40" s="238" t="s">
        <v>13</v>
      </c>
      <c r="J40" s="280" t="s">
        <v>8</v>
      </c>
      <c r="K40" s="67" t="s">
        <v>9</v>
      </c>
      <c r="L40" s="67" t="s">
        <v>6</v>
      </c>
      <c r="M40" s="238" t="s">
        <v>13</v>
      </c>
      <c r="N40" s="280" t="s">
        <v>8</v>
      </c>
      <c r="O40" s="67" t="s">
        <v>9</v>
      </c>
    </row>
    <row r="41" spans="1:18" s="17" customFormat="1" ht="18" customHeight="1" thickBot="1">
      <c r="A41" s="241"/>
      <c r="B41" s="239"/>
      <c r="C41" s="239"/>
      <c r="D41" s="21" t="s">
        <v>7</v>
      </c>
      <c r="E41" s="239"/>
      <c r="F41" s="281"/>
      <c r="G41" s="21" t="s">
        <v>10</v>
      </c>
      <c r="H41" s="21" t="s">
        <v>7</v>
      </c>
      <c r="I41" s="239"/>
      <c r="J41" s="281"/>
      <c r="K41" s="21" t="s">
        <v>15</v>
      </c>
      <c r="L41" s="21" t="s">
        <v>7</v>
      </c>
      <c r="M41" s="239"/>
      <c r="N41" s="281"/>
      <c r="O41" s="21" t="s">
        <v>16</v>
      </c>
    </row>
    <row r="42" spans="1:18" s="17" customFormat="1" ht="15.75" thickBot="1">
      <c r="A42" s="73"/>
      <c r="B42" s="18">
        <v>1</v>
      </c>
      <c r="C42" s="19">
        <v>2</v>
      </c>
      <c r="D42" s="19">
        <v>3</v>
      </c>
      <c r="E42" s="19">
        <v>4</v>
      </c>
      <c r="F42" s="19">
        <v>5</v>
      </c>
      <c r="G42" s="19">
        <v>6</v>
      </c>
      <c r="H42" s="19">
        <v>7</v>
      </c>
      <c r="I42" s="19">
        <v>8</v>
      </c>
      <c r="J42" s="19">
        <v>9</v>
      </c>
      <c r="K42" s="19">
        <v>10</v>
      </c>
      <c r="L42" s="19">
        <v>11</v>
      </c>
      <c r="M42" s="19">
        <v>12</v>
      </c>
      <c r="N42" s="19">
        <v>13</v>
      </c>
      <c r="O42" s="19">
        <v>14</v>
      </c>
    </row>
    <row r="43" spans="1:18" s="17" customFormat="1" ht="24.75" thickBot="1">
      <c r="A43" s="29"/>
      <c r="B43" s="84"/>
      <c r="C43" s="23" t="s">
        <v>3</v>
      </c>
      <c r="D43" s="23"/>
      <c r="E43" s="19" t="s">
        <v>11</v>
      </c>
      <c r="F43" s="19" t="s">
        <v>11</v>
      </c>
      <c r="G43" s="23"/>
      <c r="H43" s="225">
        <v>36008535.920000002</v>
      </c>
      <c r="I43" s="225" t="s">
        <v>11</v>
      </c>
      <c r="J43" s="225" t="s">
        <v>11</v>
      </c>
      <c r="K43" s="225">
        <f>H43</f>
        <v>36008535.920000002</v>
      </c>
      <c r="L43" s="225">
        <v>35831865</v>
      </c>
      <c r="M43" s="225" t="s">
        <v>11</v>
      </c>
      <c r="N43" s="225" t="s">
        <v>11</v>
      </c>
      <c r="O43" s="225">
        <f>L43</f>
        <v>35831865</v>
      </c>
    </row>
    <row r="44" spans="1:18" s="17" customFormat="1" ht="48.75" thickBot="1">
      <c r="A44" s="29"/>
      <c r="B44" s="84"/>
      <c r="C44" s="23" t="s">
        <v>82</v>
      </c>
      <c r="D44" s="19" t="s">
        <v>11</v>
      </c>
      <c r="E44" s="23"/>
      <c r="F44" s="23"/>
      <c r="G44" s="23"/>
      <c r="H44" s="225" t="s">
        <v>11</v>
      </c>
      <c r="I44" s="227"/>
      <c r="J44" s="227"/>
      <c r="K44" s="227"/>
      <c r="L44" s="225" t="s">
        <v>11</v>
      </c>
      <c r="M44" s="225"/>
      <c r="N44" s="225"/>
      <c r="O44" s="225"/>
    </row>
    <row r="45" spans="1:18" s="17" customFormat="1" ht="48.75" thickBot="1">
      <c r="A45" s="85"/>
      <c r="B45" s="75"/>
      <c r="C45" s="23" t="s">
        <v>83</v>
      </c>
      <c r="D45" s="19" t="s">
        <v>11</v>
      </c>
      <c r="E45" s="23"/>
      <c r="F45" s="23"/>
      <c r="G45" s="23"/>
      <c r="H45" s="225" t="s">
        <v>11</v>
      </c>
      <c r="I45" s="227"/>
      <c r="J45" s="227"/>
      <c r="K45" s="227"/>
      <c r="L45" s="225" t="s">
        <v>11</v>
      </c>
      <c r="M45" s="225"/>
      <c r="N45" s="225"/>
      <c r="O45" s="225"/>
    </row>
    <row r="46" spans="1:18" s="17" customFormat="1" ht="24.75" thickBot="1">
      <c r="A46" s="85"/>
      <c r="B46" s="75"/>
      <c r="C46" s="23" t="s">
        <v>84</v>
      </c>
      <c r="D46" s="19" t="s">
        <v>11</v>
      </c>
      <c r="E46" s="23"/>
      <c r="F46" s="23"/>
      <c r="G46" s="23"/>
      <c r="H46" s="225" t="s">
        <v>11</v>
      </c>
      <c r="I46" s="227"/>
      <c r="J46" s="227"/>
      <c r="K46" s="227"/>
      <c r="L46" s="225" t="s">
        <v>11</v>
      </c>
      <c r="M46" s="225"/>
      <c r="N46" s="225"/>
      <c r="O46" s="225"/>
    </row>
    <row r="47" spans="1:18" s="17" customFormat="1" ht="15.75" thickBot="1">
      <c r="A47" s="29"/>
      <c r="B47" s="87"/>
      <c r="C47" s="86" t="s">
        <v>81</v>
      </c>
      <c r="D47" s="20"/>
      <c r="E47" s="20"/>
      <c r="F47" s="20"/>
      <c r="G47" s="20"/>
      <c r="H47" s="226">
        <f>H43</f>
        <v>36008535.920000002</v>
      </c>
      <c r="I47" s="226"/>
      <c r="J47" s="226"/>
      <c r="K47" s="226">
        <f>K43</f>
        <v>36008535.920000002</v>
      </c>
      <c r="L47" s="226">
        <f>L43</f>
        <v>35831865</v>
      </c>
      <c r="M47" s="225" t="str">
        <f t="shared" ref="M47:O47" si="0">M43</f>
        <v>Х</v>
      </c>
      <c r="N47" s="225" t="str">
        <f t="shared" si="0"/>
        <v>Х</v>
      </c>
      <c r="O47" s="225">
        <f t="shared" si="0"/>
        <v>35831865</v>
      </c>
    </row>
    <row r="48" spans="1:18" s="17" customFormat="1" ht="12" customHeight="1">
      <c r="A48" s="90"/>
    </row>
    <row r="49" spans="1:15" s="17" customFormat="1" ht="10.5" customHeight="1">
      <c r="A49" s="90"/>
    </row>
    <row r="50" spans="1:15" s="17" customFormat="1" ht="18.75" customHeight="1" thickBot="1">
      <c r="A50" s="240" t="s">
        <v>148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</row>
    <row r="51" spans="1:15" s="17" customFormat="1" ht="15.75" thickBot="1">
      <c r="A51" s="241"/>
      <c r="B51" s="238" t="s">
        <v>4</v>
      </c>
      <c r="C51" s="238" t="s">
        <v>5</v>
      </c>
      <c r="D51" s="243" t="s">
        <v>49</v>
      </c>
      <c r="E51" s="244"/>
      <c r="F51" s="244"/>
      <c r="G51" s="245"/>
      <c r="H51" s="243" t="s">
        <v>85</v>
      </c>
      <c r="I51" s="244"/>
      <c r="J51" s="244"/>
      <c r="K51" s="245"/>
    </row>
    <row r="52" spans="1:15" s="17" customFormat="1">
      <c r="A52" s="241"/>
      <c r="B52" s="242"/>
      <c r="C52" s="242"/>
      <c r="D52" s="67" t="s">
        <v>6</v>
      </c>
      <c r="E52" s="238" t="s">
        <v>13</v>
      </c>
      <c r="F52" s="280" t="s">
        <v>8</v>
      </c>
      <c r="G52" s="67" t="s">
        <v>9</v>
      </c>
      <c r="H52" s="67" t="s">
        <v>6</v>
      </c>
      <c r="I52" s="238" t="s">
        <v>13</v>
      </c>
      <c r="J52" s="280" t="s">
        <v>8</v>
      </c>
      <c r="K52" s="67" t="s">
        <v>9</v>
      </c>
    </row>
    <row r="53" spans="1:15" s="17" customFormat="1" ht="15.75" thickBot="1">
      <c r="A53" s="241"/>
      <c r="B53" s="239"/>
      <c r="C53" s="239"/>
      <c r="D53" s="21" t="s">
        <v>7</v>
      </c>
      <c r="E53" s="239"/>
      <c r="F53" s="281"/>
      <c r="G53" s="21" t="s">
        <v>14</v>
      </c>
      <c r="H53" s="21" t="s">
        <v>7</v>
      </c>
      <c r="I53" s="239"/>
      <c r="J53" s="281"/>
      <c r="K53" s="21" t="s">
        <v>15</v>
      </c>
    </row>
    <row r="54" spans="1:15" s="17" customFormat="1" ht="15.75" thickBot="1">
      <c r="A54" s="73"/>
      <c r="B54" s="18">
        <v>1</v>
      </c>
      <c r="C54" s="19">
        <v>2</v>
      </c>
      <c r="D54" s="19">
        <v>3</v>
      </c>
      <c r="E54" s="19">
        <v>4</v>
      </c>
      <c r="F54" s="19">
        <v>5</v>
      </c>
      <c r="G54" s="19">
        <v>6</v>
      </c>
      <c r="H54" s="19">
        <v>7</v>
      </c>
      <c r="I54" s="19">
        <v>8</v>
      </c>
      <c r="J54" s="19">
        <v>9</v>
      </c>
      <c r="K54" s="19">
        <v>10</v>
      </c>
    </row>
    <row r="55" spans="1:15" s="17" customFormat="1" ht="36" customHeight="1" thickBot="1">
      <c r="A55" s="29"/>
      <c r="B55" s="84"/>
      <c r="C55" s="23" t="s">
        <v>3</v>
      </c>
      <c r="D55" s="225">
        <f>L47*105.6%</f>
        <v>37838449.440000005</v>
      </c>
      <c r="E55" s="225" t="s">
        <v>11</v>
      </c>
      <c r="F55" s="225" t="s">
        <v>11</v>
      </c>
      <c r="G55" s="225">
        <f>D55</f>
        <v>37838449.440000005</v>
      </c>
      <c r="H55" s="225">
        <f>G55*105%</f>
        <v>39730371.912000008</v>
      </c>
      <c r="I55" s="225" t="s">
        <v>11</v>
      </c>
      <c r="J55" s="225" t="s">
        <v>11</v>
      </c>
      <c r="K55" s="225">
        <f>H55</f>
        <v>39730371.912000008</v>
      </c>
    </row>
    <row r="56" spans="1:15" s="17" customFormat="1" ht="48.75" thickBot="1">
      <c r="A56" s="29"/>
      <c r="B56" s="84"/>
      <c r="C56" s="23" t="s">
        <v>82</v>
      </c>
      <c r="D56" s="225" t="s">
        <v>11</v>
      </c>
      <c r="E56" s="225"/>
      <c r="F56" s="225"/>
      <c r="G56" s="225"/>
      <c r="H56" s="225" t="s">
        <v>11</v>
      </c>
      <c r="I56" s="225"/>
      <c r="J56" s="225"/>
      <c r="K56" s="225"/>
    </row>
    <row r="57" spans="1:15" s="17" customFormat="1" ht="51.75" customHeight="1" thickBot="1">
      <c r="A57" s="85"/>
      <c r="B57" s="76"/>
      <c r="C57" s="23" t="s">
        <v>83</v>
      </c>
      <c r="D57" s="225" t="s">
        <v>11</v>
      </c>
      <c r="E57" s="225"/>
      <c r="F57" s="225"/>
      <c r="G57" s="225"/>
      <c r="H57" s="225" t="s">
        <v>11</v>
      </c>
      <c r="I57" s="225"/>
      <c r="J57" s="225"/>
      <c r="K57" s="225"/>
    </row>
    <row r="58" spans="1:15" s="17" customFormat="1" ht="25.5" customHeight="1" thickBot="1">
      <c r="A58" s="85"/>
      <c r="B58" s="76"/>
      <c r="C58" s="23" t="s">
        <v>84</v>
      </c>
      <c r="D58" s="225" t="s">
        <v>11</v>
      </c>
      <c r="E58" s="225"/>
      <c r="F58" s="225"/>
      <c r="G58" s="225"/>
      <c r="H58" s="225" t="s">
        <v>11</v>
      </c>
      <c r="I58" s="225"/>
      <c r="J58" s="225"/>
      <c r="K58" s="225"/>
    </row>
    <row r="59" spans="1:15" s="17" customFormat="1" ht="15.75" thickBot="1">
      <c r="A59" s="29"/>
      <c r="B59" s="87"/>
      <c r="C59" s="86" t="s">
        <v>81</v>
      </c>
      <c r="D59" s="226">
        <f>D55</f>
        <v>37838449.440000005</v>
      </c>
      <c r="E59" s="226" t="str">
        <f t="shared" ref="E59:K59" si="1">E55</f>
        <v>Х</v>
      </c>
      <c r="F59" s="226" t="str">
        <f t="shared" si="1"/>
        <v>Х</v>
      </c>
      <c r="G59" s="226">
        <f t="shared" si="1"/>
        <v>37838449.440000005</v>
      </c>
      <c r="H59" s="226">
        <f t="shared" si="1"/>
        <v>39730371.912000008</v>
      </c>
      <c r="I59" s="226" t="str">
        <f t="shared" si="1"/>
        <v>Х</v>
      </c>
      <c r="J59" s="226" t="str">
        <f t="shared" si="1"/>
        <v>Х</v>
      </c>
      <c r="K59" s="226">
        <f t="shared" si="1"/>
        <v>39730371.912000008</v>
      </c>
    </row>
    <row r="60" spans="1:15" s="17" customFormat="1" ht="10.5" customHeight="1">
      <c r="A60" s="29"/>
      <c r="B60" s="29"/>
      <c r="C60" s="29"/>
      <c r="D60" s="91"/>
      <c r="E60" s="91"/>
      <c r="F60" s="91"/>
      <c r="G60" s="91"/>
      <c r="H60" s="91"/>
      <c r="I60" s="91"/>
      <c r="J60" s="91"/>
      <c r="K60" s="91"/>
    </row>
    <row r="61" spans="1:15" s="17" customFormat="1" ht="8.25" customHeight="1">
      <c r="A61" s="29"/>
      <c r="B61" s="29"/>
      <c r="C61" s="29"/>
      <c r="D61" s="91"/>
      <c r="E61" s="91"/>
      <c r="F61" s="91"/>
      <c r="G61" s="91"/>
      <c r="H61" s="91"/>
      <c r="I61" s="91"/>
      <c r="J61" s="91"/>
      <c r="K61" s="91"/>
    </row>
    <row r="62" spans="1:15" s="77" customFormat="1" hidden="1"/>
    <row r="63" spans="1:15" s="17" customFormat="1" ht="18.75">
      <c r="A63" s="96" t="s">
        <v>88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N63" s="79"/>
      <c r="O63" s="79"/>
    </row>
    <row r="64" spans="1:15" s="17" customFormat="1" ht="19.5" thickBot="1">
      <c r="A64" s="71" t="s">
        <v>86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O64" s="83" t="s">
        <v>77</v>
      </c>
    </row>
    <row r="65" spans="1:15" s="17" customFormat="1" ht="20.25" customHeight="1" thickBot="1">
      <c r="A65" s="241"/>
      <c r="B65" s="238" t="s">
        <v>87</v>
      </c>
      <c r="C65" s="238" t="s">
        <v>5</v>
      </c>
      <c r="D65" s="243" t="s">
        <v>78</v>
      </c>
      <c r="E65" s="244"/>
      <c r="F65" s="244"/>
      <c r="G65" s="245"/>
      <c r="H65" s="243" t="s">
        <v>79</v>
      </c>
      <c r="I65" s="244"/>
      <c r="J65" s="244"/>
      <c r="K65" s="244"/>
      <c r="L65" s="288" t="s">
        <v>80</v>
      </c>
      <c r="M65" s="289"/>
      <c r="N65" s="289"/>
      <c r="O65" s="290"/>
    </row>
    <row r="66" spans="1:15" s="17" customFormat="1">
      <c r="A66" s="241"/>
      <c r="B66" s="242"/>
      <c r="C66" s="242"/>
      <c r="D66" s="67" t="s">
        <v>6</v>
      </c>
      <c r="E66" s="238" t="s">
        <v>13</v>
      </c>
      <c r="F66" s="280" t="s">
        <v>8</v>
      </c>
      <c r="G66" s="67" t="s">
        <v>9</v>
      </c>
      <c r="H66" s="67" t="s">
        <v>6</v>
      </c>
      <c r="I66" s="238" t="s">
        <v>13</v>
      </c>
      <c r="J66" s="280" t="s">
        <v>8</v>
      </c>
      <c r="K66" s="67" t="s">
        <v>9</v>
      </c>
      <c r="L66" s="67" t="s">
        <v>6</v>
      </c>
      <c r="M66" s="242" t="s">
        <v>13</v>
      </c>
      <c r="N66" s="282" t="s">
        <v>8</v>
      </c>
      <c r="O66" s="67" t="s">
        <v>9</v>
      </c>
    </row>
    <row r="67" spans="1:15" s="17" customFormat="1" ht="15.75" thickBot="1">
      <c r="A67" s="241"/>
      <c r="B67" s="239"/>
      <c r="C67" s="239"/>
      <c r="D67" s="21" t="s">
        <v>7</v>
      </c>
      <c r="E67" s="239"/>
      <c r="F67" s="281"/>
      <c r="G67" s="21" t="s">
        <v>14</v>
      </c>
      <c r="H67" s="21" t="s">
        <v>7</v>
      </c>
      <c r="I67" s="239"/>
      <c r="J67" s="281"/>
      <c r="K67" s="21" t="s">
        <v>15</v>
      </c>
      <c r="L67" s="21" t="s">
        <v>7</v>
      </c>
      <c r="M67" s="239"/>
      <c r="N67" s="281"/>
      <c r="O67" s="21" t="s">
        <v>16</v>
      </c>
    </row>
    <row r="68" spans="1:15" s="17" customFormat="1" ht="15.75" thickBot="1">
      <c r="A68" s="73"/>
      <c r="B68" s="18">
        <v>1</v>
      </c>
      <c r="C68" s="19">
        <v>2</v>
      </c>
      <c r="D68" s="19">
        <v>3</v>
      </c>
      <c r="E68" s="19">
        <v>4</v>
      </c>
      <c r="F68" s="19">
        <v>5</v>
      </c>
      <c r="G68" s="19">
        <v>6</v>
      </c>
      <c r="H68" s="19">
        <v>7</v>
      </c>
      <c r="I68" s="19">
        <v>8</v>
      </c>
      <c r="J68" s="19">
        <v>9</v>
      </c>
      <c r="K68" s="19">
        <v>10</v>
      </c>
      <c r="L68" s="19">
        <v>11</v>
      </c>
      <c r="M68" s="19">
        <v>12</v>
      </c>
      <c r="N68" s="19">
        <v>13</v>
      </c>
      <c r="O68" s="19">
        <v>14</v>
      </c>
    </row>
    <row r="69" spans="1:15" s="17" customFormat="1" ht="23.25" customHeight="1" thickBot="1">
      <c r="A69" s="283"/>
      <c r="B69" s="18">
        <v>2240</v>
      </c>
      <c r="C69" s="19" t="s">
        <v>57</v>
      </c>
      <c r="D69" s="19"/>
      <c r="E69" s="19"/>
      <c r="F69" s="19"/>
      <c r="G69" s="19">
        <f>D69+E69</f>
        <v>0</v>
      </c>
      <c r="H69" s="225">
        <v>6500</v>
      </c>
      <c r="I69" s="225"/>
      <c r="J69" s="225"/>
      <c r="K69" s="225">
        <f>H69+I69</f>
        <v>6500</v>
      </c>
      <c r="L69" s="225">
        <v>2400</v>
      </c>
      <c r="M69" s="225"/>
      <c r="N69" s="225"/>
      <c r="O69" s="225">
        <f>L69+M69</f>
        <v>2400</v>
      </c>
    </row>
    <row r="70" spans="1:15" s="17" customFormat="1" ht="15.75" thickBot="1">
      <c r="A70" s="283"/>
      <c r="B70" s="18">
        <v>2730</v>
      </c>
      <c r="C70" s="19" t="s">
        <v>58</v>
      </c>
      <c r="D70" s="20"/>
      <c r="E70" s="20"/>
      <c r="F70" s="20"/>
      <c r="G70" s="19">
        <f>D70+E70</f>
        <v>0</v>
      </c>
      <c r="H70" s="225">
        <v>36002035.920000002</v>
      </c>
      <c r="I70" s="226"/>
      <c r="J70" s="226"/>
      <c r="K70" s="225">
        <f>H70+I70</f>
        <v>36002035.920000002</v>
      </c>
      <c r="L70" s="225">
        <f>L47-L69</f>
        <v>35829465</v>
      </c>
      <c r="M70" s="226"/>
      <c r="N70" s="226"/>
      <c r="O70" s="225">
        <f>L70+M70</f>
        <v>35829465</v>
      </c>
    </row>
    <row r="71" spans="1:15" s="17" customFormat="1" ht="15.75" thickBot="1">
      <c r="A71" s="283"/>
      <c r="B71" s="18"/>
      <c r="C71" s="20" t="s">
        <v>59</v>
      </c>
      <c r="D71" s="20">
        <f>D69+D70</f>
        <v>0</v>
      </c>
      <c r="E71" s="20">
        <f t="shared" ref="E71:O71" si="2">E69+E70</f>
        <v>0</v>
      </c>
      <c r="F71" s="20">
        <f t="shared" si="2"/>
        <v>0</v>
      </c>
      <c r="G71" s="20">
        <f t="shared" si="2"/>
        <v>0</v>
      </c>
      <c r="H71" s="226">
        <f t="shared" si="2"/>
        <v>36008535.920000002</v>
      </c>
      <c r="I71" s="226">
        <f t="shared" si="2"/>
        <v>0</v>
      </c>
      <c r="J71" s="226">
        <f t="shared" si="2"/>
        <v>0</v>
      </c>
      <c r="K71" s="226">
        <f t="shared" si="2"/>
        <v>36008535.920000002</v>
      </c>
      <c r="L71" s="226">
        <f t="shared" si="2"/>
        <v>35831865</v>
      </c>
      <c r="M71" s="226">
        <f t="shared" si="2"/>
        <v>0</v>
      </c>
      <c r="N71" s="226">
        <f t="shared" si="2"/>
        <v>0</v>
      </c>
      <c r="O71" s="226">
        <f t="shared" si="2"/>
        <v>35831865</v>
      </c>
    </row>
    <row r="72" spans="1:15" s="17" customFormat="1"/>
    <row r="73" spans="1:15" s="17" customFormat="1" ht="19.5" thickBot="1">
      <c r="A73" s="267" t="s">
        <v>89</v>
      </c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</row>
    <row r="74" spans="1:15" s="17" customFormat="1" ht="15.75" customHeight="1" thickBot="1">
      <c r="A74" s="241"/>
      <c r="B74" s="238" t="s">
        <v>90</v>
      </c>
      <c r="C74" s="238" t="s">
        <v>5</v>
      </c>
      <c r="D74" s="243" t="s">
        <v>45</v>
      </c>
      <c r="E74" s="244"/>
      <c r="F74" s="244"/>
      <c r="G74" s="245"/>
      <c r="H74" s="243" t="s">
        <v>46</v>
      </c>
      <c r="I74" s="244"/>
      <c r="J74" s="244"/>
      <c r="K74" s="245"/>
      <c r="L74" s="243" t="s">
        <v>47</v>
      </c>
      <c r="M74" s="244"/>
      <c r="N74" s="244"/>
      <c r="O74" s="245"/>
    </row>
    <row r="75" spans="1:15" s="17" customFormat="1">
      <c r="A75" s="241"/>
      <c r="B75" s="242"/>
      <c r="C75" s="242"/>
      <c r="D75" s="67" t="s">
        <v>6</v>
      </c>
      <c r="E75" s="238" t="s">
        <v>13</v>
      </c>
      <c r="F75" s="280" t="s">
        <v>8</v>
      </c>
      <c r="G75" s="67" t="s">
        <v>9</v>
      </c>
      <c r="H75" s="67" t="s">
        <v>6</v>
      </c>
      <c r="I75" s="238" t="s">
        <v>13</v>
      </c>
      <c r="J75" s="280" t="s">
        <v>8</v>
      </c>
      <c r="K75" s="67" t="s">
        <v>9</v>
      </c>
      <c r="L75" s="67" t="s">
        <v>6</v>
      </c>
      <c r="M75" s="238" t="s">
        <v>13</v>
      </c>
      <c r="N75" s="280" t="s">
        <v>8</v>
      </c>
      <c r="O75" s="67" t="s">
        <v>9</v>
      </c>
    </row>
    <row r="76" spans="1:15" s="17" customFormat="1" ht="15.75" thickBot="1">
      <c r="A76" s="241"/>
      <c r="B76" s="239"/>
      <c r="C76" s="239"/>
      <c r="D76" s="21" t="s">
        <v>7</v>
      </c>
      <c r="E76" s="239"/>
      <c r="F76" s="281"/>
      <c r="G76" s="21" t="s">
        <v>14</v>
      </c>
      <c r="H76" s="21" t="s">
        <v>7</v>
      </c>
      <c r="I76" s="239"/>
      <c r="J76" s="281"/>
      <c r="K76" s="21" t="s">
        <v>15</v>
      </c>
      <c r="L76" s="21" t="s">
        <v>7</v>
      </c>
      <c r="M76" s="239"/>
      <c r="N76" s="281"/>
      <c r="O76" s="21" t="s">
        <v>16</v>
      </c>
    </row>
    <row r="77" spans="1:15" s="17" customFormat="1" ht="15.75" thickBot="1">
      <c r="A77" s="73"/>
      <c r="B77" s="18">
        <v>1</v>
      </c>
      <c r="C77" s="19">
        <v>2</v>
      </c>
      <c r="D77" s="19">
        <v>3</v>
      </c>
      <c r="E77" s="19">
        <v>4</v>
      </c>
      <c r="F77" s="19">
        <v>5</v>
      </c>
      <c r="G77" s="19">
        <v>6</v>
      </c>
      <c r="H77" s="19">
        <v>7</v>
      </c>
      <c r="I77" s="19">
        <v>8</v>
      </c>
      <c r="J77" s="19">
        <v>9</v>
      </c>
      <c r="K77" s="19">
        <v>10</v>
      </c>
      <c r="L77" s="19">
        <v>11</v>
      </c>
      <c r="M77" s="19">
        <v>12</v>
      </c>
      <c r="N77" s="19">
        <v>13</v>
      </c>
      <c r="O77" s="19">
        <v>14</v>
      </c>
    </row>
    <row r="78" spans="1:15" s="17" customFormat="1" ht="20.25" customHeight="1" thickBot="1">
      <c r="A78" s="29"/>
      <c r="B78" s="84"/>
      <c r="C78" s="23"/>
      <c r="D78" s="23"/>
      <c r="E78" s="23"/>
      <c r="F78" s="23"/>
      <c r="G78" s="23"/>
      <c r="H78" s="23"/>
      <c r="I78" s="23"/>
      <c r="J78" s="23"/>
      <c r="K78" s="23"/>
      <c r="L78" s="19"/>
      <c r="M78" s="23"/>
      <c r="N78" s="23"/>
      <c r="O78" s="23"/>
    </row>
    <row r="79" spans="1:15" s="17" customFormat="1" ht="15.75" thickBot="1">
      <c r="A79" s="29"/>
      <c r="B79" s="87"/>
      <c r="C79" s="98"/>
      <c r="D79" s="20"/>
      <c r="E79" s="20"/>
      <c r="F79" s="20"/>
      <c r="G79" s="20"/>
      <c r="H79" s="20"/>
      <c r="I79" s="20"/>
      <c r="J79" s="20"/>
      <c r="K79" s="20"/>
      <c r="L79" s="19"/>
      <c r="M79" s="20"/>
      <c r="N79" s="20"/>
      <c r="O79" s="20"/>
    </row>
    <row r="80" spans="1:15" s="17" customFormat="1" ht="15.75" thickBot="1">
      <c r="A80" s="85"/>
      <c r="B80" s="18"/>
      <c r="C80" s="20" t="s">
        <v>81</v>
      </c>
      <c r="D80" s="20"/>
      <c r="E80" s="20"/>
      <c r="F80" s="20"/>
      <c r="G80" s="20"/>
      <c r="H80" s="20"/>
      <c r="I80" s="20"/>
      <c r="J80" s="20"/>
      <c r="K80" s="20"/>
      <c r="L80" s="19"/>
      <c r="M80" s="20"/>
      <c r="N80" s="20"/>
      <c r="O80" s="20"/>
    </row>
    <row r="81" spans="1:14" s="17" customFormat="1"/>
    <row r="82" spans="1:14" s="17" customFormat="1"/>
    <row r="83" spans="1:14" s="17" customFormat="1" ht="18.75">
      <c r="A83" s="240" t="s">
        <v>91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</row>
    <row r="84" spans="1:14" s="17" customFormat="1" ht="17.25" customHeight="1" thickBot="1">
      <c r="K84" s="83" t="s">
        <v>77</v>
      </c>
    </row>
    <row r="85" spans="1:14" s="17" customFormat="1" ht="24" customHeight="1" thickBot="1">
      <c r="A85" s="241"/>
      <c r="B85" s="238" t="s">
        <v>87</v>
      </c>
      <c r="C85" s="238" t="s">
        <v>5</v>
      </c>
      <c r="D85" s="243" t="s">
        <v>49</v>
      </c>
      <c r="E85" s="244"/>
      <c r="F85" s="244"/>
      <c r="G85" s="245"/>
      <c r="H85" s="243" t="s">
        <v>85</v>
      </c>
      <c r="I85" s="244"/>
      <c r="J85" s="244"/>
      <c r="K85" s="245"/>
      <c r="L85" s="89"/>
      <c r="M85" s="89"/>
      <c r="N85" s="89"/>
    </row>
    <row r="86" spans="1:14" s="17" customFormat="1" ht="20.25" customHeight="1">
      <c r="A86" s="241"/>
      <c r="B86" s="242"/>
      <c r="C86" s="242"/>
      <c r="D86" s="67" t="s">
        <v>6</v>
      </c>
      <c r="E86" s="238" t="s">
        <v>13</v>
      </c>
      <c r="F86" s="280" t="s">
        <v>8</v>
      </c>
      <c r="G86" s="67" t="s">
        <v>9</v>
      </c>
      <c r="H86" s="67" t="s">
        <v>6</v>
      </c>
      <c r="I86" s="238" t="s">
        <v>13</v>
      </c>
      <c r="J86" s="280" t="s">
        <v>8</v>
      </c>
      <c r="K86" s="67" t="s">
        <v>9</v>
      </c>
      <c r="L86" s="89"/>
      <c r="M86" s="89"/>
      <c r="N86" s="89"/>
    </row>
    <row r="87" spans="1:14" s="17" customFormat="1" ht="15.75" thickBot="1">
      <c r="A87" s="241"/>
      <c r="B87" s="239"/>
      <c r="C87" s="239"/>
      <c r="D87" s="21" t="s">
        <v>7</v>
      </c>
      <c r="E87" s="239"/>
      <c r="F87" s="281"/>
      <c r="G87" s="21" t="s">
        <v>14</v>
      </c>
      <c r="H87" s="21" t="s">
        <v>7</v>
      </c>
      <c r="I87" s="239"/>
      <c r="J87" s="281"/>
      <c r="K87" s="21" t="s">
        <v>15</v>
      </c>
      <c r="L87" s="89"/>
      <c r="M87" s="89"/>
      <c r="N87" s="89"/>
    </row>
    <row r="88" spans="1:14" s="17" customFormat="1" ht="15.75" thickBot="1">
      <c r="A88" s="73"/>
      <c r="B88" s="18">
        <v>1</v>
      </c>
      <c r="C88" s="19">
        <v>2</v>
      </c>
      <c r="D88" s="19">
        <v>3</v>
      </c>
      <c r="E88" s="19">
        <v>4</v>
      </c>
      <c r="F88" s="19">
        <v>5</v>
      </c>
      <c r="G88" s="19">
        <v>6</v>
      </c>
      <c r="H88" s="19">
        <v>7</v>
      </c>
      <c r="I88" s="19">
        <v>8</v>
      </c>
      <c r="J88" s="19">
        <v>9</v>
      </c>
      <c r="K88" s="19">
        <v>10</v>
      </c>
      <c r="L88" s="89"/>
      <c r="M88" s="89"/>
      <c r="N88" s="89"/>
    </row>
    <row r="89" spans="1:14" s="17" customFormat="1" ht="25.5" customHeight="1" thickBot="1">
      <c r="A89" s="283"/>
      <c r="B89" s="18">
        <v>2240</v>
      </c>
      <c r="C89" s="19" t="s">
        <v>57</v>
      </c>
      <c r="D89" s="225">
        <f>L69*105.6%</f>
        <v>2534.4</v>
      </c>
      <c r="E89" s="225"/>
      <c r="F89" s="225"/>
      <c r="G89" s="225">
        <f>D89+E89</f>
        <v>2534.4</v>
      </c>
      <c r="H89" s="225">
        <f>G89*105%</f>
        <v>2661.1200000000003</v>
      </c>
      <c r="I89" s="225"/>
      <c r="J89" s="225"/>
      <c r="K89" s="225">
        <f>H89+I89</f>
        <v>2661.1200000000003</v>
      </c>
      <c r="L89" s="89"/>
      <c r="M89" s="89"/>
      <c r="N89" s="89"/>
    </row>
    <row r="90" spans="1:14" s="17" customFormat="1" ht="25.5" customHeight="1" thickBot="1">
      <c r="A90" s="283"/>
      <c r="B90" s="18">
        <v>2730</v>
      </c>
      <c r="C90" s="19" t="s">
        <v>58</v>
      </c>
      <c r="D90" s="225">
        <f>D59-D89</f>
        <v>37835915.040000007</v>
      </c>
      <c r="E90" s="226"/>
      <c r="F90" s="226"/>
      <c r="G90" s="225">
        <f>D90+E90</f>
        <v>37835915.040000007</v>
      </c>
      <c r="H90" s="225">
        <f>H59-H89</f>
        <v>39727710.792000011</v>
      </c>
      <c r="I90" s="226"/>
      <c r="J90" s="226"/>
      <c r="K90" s="225">
        <f>H90+I90</f>
        <v>39727710.792000011</v>
      </c>
      <c r="L90" s="89"/>
      <c r="M90" s="89"/>
      <c r="N90" s="89"/>
    </row>
    <row r="91" spans="1:14" s="17" customFormat="1" ht="15" customHeight="1" thickBot="1">
      <c r="A91" s="283"/>
      <c r="B91" s="18"/>
      <c r="C91" s="20" t="s">
        <v>59</v>
      </c>
      <c r="D91" s="226">
        <f>D89+D90</f>
        <v>37838449.440000005</v>
      </c>
      <c r="E91" s="226">
        <f t="shared" ref="E91" si="3">E89+E90</f>
        <v>0</v>
      </c>
      <c r="F91" s="226">
        <f t="shared" ref="F91" si="4">F89+F90</f>
        <v>0</v>
      </c>
      <c r="G91" s="226">
        <f>G89+G90</f>
        <v>37838449.440000005</v>
      </c>
      <c r="H91" s="226">
        <f>H89+H90</f>
        <v>39730371.912000008</v>
      </c>
      <c r="I91" s="226">
        <f t="shared" ref="I91" si="5">I89+I90</f>
        <v>0</v>
      </c>
      <c r="J91" s="226">
        <f t="shared" ref="J91" si="6">J89+J90</f>
        <v>0</v>
      </c>
      <c r="K91" s="226">
        <f>K89+K90</f>
        <v>39730371.912000008</v>
      </c>
      <c r="L91" s="89"/>
      <c r="M91" s="89"/>
      <c r="N91" s="89"/>
    </row>
    <row r="92" spans="1:14" s="17" customFormat="1" ht="33.75" hidden="1" customHeight="1" thickBot="1">
      <c r="A92" s="85"/>
      <c r="B92" s="18"/>
      <c r="C92" s="19"/>
      <c r="D92" s="20"/>
      <c r="E92" s="20"/>
      <c r="F92" s="20"/>
      <c r="G92" s="20"/>
      <c r="H92" s="20"/>
      <c r="I92" s="20"/>
      <c r="J92" s="20"/>
      <c r="K92" s="20"/>
      <c r="L92" s="89"/>
      <c r="M92" s="89"/>
      <c r="N92" s="89"/>
    </row>
    <row r="93" spans="1:14" s="17" customFormat="1" ht="15.75">
      <c r="A93" s="9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</row>
    <row r="94" spans="1:14" s="17" customFormat="1" ht="18.75">
      <c r="A94" s="240" t="s">
        <v>92</v>
      </c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</row>
    <row r="95" spans="1:14" s="17" customFormat="1" ht="15.75" thickBot="1">
      <c r="A95" s="89"/>
      <c r="B95" s="100"/>
      <c r="C95" s="89"/>
      <c r="D95" s="89"/>
      <c r="E95" s="89"/>
      <c r="F95" s="89"/>
      <c r="G95" s="89"/>
      <c r="H95" s="89"/>
      <c r="I95" s="89"/>
      <c r="J95" s="89"/>
      <c r="K95" s="83" t="s">
        <v>77</v>
      </c>
      <c r="L95" s="89"/>
      <c r="M95" s="89"/>
      <c r="N95" s="89"/>
    </row>
    <row r="96" spans="1:14" s="17" customFormat="1" ht="15.75" thickBot="1">
      <c r="A96" s="241"/>
      <c r="B96" s="238" t="s">
        <v>90</v>
      </c>
      <c r="C96" s="238" t="s">
        <v>5</v>
      </c>
      <c r="D96" s="243" t="s">
        <v>48</v>
      </c>
      <c r="E96" s="244"/>
      <c r="F96" s="244"/>
      <c r="G96" s="245"/>
      <c r="H96" s="243" t="s">
        <v>49</v>
      </c>
      <c r="I96" s="244"/>
      <c r="J96" s="244"/>
      <c r="K96" s="245"/>
      <c r="L96" s="89"/>
      <c r="M96" s="89"/>
      <c r="N96" s="89"/>
    </row>
    <row r="97" spans="1:14" s="17" customFormat="1">
      <c r="A97" s="241"/>
      <c r="B97" s="242"/>
      <c r="C97" s="242"/>
      <c r="D97" s="67" t="s">
        <v>6</v>
      </c>
      <c r="E97" s="238" t="s">
        <v>13</v>
      </c>
      <c r="F97" s="280" t="s">
        <v>8</v>
      </c>
      <c r="G97" s="67" t="s">
        <v>9</v>
      </c>
      <c r="H97" s="67" t="s">
        <v>6</v>
      </c>
      <c r="I97" s="238" t="s">
        <v>13</v>
      </c>
      <c r="J97" s="280" t="s">
        <v>8</v>
      </c>
      <c r="K97" s="67" t="s">
        <v>9</v>
      </c>
      <c r="L97" s="89"/>
      <c r="M97" s="89"/>
      <c r="N97" s="89"/>
    </row>
    <row r="98" spans="1:14" s="17" customFormat="1" ht="15.75" thickBot="1">
      <c r="A98" s="241"/>
      <c r="B98" s="239"/>
      <c r="C98" s="239"/>
      <c r="D98" s="21" t="s">
        <v>7</v>
      </c>
      <c r="E98" s="239"/>
      <c r="F98" s="281"/>
      <c r="G98" s="21" t="s">
        <v>14</v>
      </c>
      <c r="H98" s="21" t="s">
        <v>7</v>
      </c>
      <c r="I98" s="239"/>
      <c r="J98" s="281"/>
      <c r="K98" s="21" t="s">
        <v>15</v>
      </c>
      <c r="L98" s="89"/>
      <c r="M98" s="89"/>
      <c r="N98" s="89"/>
    </row>
    <row r="99" spans="1:14" s="17" customFormat="1" ht="15.75" thickBot="1">
      <c r="A99" s="73"/>
      <c r="B99" s="18">
        <v>1</v>
      </c>
      <c r="C99" s="19">
        <v>2</v>
      </c>
      <c r="D99" s="19">
        <v>3</v>
      </c>
      <c r="E99" s="19">
        <v>4</v>
      </c>
      <c r="F99" s="19">
        <v>5</v>
      </c>
      <c r="G99" s="19">
        <v>6</v>
      </c>
      <c r="H99" s="19">
        <v>7</v>
      </c>
      <c r="I99" s="19">
        <v>8</v>
      </c>
      <c r="J99" s="19">
        <v>9</v>
      </c>
      <c r="K99" s="19">
        <v>10</v>
      </c>
      <c r="L99" s="89"/>
      <c r="M99" s="89"/>
      <c r="N99" s="89"/>
    </row>
    <row r="100" spans="1:14" s="17" customFormat="1" ht="20.25" customHeight="1" thickBot="1">
      <c r="A100" s="85"/>
      <c r="B100" s="88"/>
      <c r="C100" s="19"/>
      <c r="D100" s="19"/>
      <c r="E100" s="19"/>
      <c r="F100" s="19"/>
      <c r="G100" s="19"/>
      <c r="H100" s="19"/>
      <c r="I100" s="19"/>
      <c r="J100" s="19"/>
      <c r="K100" s="19"/>
      <c r="L100" s="89"/>
      <c r="M100" s="89"/>
      <c r="N100" s="89"/>
    </row>
    <row r="101" spans="1:14" s="17" customFormat="1" ht="15.75" thickBot="1">
      <c r="A101" s="85"/>
      <c r="B101" s="18"/>
      <c r="C101" s="19"/>
      <c r="D101" s="20"/>
      <c r="E101" s="20"/>
      <c r="F101" s="20"/>
      <c r="G101" s="20"/>
      <c r="H101" s="20"/>
      <c r="I101" s="20"/>
      <c r="J101" s="20"/>
      <c r="K101" s="20"/>
      <c r="L101" s="89"/>
      <c r="M101" s="89"/>
      <c r="N101" s="89"/>
    </row>
    <row r="102" spans="1:14" s="17" customFormat="1" ht="15.75" thickBot="1">
      <c r="A102" s="85"/>
      <c r="B102" s="18"/>
      <c r="C102" s="19"/>
      <c r="D102" s="20"/>
      <c r="E102" s="20"/>
      <c r="F102" s="20"/>
      <c r="G102" s="20"/>
      <c r="H102" s="20"/>
      <c r="I102" s="20"/>
      <c r="J102" s="20"/>
      <c r="K102" s="20"/>
      <c r="L102" s="89"/>
      <c r="M102" s="89"/>
      <c r="N102" s="89"/>
    </row>
    <row r="103" spans="1:14" s="17" customFormat="1" ht="15.75" thickBot="1">
      <c r="A103" s="85"/>
      <c r="B103" s="18"/>
      <c r="C103" s="20" t="s">
        <v>81</v>
      </c>
      <c r="D103" s="20"/>
      <c r="E103" s="20"/>
      <c r="F103" s="20"/>
      <c r="G103" s="20"/>
      <c r="H103" s="20"/>
      <c r="I103" s="20"/>
      <c r="J103" s="20"/>
      <c r="K103" s="20"/>
      <c r="L103" s="89"/>
      <c r="M103" s="89"/>
      <c r="N103" s="89"/>
    </row>
    <row r="104" spans="1:14" s="17" customFormat="1" ht="15.75">
      <c r="A104" s="9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1:14" s="17" customFormat="1" ht="18.75">
      <c r="A105" s="240" t="s">
        <v>93</v>
      </c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</row>
    <row r="106" spans="1:14" s="17" customFormat="1" ht="18.75">
      <c r="A106" s="240" t="s">
        <v>94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</row>
    <row r="107" spans="1:14" s="17" customFormat="1" ht="15.75" thickBot="1">
      <c r="A107" s="89"/>
      <c r="B107" s="100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3" t="s">
        <v>77</v>
      </c>
    </row>
    <row r="108" spans="1:14" s="17" customFormat="1" ht="15.75" thickBot="1">
      <c r="A108" s="262" t="s">
        <v>26</v>
      </c>
      <c r="B108" s="277" t="s">
        <v>95</v>
      </c>
      <c r="C108" s="243" t="s">
        <v>78</v>
      </c>
      <c r="D108" s="244"/>
      <c r="E108" s="244"/>
      <c r="F108" s="245"/>
      <c r="G108" s="243" t="s">
        <v>79</v>
      </c>
      <c r="H108" s="244"/>
      <c r="I108" s="244"/>
      <c r="J108" s="245"/>
      <c r="K108" s="243" t="s">
        <v>80</v>
      </c>
      <c r="L108" s="244"/>
      <c r="M108" s="244"/>
      <c r="N108" s="245"/>
    </row>
    <row r="109" spans="1:14" s="17" customFormat="1">
      <c r="A109" s="276"/>
      <c r="B109" s="278"/>
      <c r="C109" s="94" t="s">
        <v>6</v>
      </c>
      <c r="D109" s="238" t="s">
        <v>13</v>
      </c>
      <c r="E109" s="280" t="s">
        <v>8</v>
      </c>
      <c r="F109" s="67" t="s">
        <v>9</v>
      </c>
      <c r="G109" s="67" t="s">
        <v>6</v>
      </c>
      <c r="H109" s="238" t="s">
        <v>13</v>
      </c>
      <c r="I109" s="280" t="s">
        <v>8</v>
      </c>
      <c r="J109" s="67" t="s">
        <v>9</v>
      </c>
      <c r="K109" s="67" t="s">
        <v>6</v>
      </c>
      <c r="L109" s="238" t="s">
        <v>13</v>
      </c>
      <c r="M109" s="280" t="s">
        <v>8</v>
      </c>
      <c r="N109" s="94" t="s">
        <v>9</v>
      </c>
    </row>
    <row r="110" spans="1:14" s="17" customFormat="1" ht="15.75" thickBot="1">
      <c r="A110" s="263"/>
      <c r="B110" s="279"/>
      <c r="C110" s="93" t="s">
        <v>7</v>
      </c>
      <c r="D110" s="239"/>
      <c r="E110" s="281"/>
      <c r="F110" s="21" t="s">
        <v>14</v>
      </c>
      <c r="G110" s="21" t="s">
        <v>7</v>
      </c>
      <c r="H110" s="239"/>
      <c r="I110" s="281"/>
      <c r="J110" s="21" t="s">
        <v>15</v>
      </c>
      <c r="K110" s="21" t="s">
        <v>7</v>
      </c>
      <c r="L110" s="239"/>
      <c r="M110" s="281"/>
      <c r="N110" s="93" t="s">
        <v>16</v>
      </c>
    </row>
    <row r="111" spans="1:14" s="17" customFormat="1" ht="15.75" thickBot="1">
      <c r="A111" s="101">
        <v>1</v>
      </c>
      <c r="B111" s="102">
        <v>2</v>
      </c>
      <c r="C111" s="102">
        <v>3</v>
      </c>
      <c r="D111" s="102">
        <v>4</v>
      </c>
      <c r="E111" s="102">
        <v>5</v>
      </c>
      <c r="F111" s="102">
        <v>6</v>
      </c>
      <c r="G111" s="102">
        <v>7</v>
      </c>
      <c r="H111" s="102">
        <v>8</v>
      </c>
      <c r="I111" s="102">
        <v>9</v>
      </c>
      <c r="J111" s="102">
        <v>10</v>
      </c>
      <c r="K111" s="85">
        <v>11</v>
      </c>
      <c r="L111" s="103">
        <v>12</v>
      </c>
      <c r="M111" s="104">
        <v>13</v>
      </c>
      <c r="N111" s="102">
        <v>14</v>
      </c>
    </row>
    <row r="112" spans="1:14" s="17" customFormat="1" ht="86.25" customHeight="1" thickBot="1">
      <c r="A112" s="212"/>
      <c r="B112" s="107" t="s">
        <v>167</v>
      </c>
      <c r="C112" s="105"/>
      <c r="D112" s="105"/>
      <c r="E112" s="105"/>
      <c r="F112" s="105"/>
      <c r="G112" s="224">
        <v>36008535.920000002</v>
      </c>
      <c r="H112" s="224"/>
      <c r="I112" s="224"/>
      <c r="J112" s="224">
        <f>G112</f>
        <v>36008535.920000002</v>
      </c>
      <c r="K112" s="224">
        <f>L71</f>
        <v>35831865</v>
      </c>
      <c r="L112" s="224"/>
      <c r="M112" s="224"/>
      <c r="N112" s="224">
        <f>K112</f>
        <v>35831865</v>
      </c>
    </row>
    <row r="113" spans="1:14" s="17" customFormat="1" ht="15.75" thickBot="1">
      <c r="A113" s="108"/>
      <c r="B113" s="20" t="s">
        <v>81</v>
      </c>
      <c r="C113" s="109">
        <f>C112</f>
        <v>0</v>
      </c>
      <c r="D113" s="109">
        <f t="shared" ref="D113:N113" si="7">D112</f>
        <v>0</v>
      </c>
      <c r="E113" s="109">
        <f t="shared" si="7"/>
        <v>0</v>
      </c>
      <c r="F113" s="109">
        <f t="shared" si="7"/>
        <v>0</v>
      </c>
      <c r="G113" s="223">
        <f t="shared" si="7"/>
        <v>36008535.920000002</v>
      </c>
      <c r="H113" s="223">
        <f t="shared" si="7"/>
        <v>0</v>
      </c>
      <c r="I113" s="223">
        <f t="shared" si="7"/>
        <v>0</v>
      </c>
      <c r="J113" s="223">
        <f t="shared" si="7"/>
        <v>36008535.920000002</v>
      </c>
      <c r="K113" s="223">
        <f t="shared" si="7"/>
        <v>35831865</v>
      </c>
      <c r="L113" s="223">
        <f t="shared" si="7"/>
        <v>0</v>
      </c>
      <c r="M113" s="223">
        <f t="shared" si="7"/>
        <v>0</v>
      </c>
      <c r="N113" s="223">
        <f t="shared" si="7"/>
        <v>35831865</v>
      </c>
    </row>
    <row r="114" spans="1:14" s="17" customFormat="1">
      <c r="A114" s="100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</row>
    <row r="115" spans="1:14" s="17" customFormat="1" ht="15.75" hidden="1">
      <c r="A115" s="99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</row>
    <row r="116" spans="1:14" s="17" customFormat="1" ht="18.75">
      <c r="A116" s="240" t="s">
        <v>96</v>
      </c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</row>
    <row r="117" spans="1:14" s="17" customFormat="1" ht="15.75" thickBot="1">
      <c r="A117" s="92"/>
      <c r="B117" s="100"/>
      <c r="C117" s="92"/>
      <c r="D117" s="92"/>
      <c r="E117" s="92"/>
      <c r="F117" s="92"/>
      <c r="G117" s="92"/>
      <c r="H117" s="92"/>
      <c r="I117" s="92"/>
      <c r="J117" s="83" t="s">
        <v>77</v>
      </c>
      <c r="K117" s="92"/>
      <c r="L117" s="92"/>
      <c r="M117" s="92"/>
      <c r="N117" s="92"/>
    </row>
    <row r="118" spans="1:14" s="17" customFormat="1" ht="15.75" thickBot="1">
      <c r="A118" s="262" t="s">
        <v>26</v>
      </c>
      <c r="B118" s="277" t="s">
        <v>95</v>
      </c>
      <c r="C118" s="243" t="s">
        <v>49</v>
      </c>
      <c r="D118" s="244"/>
      <c r="E118" s="244"/>
      <c r="F118" s="245"/>
      <c r="G118" s="243" t="s">
        <v>85</v>
      </c>
      <c r="H118" s="244"/>
      <c r="I118" s="244"/>
      <c r="J118" s="245"/>
      <c r="K118" s="92"/>
      <c r="L118" s="92"/>
      <c r="M118" s="92"/>
      <c r="N118" s="92"/>
    </row>
    <row r="119" spans="1:14" s="17" customFormat="1">
      <c r="A119" s="276"/>
      <c r="B119" s="278"/>
      <c r="C119" s="94" t="s">
        <v>6</v>
      </c>
      <c r="D119" s="238" t="s">
        <v>13</v>
      </c>
      <c r="E119" s="280" t="s">
        <v>8</v>
      </c>
      <c r="F119" s="67" t="s">
        <v>9</v>
      </c>
      <c r="G119" s="67" t="s">
        <v>6</v>
      </c>
      <c r="H119" s="238" t="s">
        <v>13</v>
      </c>
      <c r="I119" s="280" t="s">
        <v>8</v>
      </c>
      <c r="J119" s="67" t="s">
        <v>9</v>
      </c>
      <c r="K119" s="92"/>
      <c r="L119" s="92"/>
      <c r="M119" s="92"/>
      <c r="N119" s="92"/>
    </row>
    <row r="120" spans="1:14" s="17" customFormat="1" ht="15.75" thickBot="1">
      <c r="A120" s="263"/>
      <c r="B120" s="279"/>
      <c r="C120" s="93" t="s">
        <v>7</v>
      </c>
      <c r="D120" s="239"/>
      <c r="E120" s="281"/>
      <c r="F120" s="21" t="s">
        <v>14</v>
      </c>
      <c r="G120" s="21" t="s">
        <v>7</v>
      </c>
      <c r="H120" s="239"/>
      <c r="I120" s="281"/>
      <c r="J120" s="21" t="s">
        <v>15</v>
      </c>
      <c r="K120" s="92"/>
      <c r="L120" s="92"/>
      <c r="M120" s="92"/>
      <c r="N120" s="92"/>
    </row>
    <row r="121" spans="1:14" s="17" customFormat="1" ht="15.75" thickBot="1">
      <c r="A121" s="110">
        <v>1</v>
      </c>
      <c r="B121" s="111">
        <v>2</v>
      </c>
      <c r="C121" s="111">
        <v>3</v>
      </c>
      <c r="D121" s="111">
        <v>4</v>
      </c>
      <c r="E121" s="111">
        <v>5</v>
      </c>
      <c r="F121" s="111">
        <v>6</v>
      </c>
      <c r="G121" s="111">
        <v>7</v>
      </c>
      <c r="H121" s="111">
        <v>8</v>
      </c>
      <c r="I121" s="111">
        <v>9</v>
      </c>
      <c r="J121" s="111">
        <v>10</v>
      </c>
      <c r="K121" s="92"/>
      <c r="L121" s="92"/>
      <c r="M121" s="92"/>
      <c r="N121" s="92"/>
    </row>
    <row r="122" spans="1:14" s="17" customFormat="1" ht="72.75" thickBot="1">
      <c r="A122" s="108"/>
      <c r="B122" s="107" t="s">
        <v>167</v>
      </c>
      <c r="C122" s="223">
        <f>D91</f>
        <v>37838449.440000005</v>
      </c>
      <c r="D122" s="223"/>
      <c r="E122" s="223"/>
      <c r="F122" s="223">
        <f>C122</f>
        <v>37838449.440000005</v>
      </c>
      <c r="G122" s="223">
        <f>H91</f>
        <v>39730371.912000008</v>
      </c>
      <c r="H122" s="223"/>
      <c r="I122" s="223"/>
      <c r="J122" s="223">
        <f>G122</f>
        <v>39730371.912000008</v>
      </c>
      <c r="K122" s="92"/>
      <c r="L122" s="92"/>
      <c r="M122" s="92"/>
      <c r="N122" s="92"/>
    </row>
    <row r="123" spans="1:14" s="17" customFormat="1" ht="15.75" thickBot="1">
      <c r="A123" s="108"/>
      <c r="B123" s="20" t="s">
        <v>81</v>
      </c>
      <c r="C123" s="223">
        <f>C122</f>
        <v>37838449.440000005</v>
      </c>
      <c r="D123" s="223">
        <f t="shared" ref="D123:J123" si="8">D122</f>
        <v>0</v>
      </c>
      <c r="E123" s="223">
        <f t="shared" si="8"/>
        <v>0</v>
      </c>
      <c r="F123" s="223">
        <f t="shared" si="8"/>
        <v>37838449.440000005</v>
      </c>
      <c r="G123" s="223">
        <f t="shared" si="8"/>
        <v>39730371.912000008</v>
      </c>
      <c r="H123" s="223">
        <f t="shared" si="8"/>
        <v>0</v>
      </c>
      <c r="I123" s="223">
        <f t="shared" si="8"/>
        <v>0</v>
      </c>
      <c r="J123" s="223">
        <f t="shared" si="8"/>
        <v>39730371.912000008</v>
      </c>
      <c r="K123" s="92"/>
      <c r="L123" s="92"/>
      <c r="M123" s="92"/>
      <c r="N123" s="92"/>
    </row>
    <row r="124" spans="1:14" s="17" customFormat="1" ht="15.75">
      <c r="A124" s="112"/>
    </row>
    <row r="125" spans="1:14" s="17" customFormat="1" ht="18.75">
      <c r="A125" s="240" t="s">
        <v>149</v>
      </c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113"/>
      <c r="N125" s="113"/>
    </row>
    <row r="126" spans="1:14" s="17" customFormat="1" ht="24" customHeight="1">
      <c r="A126" s="240" t="s">
        <v>150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</row>
    <row r="127" spans="1:14" s="17" customFormat="1" ht="16.5" thickBot="1">
      <c r="A127" s="114" t="s">
        <v>17</v>
      </c>
      <c r="M127" s="83" t="s">
        <v>77</v>
      </c>
    </row>
    <row r="128" spans="1:14" s="17" customFormat="1" ht="15.75" customHeight="1" thickBot="1">
      <c r="A128" s="231" t="s">
        <v>26</v>
      </c>
      <c r="B128" s="231" t="s">
        <v>18</v>
      </c>
      <c r="C128" s="231" t="s">
        <v>19</v>
      </c>
      <c r="D128" s="233" t="s">
        <v>20</v>
      </c>
      <c r="E128" s="234" t="s">
        <v>78</v>
      </c>
      <c r="F128" s="235"/>
      <c r="G128" s="236"/>
      <c r="H128" s="234" t="s">
        <v>79</v>
      </c>
      <c r="I128" s="235"/>
      <c r="J128" s="236"/>
      <c r="K128" s="234" t="s">
        <v>80</v>
      </c>
      <c r="L128" s="235"/>
      <c r="M128" s="236"/>
    </row>
    <row r="129" spans="1:13" s="17" customFormat="1" ht="30.75" thickBot="1">
      <c r="A129" s="232"/>
      <c r="B129" s="232"/>
      <c r="C129" s="232"/>
      <c r="D129" s="232"/>
      <c r="E129" s="115" t="s">
        <v>21</v>
      </c>
      <c r="F129" s="115" t="s">
        <v>13</v>
      </c>
      <c r="G129" s="115" t="s">
        <v>97</v>
      </c>
      <c r="H129" s="115" t="s">
        <v>21</v>
      </c>
      <c r="I129" s="115" t="s">
        <v>13</v>
      </c>
      <c r="J129" s="115" t="s">
        <v>98</v>
      </c>
      <c r="K129" s="115" t="s">
        <v>21</v>
      </c>
      <c r="L129" s="115" t="s">
        <v>13</v>
      </c>
      <c r="M129" s="115" t="s">
        <v>99</v>
      </c>
    </row>
    <row r="130" spans="1:13" s="17" customFormat="1" ht="15.75" thickBot="1">
      <c r="A130" s="116">
        <v>1</v>
      </c>
      <c r="B130" s="117">
        <v>2</v>
      </c>
      <c r="C130" s="117">
        <v>3</v>
      </c>
      <c r="D130" s="117">
        <v>4</v>
      </c>
      <c r="E130" s="117">
        <v>5</v>
      </c>
      <c r="F130" s="117">
        <v>6</v>
      </c>
      <c r="G130" s="117">
        <v>7</v>
      </c>
      <c r="H130" s="117">
        <v>8</v>
      </c>
      <c r="I130" s="117">
        <v>9</v>
      </c>
      <c r="J130" s="117">
        <v>10</v>
      </c>
      <c r="K130" s="117">
        <v>11</v>
      </c>
      <c r="L130" s="117">
        <v>12</v>
      </c>
      <c r="M130" s="117">
        <v>13</v>
      </c>
    </row>
    <row r="131" spans="1:13" s="17" customFormat="1" ht="15.75" thickBot="1">
      <c r="A131" s="118"/>
      <c r="B131" s="119" t="s">
        <v>53</v>
      </c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</row>
    <row r="132" spans="1:13" s="17" customFormat="1" ht="63.75" customHeight="1" thickBot="1">
      <c r="A132" s="118"/>
      <c r="B132" s="23" t="s">
        <v>61</v>
      </c>
      <c r="C132" s="120" t="s">
        <v>67</v>
      </c>
      <c r="D132" s="23" t="s">
        <v>170</v>
      </c>
      <c r="E132" s="119"/>
      <c r="F132" s="119"/>
      <c r="G132" s="119"/>
      <c r="H132" s="213">
        <f>G113</f>
        <v>36008535.920000002</v>
      </c>
      <c r="I132" s="214"/>
      <c r="J132" s="218">
        <f>H132</f>
        <v>36008535.920000002</v>
      </c>
      <c r="K132" s="213">
        <f>K113</f>
        <v>35831865</v>
      </c>
      <c r="L132" s="214"/>
      <c r="M132" s="213">
        <f>K132</f>
        <v>35831865</v>
      </c>
    </row>
    <row r="133" spans="1:13" s="17" customFormat="1" ht="15.75" thickBot="1">
      <c r="A133" s="118"/>
      <c r="B133" s="119" t="s">
        <v>54</v>
      </c>
      <c r="C133" s="119"/>
      <c r="D133" s="119"/>
      <c r="E133" s="119"/>
      <c r="F133" s="119"/>
      <c r="G133" s="119"/>
      <c r="H133" s="213"/>
      <c r="I133" s="215"/>
      <c r="J133" s="213"/>
      <c r="K133" s="213"/>
      <c r="L133" s="215"/>
      <c r="M133" s="213"/>
    </row>
    <row r="134" spans="1:13" s="17" customFormat="1" ht="72.75" customHeight="1" thickBot="1">
      <c r="A134" s="118"/>
      <c r="B134" s="23" t="s">
        <v>62</v>
      </c>
      <c r="C134" s="120" t="s">
        <v>69</v>
      </c>
      <c r="D134" s="23" t="s">
        <v>68</v>
      </c>
      <c r="E134" s="119"/>
      <c r="F134" s="119"/>
      <c r="G134" s="119"/>
      <c r="H134" s="213">
        <v>1467</v>
      </c>
      <c r="I134" s="216"/>
      <c r="J134" s="213">
        <v>1467</v>
      </c>
      <c r="K134" s="218">
        <f>K132/K136/12</f>
        <v>1258.3392682556807</v>
      </c>
      <c r="L134" s="219"/>
      <c r="M134" s="218">
        <f>K134</f>
        <v>1258.3392682556807</v>
      </c>
    </row>
    <row r="135" spans="1:13" s="17" customFormat="1" ht="18" customHeight="1" thickBot="1">
      <c r="A135" s="118"/>
      <c r="B135" s="119" t="s">
        <v>55</v>
      </c>
      <c r="C135" s="119"/>
      <c r="D135" s="119"/>
      <c r="E135" s="119"/>
      <c r="F135" s="119"/>
      <c r="G135" s="119"/>
      <c r="H135" s="213"/>
      <c r="I135" s="215"/>
      <c r="J135" s="213"/>
      <c r="K135" s="213"/>
      <c r="L135" s="215"/>
      <c r="M135" s="213"/>
    </row>
    <row r="136" spans="1:13" s="17" customFormat="1" ht="75.75" customHeight="1" thickBot="1">
      <c r="A136" s="118"/>
      <c r="B136" s="23" t="s">
        <v>63</v>
      </c>
      <c r="C136" s="120" t="s">
        <v>67</v>
      </c>
      <c r="D136" s="23" t="s">
        <v>68</v>
      </c>
      <c r="E136" s="119"/>
      <c r="F136" s="119"/>
      <c r="G136" s="119"/>
      <c r="H136" s="218">
        <v>2045.11</v>
      </c>
      <c r="I136" s="219"/>
      <c r="J136" s="218">
        <v>2045.11</v>
      </c>
      <c r="K136" s="218">
        <v>2372.96</v>
      </c>
      <c r="L136" s="219"/>
      <c r="M136" s="218">
        <f>K136</f>
        <v>2372.96</v>
      </c>
    </row>
    <row r="137" spans="1:13" s="17" customFormat="1" ht="14.25" customHeight="1" thickBot="1">
      <c r="A137" s="118"/>
      <c r="B137" s="119" t="s">
        <v>56</v>
      </c>
      <c r="C137" s="119"/>
      <c r="D137" s="119"/>
      <c r="E137" s="119"/>
      <c r="F137" s="119"/>
      <c r="G137" s="119"/>
      <c r="H137" s="213"/>
      <c r="I137" s="217"/>
      <c r="J137" s="213"/>
      <c r="K137" s="213"/>
      <c r="L137" s="217"/>
      <c r="M137" s="213"/>
    </row>
    <row r="138" spans="1:13" s="17" customFormat="1" ht="51" customHeight="1" thickBot="1">
      <c r="A138" s="118"/>
      <c r="B138" s="23" t="s">
        <v>60</v>
      </c>
      <c r="C138" s="117" t="s">
        <v>70</v>
      </c>
      <c r="D138" s="121" t="s">
        <v>71</v>
      </c>
      <c r="E138" s="119"/>
      <c r="F138" s="119"/>
      <c r="G138" s="119"/>
      <c r="H138" s="213">
        <v>100</v>
      </c>
      <c r="I138" s="216"/>
      <c r="J138" s="213">
        <v>100</v>
      </c>
      <c r="K138" s="213">
        <v>100</v>
      </c>
      <c r="L138" s="216"/>
      <c r="M138" s="213">
        <v>100</v>
      </c>
    </row>
    <row r="139" spans="1:13" s="17" customFormat="1" ht="51" hidden="1" customHeight="1">
      <c r="A139" s="122"/>
      <c r="B139" s="29"/>
      <c r="C139" s="122"/>
      <c r="D139" s="122"/>
      <c r="E139" s="122"/>
      <c r="F139" s="122"/>
      <c r="G139" s="122"/>
      <c r="H139" s="122"/>
      <c r="I139" s="122"/>
      <c r="J139" s="122"/>
    </row>
    <row r="140" spans="1:13" s="17" customFormat="1" ht="51" hidden="1" customHeight="1">
      <c r="A140" s="122"/>
      <c r="B140" s="29"/>
      <c r="C140" s="122"/>
      <c r="D140" s="122"/>
      <c r="E140" s="122"/>
      <c r="F140" s="122"/>
      <c r="G140" s="122"/>
      <c r="H140" s="122"/>
      <c r="I140" s="122"/>
      <c r="J140" s="122"/>
    </row>
    <row r="141" spans="1:13" s="17" customFormat="1" ht="51" hidden="1" customHeight="1">
      <c r="A141" s="122"/>
      <c r="B141" s="29"/>
      <c r="C141" s="122"/>
      <c r="D141" s="122"/>
      <c r="E141" s="122"/>
      <c r="F141" s="122"/>
      <c r="G141" s="122"/>
      <c r="H141" s="122"/>
      <c r="I141" s="122"/>
      <c r="J141" s="122"/>
    </row>
    <row r="142" spans="1:13" s="17" customFormat="1" ht="51" hidden="1" customHeight="1">
      <c r="A142" s="122"/>
      <c r="B142" s="29"/>
      <c r="C142" s="122"/>
      <c r="D142" s="122"/>
      <c r="E142" s="122"/>
      <c r="F142" s="122"/>
      <c r="G142" s="122"/>
      <c r="H142" s="122"/>
      <c r="I142" s="122"/>
      <c r="J142" s="122"/>
    </row>
    <row r="143" spans="1:13" s="17" customFormat="1" ht="51" hidden="1" customHeight="1">
      <c r="A143" s="122"/>
      <c r="B143" s="29"/>
      <c r="C143" s="122"/>
      <c r="D143" s="122"/>
      <c r="E143" s="122"/>
      <c r="F143" s="122"/>
      <c r="G143" s="122"/>
      <c r="H143" s="122"/>
      <c r="I143" s="122"/>
      <c r="J143" s="122"/>
    </row>
    <row r="144" spans="1:13" s="17" customFormat="1" ht="51" hidden="1" customHeight="1">
      <c r="A144" s="122"/>
      <c r="B144" s="29"/>
      <c r="C144" s="122"/>
      <c r="D144" s="122"/>
      <c r="E144" s="122"/>
      <c r="F144" s="122"/>
      <c r="G144" s="122"/>
      <c r="H144" s="122"/>
      <c r="I144" s="122"/>
      <c r="J144" s="122"/>
    </row>
    <row r="145" spans="1:10" s="17" customFormat="1" ht="51" hidden="1" customHeight="1">
      <c r="A145" s="122"/>
      <c r="B145" s="29"/>
      <c r="C145" s="122"/>
      <c r="D145" s="122"/>
      <c r="E145" s="122"/>
      <c r="F145" s="122"/>
      <c r="G145" s="122"/>
      <c r="H145" s="122"/>
      <c r="I145" s="122"/>
      <c r="J145" s="122"/>
    </row>
    <row r="146" spans="1:10" s="17" customFormat="1" ht="51" hidden="1" customHeight="1">
      <c r="A146" s="122"/>
      <c r="B146" s="29"/>
      <c r="C146" s="122"/>
      <c r="D146" s="122"/>
      <c r="E146" s="122"/>
      <c r="F146" s="122"/>
      <c r="G146" s="122"/>
      <c r="H146" s="122"/>
      <c r="I146" s="122"/>
      <c r="J146" s="122"/>
    </row>
    <row r="147" spans="1:10" s="17" customFormat="1" ht="51" hidden="1" customHeight="1">
      <c r="A147" s="122"/>
      <c r="B147" s="29"/>
      <c r="C147" s="122"/>
      <c r="D147" s="122"/>
      <c r="E147" s="122"/>
      <c r="F147" s="122"/>
      <c r="G147" s="122"/>
      <c r="H147" s="122"/>
      <c r="I147" s="122"/>
      <c r="J147" s="122"/>
    </row>
    <row r="148" spans="1:10" s="17" customFormat="1" ht="51" hidden="1" customHeight="1">
      <c r="A148" s="122"/>
      <c r="B148" s="29"/>
      <c r="C148" s="122"/>
      <c r="D148" s="122"/>
      <c r="E148" s="122"/>
      <c r="F148" s="122"/>
      <c r="G148" s="122"/>
      <c r="H148" s="122"/>
      <c r="I148" s="122"/>
      <c r="J148" s="122"/>
    </row>
    <row r="149" spans="1:10" s="17" customFormat="1" ht="51" hidden="1" customHeight="1">
      <c r="A149" s="122"/>
      <c r="B149" s="29"/>
      <c r="C149" s="122"/>
      <c r="D149" s="122"/>
      <c r="E149" s="122"/>
      <c r="F149" s="122"/>
      <c r="G149" s="122"/>
      <c r="H149" s="122"/>
      <c r="I149" s="122"/>
      <c r="J149" s="122"/>
    </row>
    <row r="150" spans="1:10" s="17" customFormat="1" ht="51" hidden="1" customHeight="1">
      <c r="A150" s="122"/>
      <c r="B150" s="29"/>
      <c r="C150" s="122"/>
      <c r="D150" s="122"/>
      <c r="E150" s="122"/>
      <c r="F150" s="122"/>
      <c r="G150" s="122"/>
      <c r="H150" s="122"/>
      <c r="I150" s="122"/>
      <c r="J150" s="122"/>
    </row>
    <row r="151" spans="1:10" s="17" customFormat="1" ht="51" hidden="1" customHeight="1">
      <c r="A151" s="122"/>
      <c r="B151" s="29"/>
      <c r="C151" s="122"/>
      <c r="D151" s="122"/>
      <c r="E151" s="122"/>
      <c r="F151" s="122"/>
      <c r="G151" s="122"/>
      <c r="H151" s="122"/>
      <c r="I151" s="122"/>
      <c r="J151" s="122"/>
    </row>
    <row r="152" spans="1:10" s="17" customFormat="1" ht="51" hidden="1" customHeight="1">
      <c r="A152" s="122"/>
      <c r="B152" s="29"/>
      <c r="C152" s="122"/>
      <c r="D152" s="122"/>
      <c r="E152" s="122"/>
      <c r="F152" s="122"/>
      <c r="G152" s="122"/>
      <c r="H152" s="122"/>
      <c r="I152" s="122"/>
      <c r="J152" s="122"/>
    </row>
    <row r="153" spans="1:10" s="17" customFormat="1" ht="51" hidden="1" customHeight="1">
      <c r="A153" s="122"/>
      <c r="B153" s="29"/>
      <c r="C153" s="122"/>
      <c r="D153" s="122"/>
      <c r="E153" s="122"/>
      <c r="F153" s="122"/>
      <c r="G153" s="122"/>
      <c r="H153" s="122"/>
      <c r="I153" s="122"/>
      <c r="J153" s="122"/>
    </row>
    <row r="154" spans="1:10" s="17" customFormat="1" ht="51" hidden="1" customHeight="1">
      <c r="A154" s="122"/>
      <c r="B154" s="29"/>
      <c r="C154" s="122"/>
      <c r="D154" s="122"/>
      <c r="E154" s="122"/>
      <c r="F154" s="122"/>
      <c r="G154" s="122"/>
      <c r="H154" s="122"/>
      <c r="I154" s="122"/>
      <c r="J154" s="122"/>
    </row>
    <row r="155" spans="1:10" s="17" customFormat="1" ht="51" hidden="1" customHeight="1">
      <c r="A155" s="122"/>
      <c r="B155" s="29"/>
      <c r="C155" s="122"/>
      <c r="D155" s="122"/>
      <c r="E155" s="122"/>
      <c r="F155" s="122"/>
      <c r="G155" s="122"/>
      <c r="H155" s="122"/>
      <c r="I155" s="122"/>
      <c r="J155" s="122"/>
    </row>
    <row r="156" spans="1:10" s="17" customFormat="1" ht="51" hidden="1" customHeight="1">
      <c r="A156" s="122"/>
      <c r="B156" s="29"/>
      <c r="C156" s="122"/>
      <c r="D156" s="122"/>
      <c r="E156" s="122"/>
      <c r="F156" s="122"/>
      <c r="G156" s="122"/>
      <c r="H156" s="122"/>
      <c r="I156" s="122"/>
      <c r="J156" s="122"/>
    </row>
    <row r="157" spans="1:10" s="17" customFormat="1" ht="51" hidden="1" customHeight="1">
      <c r="A157" s="122"/>
      <c r="B157" s="29"/>
      <c r="C157" s="122"/>
      <c r="D157" s="122"/>
      <c r="E157" s="122"/>
      <c r="F157" s="122"/>
      <c r="G157" s="122"/>
      <c r="H157" s="122"/>
      <c r="I157" s="122"/>
      <c r="J157" s="122"/>
    </row>
    <row r="158" spans="1:10" s="17" customFormat="1" ht="51" hidden="1" customHeight="1">
      <c r="A158" s="122"/>
      <c r="B158" s="29"/>
      <c r="C158" s="122"/>
      <c r="D158" s="122"/>
      <c r="E158" s="122"/>
      <c r="F158" s="122"/>
      <c r="G158" s="122"/>
      <c r="H158" s="122"/>
      <c r="I158" s="122"/>
      <c r="J158" s="122"/>
    </row>
    <row r="159" spans="1:10" s="17" customFormat="1" ht="51" hidden="1" customHeight="1">
      <c r="A159" s="122"/>
      <c r="B159" s="29"/>
      <c r="C159" s="122"/>
      <c r="D159" s="122"/>
      <c r="E159" s="122"/>
      <c r="F159" s="122"/>
      <c r="G159" s="122"/>
      <c r="H159" s="122"/>
      <c r="I159" s="122"/>
      <c r="J159" s="122"/>
    </row>
    <row r="160" spans="1:10" s="17" customFormat="1" ht="51" hidden="1" customHeight="1">
      <c r="A160" s="122"/>
      <c r="B160" s="29"/>
      <c r="C160" s="122"/>
      <c r="D160" s="122"/>
      <c r="E160" s="122"/>
      <c r="F160" s="122"/>
      <c r="G160" s="122"/>
      <c r="H160" s="122"/>
      <c r="I160" s="122"/>
      <c r="J160" s="122"/>
    </row>
    <row r="161" spans="1:20" s="17" customFormat="1" ht="26.25" customHeight="1">
      <c r="A161" s="114"/>
    </row>
    <row r="162" spans="1:20" s="17" customFormat="1" ht="18.75">
      <c r="A162" s="192" t="s">
        <v>151</v>
      </c>
      <c r="B162" s="180"/>
      <c r="C162" s="180"/>
      <c r="D162" s="180"/>
      <c r="E162" s="180"/>
      <c r="F162" s="180"/>
      <c r="G162" s="180"/>
      <c r="H162" s="180"/>
      <c r="I162" s="180"/>
      <c r="J162" s="180"/>
    </row>
    <row r="163" spans="1:20" s="17" customFormat="1" ht="16.5" thickBot="1">
      <c r="A163" s="114" t="s">
        <v>17</v>
      </c>
      <c r="J163" s="83" t="s">
        <v>77</v>
      </c>
    </row>
    <row r="164" spans="1:20" s="17" customFormat="1" ht="16.5" customHeight="1" thickBot="1">
      <c r="A164" s="231" t="s">
        <v>26</v>
      </c>
      <c r="B164" s="273" t="s">
        <v>18</v>
      </c>
      <c r="C164" s="273" t="s">
        <v>19</v>
      </c>
      <c r="D164" s="275" t="s">
        <v>20</v>
      </c>
      <c r="E164" s="272" t="s">
        <v>49</v>
      </c>
      <c r="F164" s="270"/>
      <c r="G164" s="271"/>
      <c r="H164" s="272" t="s">
        <v>85</v>
      </c>
      <c r="I164" s="270"/>
      <c r="J164" s="271"/>
    </row>
    <row r="165" spans="1:20" s="17" customFormat="1" ht="48" thickBot="1">
      <c r="A165" s="232"/>
      <c r="B165" s="274"/>
      <c r="C165" s="274"/>
      <c r="D165" s="274"/>
      <c r="E165" s="182" t="s">
        <v>21</v>
      </c>
      <c r="F165" s="182" t="s">
        <v>13</v>
      </c>
      <c r="G165" s="182" t="s">
        <v>100</v>
      </c>
      <c r="H165" s="182" t="s">
        <v>21</v>
      </c>
      <c r="I165" s="182" t="s">
        <v>13</v>
      </c>
      <c r="J165" s="182" t="s">
        <v>101</v>
      </c>
    </row>
    <row r="166" spans="1:20" s="17" customFormat="1" ht="16.5" thickBot="1">
      <c r="A166" s="127">
        <v>1</v>
      </c>
      <c r="B166" s="124">
        <v>2</v>
      </c>
      <c r="C166" s="124">
        <v>3</v>
      </c>
      <c r="D166" s="124">
        <v>4</v>
      </c>
      <c r="E166" s="124">
        <v>5</v>
      </c>
      <c r="F166" s="124">
        <v>6</v>
      </c>
      <c r="G166" s="124">
        <v>7</v>
      </c>
      <c r="H166" s="124">
        <v>8</v>
      </c>
      <c r="I166" s="124">
        <v>9</v>
      </c>
      <c r="J166" s="124">
        <v>10</v>
      </c>
    </row>
    <row r="167" spans="1:20" s="17" customFormat="1" ht="16.5" thickBot="1">
      <c r="A167" s="128"/>
      <c r="B167" s="119" t="s">
        <v>53</v>
      </c>
      <c r="C167" s="123"/>
      <c r="D167" s="123"/>
      <c r="E167" s="123"/>
      <c r="F167" s="123"/>
      <c r="G167" s="123"/>
      <c r="H167" s="123"/>
      <c r="I167" s="123"/>
      <c r="J167" s="123"/>
      <c r="K167" s="131"/>
      <c r="L167" s="130"/>
    </row>
    <row r="168" spans="1:20" s="17" customFormat="1" ht="41.25" customHeight="1" thickBot="1">
      <c r="A168" s="128"/>
      <c r="B168" s="23" t="s">
        <v>61</v>
      </c>
      <c r="C168" s="120" t="s">
        <v>67</v>
      </c>
      <c r="D168" s="23" t="s">
        <v>170</v>
      </c>
      <c r="E168" s="219">
        <f>C123</f>
        <v>37838449.440000005</v>
      </c>
      <c r="F168" s="219"/>
      <c r="G168" s="219">
        <f>E168</f>
        <v>37838449.440000005</v>
      </c>
      <c r="H168" s="219">
        <f>G123</f>
        <v>39730371.912000008</v>
      </c>
      <c r="I168" s="219"/>
      <c r="J168" s="219">
        <f>H168</f>
        <v>39730371.912000008</v>
      </c>
      <c r="K168" s="131"/>
      <c r="L168" s="130"/>
    </row>
    <row r="169" spans="1:20" s="17" customFormat="1" ht="16.5" thickBot="1">
      <c r="A169" s="128"/>
      <c r="B169" s="119" t="s">
        <v>54</v>
      </c>
      <c r="C169" s="123"/>
      <c r="D169" s="123"/>
      <c r="E169" s="222"/>
      <c r="F169" s="222"/>
      <c r="G169" s="222"/>
      <c r="H169" s="222"/>
      <c r="I169" s="222"/>
      <c r="J169" s="222"/>
      <c r="K169" s="131"/>
      <c r="L169" s="130"/>
    </row>
    <row r="170" spans="1:20" s="17" customFormat="1" ht="84.75" thickBot="1">
      <c r="A170" s="128"/>
      <c r="B170" s="23" t="s">
        <v>62</v>
      </c>
      <c r="C170" s="129" t="s">
        <v>69</v>
      </c>
      <c r="D170" s="23" t="s">
        <v>68</v>
      </c>
      <c r="E170" s="219">
        <v>1258</v>
      </c>
      <c r="F170" s="219"/>
      <c r="G170" s="219">
        <f>E170</f>
        <v>1258</v>
      </c>
      <c r="H170" s="219">
        <v>1258</v>
      </c>
      <c r="I170" s="219"/>
      <c r="J170" s="219">
        <f>H170</f>
        <v>1258</v>
      </c>
      <c r="K170" s="131"/>
      <c r="L170" s="130"/>
    </row>
    <row r="171" spans="1:20" s="17" customFormat="1" ht="19.5" customHeight="1" thickBot="1">
      <c r="A171" s="128"/>
      <c r="B171" s="119" t="s">
        <v>55</v>
      </c>
      <c r="C171" s="123"/>
      <c r="D171" s="123"/>
      <c r="E171" s="222"/>
      <c r="F171" s="222"/>
      <c r="G171" s="222"/>
      <c r="H171" s="222"/>
      <c r="I171" s="222"/>
      <c r="J171" s="222"/>
      <c r="K171" s="131"/>
      <c r="L171" s="130"/>
    </row>
    <row r="172" spans="1:20" s="17" customFormat="1" ht="63" customHeight="1" thickBot="1">
      <c r="A172" s="128"/>
      <c r="B172" s="23" t="s">
        <v>63</v>
      </c>
      <c r="C172" s="120" t="s">
        <v>67</v>
      </c>
      <c r="D172" s="23" t="s">
        <v>68</v>
      </c>
      <c r="E172" s="219">
        <f>E168/E170/12</f>
        <v>2506.5215580286172</v>
      </c>
      <c r="F172" s="222"/>
      <c r="G172" s="219">
        <f>E172</f>
        <v>2506.5215580286172</v>
      </c>
      <c r="H172" s="219">
        <f>H168/H170/12</f>
        <v>2631.847635930048</v>
      </c>
      <c r="I172" s="222"/>
      <c r="J172" s="219">
        <f>H172</f>
        <v>2631.847635930048</v>
      </c>
      <c r="K172" s="131"/>
      <c r="L172" s="130"/>
    </row>
    <row r="173" spans="1:20" s="17" customFormat="1" ht="16.5" thickBot="1">
      <c r="A173" s="128"/>
      <c r="B173" s="119" t="s">
        <v>56</v>
      </c>
      <c r="C173" s="123"/>
      <c r="D173" s="123"/>
      <c r="E173" s="217"/>
      <c r="F173" s="217"/>
      <c r="G173" s="217"/>
      <c r="H173" s="217"/>
      <c r="I173" s="217"/>
      <c r="J173" s="217"/>
      <c r="K173" s="131"/>
      <c r="L173" s="130"/>
    </row>
    <row r="174" spans="1:20" s="17" customFormat="1" ht="48" customHeight="1" thickBot="1">
      <c r="A174" s="126"/>
      <c r="B174" s="23" t="s">
        <v>60</v>
      </c>
      <c r="C174" s="117" t="s">
        <v>70</v>
      </c>
      <c r="D174" s="121" t="s">
        <v>71</v>
      </c>
      <c r="E174" s="220">
        <v>100</v>
      </c>
      <c r="F174" s="220"/>
      <c r="G174" s="220">
        <v>100</v>
      </c>
      <c r="H174" s="220">
        <v>100</v>
      </c>
      <c r="I174" s="220"/>
      <c r="J174" s="220">
        <f>H174</f>
        <v>100</v>
      </c>
      <c r="K174" s="131"/>
      <c r="L174" s="130"/>
    </row>
    <row r="175" spans="1:20" s="17" customFormat="1" ht="26.25" customHeight="1">
      <c r="A175" s="133"/>
      <c r="C175" s="133"/>
      <c r="D175" s="133"/>
      <c r="E175" s="133"/>
      <c r="F175" s="133"/>
      <c r="G175" s="133"/>
      <c r="H175" s="133"/>
      <c r="K175" s="131"/>
      <c r="L175" s="130"/>
    </row>
    <row r="176" spans="1:20" s="17" customFormat="1" ht="18" customHeight="1">
      <c r="A176" s="134"/>
      <c r="B176" s="29"/>
      <c r="K176" s="180"/>
      <c r="L176" s="180"/>
      <c r="M176" s="180"/>
      <c r="N176" s="180"/>
      <c r="Q176" s="72"/>
      <c r="R176" s="72"/>
      <c r="S176" s="294"/>
      <c r="T176" s="294"/>
    </row>
    <row r="177" spans="1:20" s="17" customFormat="1" ht="18.75">
      <c r="A177" s="180" t="s">
        <v>102</v>
      </c>
      <c r="B177" s="29"/>
      <c r="C177" s="180"/>
      <c r="D177" s="180"/>
      <c r="E177" s="180"/>
      <c r="F177" s="180"/>
      <c r="G177" s="180"/>
      <c r="H177" s="180"/>
      <c r="I177" s="180"/>
      <c r="J177" s="180"/>
      <c r="Q177" s="299"/>
      <c r="R177" s="299"/>
      <c r="S177" s="294"/>
      <c r="T177" s="294"/>
    </row>
    <row r="178" spans="1:20" s="17" customFormat="1" ht="16.5" thickBot="1">
      <c r="B178" s="122"/>
      <c r="K178" s="261" t="s">
        <v>77</v>
      </c>
      <c r="L178" s="261"/>
      <c r="Q178" s="294"/>
      <c r="R178" s="294"/>
      <c r="S178" s="85"/>
      <c r="T178" s="85"/>
    </row>
    <row r="179" spans="1:20" s="17" customFormat="1" ht="16.5" customHeight="1" thickBot="1">
      <c r="A179" s="269"/>
      <c r="B179" s="273" t="s">
        <v>5</v>
      </c>
      <c r="C179" s="270" t="s">
        <v>78</v>
      </c>
      <c r="D179" s="271"/>
      <c r="E179" s="272" t="s">
        <v>79</v>
      </c>
      <c r="F179" s="271"/>
      <c r="G179" s="272" t="s">
        <v>80</v>
      </c>
      <c r="H179" s="271"/>
      <c r="I179" s="272" t="s">
        <v>49</v>
      </c>
      <c r="J179" s="271"/>
      <c r="K179" s="272" t="s">
        <v>85</v>
      </c>
      <c r="L179" s="271"/>
      <c r="Q179" s="294"/>
      <c r="R179" s="294"/>
      <c r="S179" s="136"/>
      <c r="T179" s="136"/>
    </row>
    <row r="180" spans="1:20" s="17" customFormat="1" ht="16.5" customHeight="1">
      <c r="A180" s="269"/>
      <c r="B180" s="318"/>
      <c r="C180" s="295" t="s">
        <v>21</v>
      </c>
      <c r="D180" s="273" t="s">
        <v>13</v>
      </c>
      <c r="E180" s="273" t="s">
        <v>21</v>
      </c>
      <c r="F180" s="137" t="s">
        <v>22</v>
      </c>
      <c r="G180" s="273" t="s">
        <v>21</v>
      </c>
      <c r="H180" s="137" t="s">
        <v>22</v>
      </c>
      <c r="I180" s="273" t="s">
        <v>21</v>
      </c>
      <c r="J180" s="273" t="s">
        <v>13</v>
      </c>
      <c r="K180" s="273" t="s">
        <v>21</v>
      </c>
      <c r="L180" s="273" t="s">
        <v>13</v>
      </c>
      <c r="Q180" s="85"/>
      <c r="R180" s="85"/>
      <c r="S180" s="136"/>
      <c r="T180" s="136"/>
    </row>
    <row r="181" spans="1:20" s="17" customFormat="1" ht="16.5" thickBot="1">
      <c r="A181" s="269"/>
      <c r="B181" s="319"/>
      <c r="C181" s="296"/>
      <c r="D181" s="274"/>
      <c r="E181" s="274"/>
      <c r="F181" s="182" t="s">
        <v>7</v>
      </c>
      <c r="G181" s="274"/>
      <c r="H181" s="182" t="s">
        <v>7</v>
      </c>
      <c r="I181" s="274"/>
      <c r="J181" s="274"/>
      <c r="K181" s="274"/>
      <c r="L181" s="274"/>
      <c r="Q181" s="136"/>
      <c r="R181" s="136"/>
      <c r="S181" s="136"/>
      <c r="T181" s="136"/>
    </row>
    <row r="182" spans="1:20" s="17" customFormat="1" ht="16.5" thickBot="1">
      <c r="A182" s="131"/>
      <c r="B182" s="138">
        <v>1</v>
      </c>
      <c r="C182" s="124">
        <v>2</v>
      </c>
      <c r="D182" s="124">
        <v>3</v>
      </c>
      <c r="E182" s="124">
        <v>4</v>
      </c>
      <c r="F182" s="124">
        <v>5</v>
      </c>
      <c r="G182" s="124">
        <v>6</v>
      </c>
      <c r="H182" s="124">
        <v>7</v>
      </c>
      <c r="I182" s="124">
        <v>8</v>
      </c>
      <c r="J182" s="124">
        <v>9</v>
      </c>
      <c r="K182" s="124">
        <v>10</v>
      </c>
      <c r="L182" s="124">
        <v>11</v>
      </c>
      <c r="Q182" s="136"/>
      <c r="R182" s="136"/>
      <c r="S182" s="136"/>
      <c r="T182" s="136"/>
    </row>
    <row r="183" spans="1:20" s="17" customFormat="1" ht="18.75" customHeight="1" thickBot="1">
      <c r="A183" s="30"/>
      <c r="B183" s="139"/>
      <c r="C183" s="140"/>
      <c r="D183" s="140"/>
      <c r="E183" s="140"/>
      <c r="F183" s="141"/>
      <c r="G183" s="142"/>
      <c r="H183" s="143"/>
      <c r="I183" s="143"/>
      <c r="J183" s="143"/>
      <c r="K183" s="143"/>
      <c r="L183" s="140"/>
      <c r="Q183" s="136"/>
      <c r="R183" s="136"/>
      <c r="S183" s="136"/>
      <c r="T183" s="136"/>
    </row>
    <row r="184" spans="1:20" s="17" customFormat="1" ht="16.5" thickBot="1">
      <c r="A184" s="30"/>
      <c r="B184" s="144"/>
      <c r="C184" s="140"/>
      <c r="D184" s="140"/>
      <c r="E184" s="140"/>
      <c r="F184" s="141"/>
      <c r="G184" s="142"/>
      <c r="H184" s="143"/>
      <c r="I184" s="143"/>
      <c r="J184" s="143"/>
      <c r="K184" s="143"/>
      <c r="L184" s="140"/>
      <c r="Q184" s="136"/>
      <c r="R184" s="136"/>
      <c r="S184" s="85"/>
      <c r="T184" s="136"/>
    </row>
    <row r="185" spans="1:20" s="17" customFormat="1" ht="16.5" thickBot="1">
      <c r="A185" s="30"/>
      <c r="B185" s="106" t="s">
        <v>81</v>
      </c>
      <c r="C185" s="145"/>
      <c r="D185" s="145"/>
      <c r="E185" s="145"/>
      <c r="F185" s="141"/>
      <c r="G185" s="146"/>
      <c r="H185" s="147"/>
      <c r="I185" s="147"/>
      <c r="J185" s="147"/>
      <c r="K185" s="148"/>
      <c r="L185" s="149"/>
    </row>
    <row r="186" spans="1:20" s="17" customFormat="1" ht="105.75" customHeight="1" thickBot="1">
      <c r="A186" s="135"/>
      <c r="B186" s="196" t="s">
        <v>23</v>
      </c>
      <c r="C186" s="150" t="s">
        <v>11</v>
      </c>
      <c r="D186" s="145"/>
      <c r="E186" s="150" t="s">
        <v>11</v>
      </c>
      <c r="F186" s="141"/>
      <c r="G186" s="127" t="s">
        <v>11</v>
      </c>
      <c r="H186" s="124"/>
      <c r="I186" s="124" t="s">
        <v>11</v>
      </c>
      <c r="J186" s="124"/>
      <c r="K186" s="125" t="s">
        <v>11</v>
      </c>
      <c r="L186" s="151"/>
    </row>
    <row r="187" spans="1:20" s="17" customFormat="1">
      <c r="B187" s="152"/>
      <c r="K187" s="294"/>
      <c r="L187" s="294"/>
    </row>
    <row r="188" spans="1:20" s="17" customFormat="1" ht="18.75">
      <c r="A188" s="169" t="s">
        <v>103</v>
      </c>
      <c r="B188" s="30"/>
      <c r="C188" s="169"/>
      <c r="D188" s="169"/>
      <c r="E188" s="169"/>
      <c r="F188" s="169"/>
      <c r="G188" s="169"/>
      <c r="H188" s="169"/>
      <c r="I188" s="169"/>
      <c r="J188" s="169"/>
      <c r="K188" s="294"/>
      <c r="L188" s="294"/>
    </row>
    <row r="189" spans="1:20" s="17" customFormat="1" ht="23.25" customHeight="1" thickBot="1">
      <c r="A189" s="114"/>
    </row>
    <row r="190" spans="1:20" s="17" customFormat="1" ht="15.75" thickBot="1">
      <c r="A190" s="257" t="s">
        <v>26</v>
      </c>
      <c r="B190" s="238" t="s">
        <v>24</v>
      </c>
      <c r="C190" s="243" t="s">
        <v>78</v>
      </c>
      <c r="D190" s="244"/>
      <c r="E190" s="244"/>
      <c r="F190" s="245"/>
      <c r="G190" s="243" t="s">
        <v>104</v>
      </c>
      <c r="H190" s="244"/>
      <c r="I190" s="244"/>
      <c r="J190" s="245"/>
      <c r="K190" s="243" t="s">
        <v>51</v>
      </c>
      <c r="L190" s="245"/>
      <c r="M190" s="243" t="s">
        <v>52</v>
      </c>
      <c r="N190" s="244"/>
      <c r="O190" s="308" t="s">
        <v>105</v>
      </c>
      <c r="P190" s="259"/>
    </row>
    <row r="191" spans="1:20" s="17" customFormat="1" ht="15.75" thickBot="1">
      <c r="A191" s="311"/>
      <c r="B191" s="242"/>
      <c r="C191" s="243" t="s">
        <v>21</v>
      </c>
      <c r="D191" s="245"/>
      <c r="E191" s="243" t="s">
        <v>13</v>
      </c>
      <c r="F191" s="245"/>
      <c r="G191" s="243" t="s">
        <v>21</v>
      </c>
      <c r="H191" s="245"/>
      <c r="I191" s="243" t="s">
        <v>13</v>
      </c>
      <c r="J191" s="245"/>
      <c r="K191" s="300" t="s">
        <v>21</v>
      </c>
      <c r="L191" s="300" t="s">
        <v>13</v>
      </c>
      <c r="M191" s="300" t="s">
        <v>21</v>
      </c>
      <c r="N191" s="302" t="s">
        <v>13</v>
      </c>
      <c r="O191" s="304" t="s">
        <v>21</v>
      </c>
      <c r="P191" s="306" t="s">
        <v>13</v>
      </c>
    </row>
    <row r="192" spans="1:20" s="17" customFormat="1" ht="25.5" thickBot="1">
      <c r="A192" s="258"/>
      <c r="B192" s="239"/>
      <c r="C192" s="170" t="s">
        <v>106</v>
      </c>
      <c r="D192" s="170" t="s">
        <v>25</v>
      </c>
      <c r="E192" s="170" t="s">
        <v>106</v>
      </c>
      <c r="F192" s="170" t="s">
        <v>25</v>
      </c>
      <c r="G192" s="170" t="s">
        <v>106</v>
      </c>
      <c r="H192" s="170" t="s">
        <v>25</v>
      </c>
      <c r="I192" s="170" t="s">
        <v>106</v>
      </c>
      <c r="J192" s="170" t="s">
        <v>25</v>
      </c>
      <c r="K192" s="301"/>
      <c r="L192" s="301"/>
      <c r="M192" s="301"/>
      <c r="N192" s="303"/>
      <c r="O192" s="305"/>
      <c r="P192" s="307"/>
    </row>
    <row r="193" spans="1:16" s="17" customFormat="1" ht="15.75" thickBot="1">
      <c r="A193" s="18">
        <v>1</v>
      </c>
      <c r="B193" s="19">
        <v>2</v>
      </c>
      <c r="C193" s="19">
        <v>3</v>
      </c>
      <c r="D193" s="19">
        <v>4</v>
      </c>
      <c r="E193" s="19">
        <v>5</v>
      </c>
      <c r="F193" s="19">
        <v>6</v>
      </c>
      <c r="G193" s="19">
        <v>7</v>
      </c>
      <c r="H193" s="19">
        <v>8</v>
      </c>
      <c r="I193" s="19">
        <v>9</v>
      </c>
      <c r="J193" s="19">
        <v>10</v>
      </c>
      <c r="K193" s="19">
        <v>11</v>
      </c>
      <c r="L193" s="19">
        <v>12</v>
      </c>
      <c r="M193" s="19">
        <v>13</v>
      </c>
      <c r="N193" s="171">
        <v>14</v>
      </c>
      <c r="O193" s="172">
        <v>15</v>
      </c>
      <c r="P193" s="164">
        <v>16</v>
      </c>
    </row>
    <row r="194" spans="1:16" s="17" customFormat="1" ht="15.75" thickBot="1">
      <c r="A194" s="87"/>
      <c r="B194" s="23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173"/>
      <c r="O194" s="174"/>
      <c r="P194" s="175"/>
    </row>
    <row r="195" spans="1:16" s="17" customFormat="1" ht="15.75" thickBot="1">
      <c r="A195" s="176"/>
      <c r="B195" s="106" t="s">
        <v>81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173"/>
      <c r="O195" s="177"/>
      <c r="P195" s="178"/>
    </row>
    <row r="196" spans="1:16" s="17" customFormat="1" ht="86.25" customHeight="1" thickBot="1">
      <c r="A196" s="176"/>
      <c r="B196" s="132" t="s">
        <v>135</v>
      </c>
      <c r="C196" s="19" t="s">
        <v>11</v>
      </c>
      <c r="D196" s="19" t="s">
        <v>11</v>
      </c>
      <c r="E196" s="98"/>
      <c r="F196" s="98"/>
      <c r="G196" s="19" t="s">
        <v>11</v>
      </c>
      <c r="H196" s="19" t="s">
        <v>11</v>
      </c>
      <c r="I196" s="98"/>
      <c r="J196" s="98"/>
      <c r="K196" s="19" t="s">
        <v>11</v>
      </c>
      <c r="L196" s="98"/>
      <c r="M196" s="19" t="s">
        <v>11</v>
      </c>
      <c r="N196" s="173"/>
      <c r="O196" s="179" t="s">
        <v>11</v>
      </c>
      <c r="P196" s="175"/>
    </row>
    <row r="197" spans="1:16" s="17" customFormat="1" ht="25.5" customHeight="1">
      <c r="A197" s="90"/>
      <c r="B197" s="30"/>
    </row>
    <row r="198" spans="1:16" ht="15.75" customHeight="1">
      <c r="A198" s="320" t="s">
        <v>152</v>
      </c>
      <c r="B198" s="320"/>
      <c r="C198" s="320"/>
      <c r="D198" s="320"/>
      <c r="E198" s="320"/>
      <c r="F198" s="320"/>
      <c r="G198" s="320"/>
      <c r="H198" s="320"/>
      <c r="I198" s="320"/>
      <c r="J198" s="320"/>
      <c r="K198" s="320"/>
      <c r="L198" s="320"/>
      <c r="M198" s="320"/>
      <c r="N198" s="320"/>
      <c r="O198" s="320"/>
      <c r="P198" s="320"/>
    </row>
    <row r="199" spans="1:16" ht="18.75">
      <c r="A199" s="320" t="s">
        <v>153</v>
      </c>
      <c r="B199" s="320"/>
      <c r="C199" s="320"/>
      <c r="D199" s="320"/>
      <c r="E199" s="320"/>
      <c r="F199" s="320"/>
      <c r="G199" s="320"/>
      <c r="H199" s="320"/>
      <c r="I199" s="320"/>
      <c r="J199" s="320"/>
      <c r="K199" s="320"/>
      <c r="L199" s="320"/>
      <c r="M199" s="320"/>
      <c r="N199" s="320"/>
      <c r="O199" s="197"/>
      <c r="P199" s="197"/>
    </row>
    <row r="200" spans="1:16" ht="15.75" thickBot="1">
      <c r="B200" s="198" t="s">
        <v>154</v>
      </c>
    </row>
    <row r="201" spans="1:16" ht="15.75" customHeight="1" thickBot="1">
      <c r="A201" s="315" t="s">
        <v>26</v>
      </c>
      <c r="B201" s="315" t="s">
        <v>107</v>
      </c>
      <c r="C201" s="315" t="s">
        <v>27</v>
      </c>
      <c r="D201" s="312" t="s">
        <v>78</v>
      </c>
      <c r="E201" s="313"/>
      <c r="F201" s="314"/>
      <c r="G201" s="312" t="s">
        <v>155</v>
      </c>
      <c r="H201" s="313"/>
      <c r="I201" s="314"/>
      <c r="J201" s="312" t="s">
        <v>80</v>
      </c>
      <c r="K201" s="313"/>
      <c r="L201" s="314"/>
    </row>
    <row r="202" spans="1:16" ht="26.25">
      <c r="A202" s="316"/>
      <c r="B202" s="316"/>
      <c r="C202" s="316"/>
      <c r="D202" s="199" t="s">
        <v>6</v>
      </c>
      <c r="E202" s="199" t="s">
        <v>22</v>
      </c>
      <c r="F202" s="199" t="s">
        <v>9</v>
      </c>
      <c r="G202" s="199" t="s">
        <v>6</v>
      </c>
      <c r="H202" s="199" t="s">
        <v>22</v>
      </c>
      <c r="I202" s="199" t="s">
        <v>9</v>
      </c>
      <c r="J202" s="199" t="s">
        <v>6</v>
      </c>
      <c r="K202" s="199" t="s">
        <v>22</v>
      </c>
      <c r="L202" s="199" t="s">
        <v>9</v>
      </c>
    </row>
    <row r="203" spans="1:16" ht="15.75" thickBot="1">
      <c r="A203" s="317"/>
      <c r="B203" s="317"/>
      <c r="C203" s="317"/>
      <c r="D203" s="200" t="s">
        <v>28</v>
      </c>
      <c r="E203" s="200" t="s">
        <v>7</v>
      </c>
      <c r="F203" s="200" t="s">
        <v>10</v>
      </c>
      <c r="G203" s="200" t="s">
        <v>28</v>
      </c>
      <c r="H203" s="200" t="s">
        <v>7</v>
      </c>
      <c r="I203" s="200" t="s">
        <v>15</v>
      </c>
      <c r="J203" s="200" t="s">
        <v>28</v>
      </c>
      <c r="K203" s="200" t="s">
        <v>7</v>
      </c>
      <c r="L203" s="200" t="s">
        <v>108</v>
      </c>
    </row>
    <row r="204" spans="1:16" ht="15.75" thickBot="1">
      <c r="A204" s="201">
        <v>1</v>
      </c>
      <c r="B204" s="202">
        <v>2</v>
      </c>
      <c r="C204" s="202">
        <v>3</v>
      </c>
      <c r="D204" s="202">
        <v>4</v>
      </c>
      <c r="E204" s="202">
        <v>5</v>
      </c>
      <c r="F204" s="202">
        <v>6</v>
      </c>
      <c r="G204" s="202">
        <v>7</v>
      </c>
      <c r="H204" s="202">
        <v>8</v>
      </c>
      <c r="I204" s="202">
        <v>9</v>
      </c>
      <c r="J204" s="202">
        <v>10</v>
      </c>
      <c r="K204" s="202">
        <v>11</v>
      </c>
      <c r="L204" s="202">
        <v>12</v>
      </c>
    </row>
    <row r="205" spans="1:16" ht="101.25" customHeight="1" thickBot="1">
      <c r="A205" s="203">
        <v>1</v>
      </c>
      <c r="B205" s="204" t="s">
        <v>156</v>
      </c>
      <c r="C205" s="204" t="s">
        <v>157</v>
      </c>
      <c r="D205" s="221">
        <f>C113</f>
        <v>0</v>
      </c>
      <c r="E205" s="221"/>
      <c r="F205" s="221">
        <f>D205</f>
        <v>0</v>
      </c>
      <c r="G205" s="221">
        <f>G113</f>
        <v>36008535.920000002</v>
      </c>
      <c r="H205" s="221"/>
      <c r="I205" s="221">
        <f>G205+H205</f>
        <v>36008535.920000002</v>
      </c>
      <c r="J205" s="221">
        <f>K113</f>
        <v>35831865</v>
      </c>
      <c r="K205" s="221"/>
      <c r="L205" s="221">
        <f>J205+K205</f>
        <v>35831865</v>
      </c>
    </row>
    <row r="206" spans="1:16" ht="18" customHeight="1" thickBot="1">
      <c r="A206" s="205"/>
      <c r="B206" s="204" t="s">
        <v>81</v>
      </c>
      <c r="C206" s="204"/>
      <c r="D206" s="221">
        <f>D205</f>
        <v>0</v>
      </c>
      <c r="E206" s="221">
        <f t="shared" ref="E206:L206" si="9">E205</f>
        <v>0</v>
      </c>
      <c r="F206" s="221">
        <f t="shared" si="9"/>
        <v>0</v>
      </c>
      <c r="G206" s="221">
        <f t="shared" si="9"/>
        <v>36008535.920000002</v>
      </c>
      <c r="H206" s="221">
        <f t="shared" si="9"/>
        <v>0</v>
      </c>
      <c r="I206" s="221">
        <f t="shared" si="9"/>
        <v>36008535.920000002</v>
      </c>
      <c r="J206" s="221">
        <f t="shared" si="9"/>
        <v>35831865</v>
      </c>
      <c r="K206" s="221">
        <f t="shared" si="9"/>
        <v>0</v>
      </c>
      <c r="L206" s="221">
        <f t="shared" si="9"/>
        <v>35831865</v>
      </c>
    </row>
    <row r="207" spans="1:16" ht="5.25" customHeight="1">
      <c r="A207" s="206"/>
    </row>
    <row r="208" spans="1:16" ht="18.75">
      <c r="A208" s="320" t="s">
        <v>158</v>
      </c>
      <c r="B208" s="320"/>
      <c r="C208" s="320"/>
      <c r="D208" s="320"/>
      <c r="E208" s="320"/>
      <c r="F208" s="320"/>
      <c r="G208" s="320"/>
      <c r="H208" s="320"/>
      <c r="I208" s="320"/>
      <c r="J208" s="320"/>
      <c r="K208" s="320"/>
      <c r="L208" s="320"/>
      <c r="M208" s="320"/>
      <c r="N208" s="320"/>
    </row>
    <row r="209" spans="1:16" ht="12" customHeight="1" thickBot="1">
      <c r="B209" s="198" t="s">
        <v>77</v>
      </c>
    </row>
    <row r="210" spans="1:16" ht="15.75" thickBot="1">
      <c r="A210" s="228" t="s">
        <v>26</v>
      </c>
      <c r="B210" s="315" t="s">
        <v>107</v>
      </c>
      <c r="C210" s="228" t="s">
        <v>27</v>
      </c>
      <c r="D210" s="312" t="s">
        <v>49</v>
      </c>
      <c r="E210" s="313"/>
      <c r="F210" s="314"/>
      <c r="G210" s="312" t="s">
        <v>85</v>
      </c>
      <c r="H210" s="313"/>
      <c r="I210" s="314"/>
    </row>
    <row r="211" spans="1:16" ht="26.25">
      <c r="A211" s="229"/>
      <c r="B211" s="316"/>
      <c r="C211" s="229"/>
      <c r="D211" s="199" t="s">
        <v>6</v>
      </c>
      <c r="E211" s="199" t="s">
        <v>22</v>
      </c>
      <c r="F211" s="199" t="s">
        <v>9</v>
      </c>
      <c r="G211" s="199" t="s">
        <v>6</v>
      </c>
      <c r="H211" s="199" t="s">
        <v>22</v>
      </c>
      <c r="I211" s="199" t="s">
        <v>9</v>
      </c>
    </row>
    <row r="212" spans="1:16" ht="15.75" thickBot="1">
      <c r="A212" s="230"/>
      <c r="B212" s="317"/>
      <c r="C212" s="230"/>
      <c r="D212" s="200" t="s">
        <v>28</v>
      </c>
      <c r="E212" s="200" t="s">
        <v>7</v>
      </c>
      <c r="F212" s="200" t="s">
        <v>10</v>
      </c>
      <c r="G212" s="200" t="s">
        <v>28</v>
      </c>
      <c r="H212" s="200" t="s">
        <v>7</v>
      </c>
      <c r="I212" s="200" t="s">
        <v>15</v>
      </c>
    </row>
    <row r="213" spans="1:16" ht="15.75" thickBot="1">
      <c r="A213" s="207">
        <v>1</v>
      </c>
      <c r="B213" s="208">
        <v>2</v>
      </c>
      <c r="C213" s="208">
        <v>3</v>
      </c>
      <c r="D213" s="202">
        <v>4</v>
      </c>
      <c r="E213" s="202">
        <v>5</v>
      </c>
      <c r="F213" s="202">
        <v>6</v>
      </c>
      <c r="G213" s="202">
        <v>7</v>
      </c>
      <c r="H213" s="202">
        <v>8</v>
      </c>
      <c r="I213" s="202">
        <v>9</v>
      </c>
    </row>
    <row r="214" spans="1:16" ht="104.25" customHeight="1" thickBot="1">
      <c r="A214" s="209">
        <v>1</v>
      </c>
      <c r="B214" s="204" t="s">
        <v>156</v>
      </c>
      <c r="C214" s="204" t="s">
        <v>157</v>
      </c>
      <c r="D214" s="221">
        <f>C123</f>
        <v>37838449.440000005</v>
      </c>
      <c r="E214" s="221"/>
      <c r="F214" s="221">
        <f>D214+E214</f>
        <v>37838449.440000005</v>
      </c>
      <c r="G214" s="221"/>
      <c r="H214" s="221"/>
      <c r="I214" s="221">
        <f>G214+H214</f>
        <v>0</v>
      </c>
    </row>
    <row r="215" spans="1:16" ht="93.75" customHeight="1" thickBot="1">
      <c r="A215" s="209">
        <v>2</v>
      </c>
      <c r="B215" s="204" t="s">
        <v>159</v>
      </c>
      <c r="C215" s="204"/>
      <c r="D215" s="221"/>
      <c r="E215" s="221"/>
      <c r="F215" s="221">
        <f>D215+E215</f>
        <v>0</v>
      </c>
      <c r="G215" s="221">
        <f>G123</f>
        <v>39730371.912000008</v>
      </c>
      <c r="H215" s="221"/>
      <c r="I215" s="221">
        <f t="shared" ref="I215:I216" si="10">G215+H215</f>
        <v>39730371.912000008</v>
      </c>
    </row>
    <row r="216" spans="1:16" ht="15.75" customHeight="1" thickBot="1">
      <c r="A216" s="209"/>
      <c r="B216" s="210" t="s">
        <v>81</v>
      </c>
      <c r="C216" s="210"/>
      <c r="D216" s="221">
        <f>D214+D215</f>
        <v>37838449.440000005</v>
      </c>
      <c r="E216" s="221">
        <f t="shared" ref="E216:H216" si="11">E214+E215</f>
        <v>0</v>
      </c>
      <c r="F216" s="221">
        <f t="shared" si="11"/>
        <v>37838449.440000005</v>
      </c>
      <c r="G216" s="221">
        <f t="shared" si="11"/>
        <v>39730371.912000008</v>
      </c>
      <c r="H216" s="221">
        <f t="shared" si="11"/>
        <v>0</v>
      </c>
      <c r="I216" s="221">
        <f t="shared" si="10"/>
        <v>39730371.912000008</v>
      </c>
    </row>
    <row r="217" spans="1:16" s="17" customFormat="1"/>
    <row r="218" spans="1:16" s="77" customFormat="1" hidden="1"/>
    <row r="219" spans="1:16" ht="18.75">
      <c r="A219" s="240" t="s">
        <v>160</v>
      </c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17"/>
      <c r="P219" s="17"/>
    </row>
    <row r="220" spans="1:16" ht="0.75" customHeight="1">
      <c r="A220" s="240"/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17"/>
      <c r="P220" s="17"/>
    </row>
    <row r="221" spans="1:16" ht="15.75" thickBot="1">
      <c r="A221" s="17"/>
      <c r="B221" s="153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83" t="s">
        <v>77</v>
      </c>
      <c r="N221" s="17"/>
      <c r="O221" s="17"/>
      <c r="P221" s="17"/>
    </row>
    <row r="222" spans="1:16" ht="22.5" customHeight="1" thickBot="1">
      <c r="A222" s="262" t="s">
        <v>109</v>
      </c>
      <c r="B222" s="264" t="s">
        <v>110</v>
      </c>
      <c r="C222" s="257" t="s">
        <v>111</v>
      </c>
      <c r="D222" s="309" t="s">
        <v>78</v>
      </c>
      <c r="E222" s="310"/>
      <c r="F222" s="309" t="s">
        <v>79</v>
      </c>
      <c r="G222" s="310"/>
      <c r="H222" s="309" t="s">
        <v>80</v>
      </c>
      <c r="I222" s="310"/>
      <c r="J222" s="309" t="s">
        <v>49</v>
      </c>
      <c r="K222" s="310"/>
      <c r="L222" s="309" t="s">
        <v>85</v>
      </c>
      <c r="M222" s="310"/>
      <c r="N222" s="17"/>
      <c r="O222" s="17"/>
      <c r="P222" s="17"/>
    </row>
    <row r="223" spans="1:16" ht="106.5" customHeight="1" thickBot="1">
      <c r="A223" s="263"/>
      <c r="B223" s="265"/>
      <c r="C223" s="258"/>
      <c r="D223" s="154" t="s">
        <v>112</v>
      </c>
      <c r="E223" s="154" t="s">
        <v>113</v>
      </c>
      <c r="F223" s="154" t="s">
        <v>112</v>
      </c>
      <c r="G223" s="154" t="s">
        <v>113</v>
      </c>
      <c r="H223" s="154" t="s">
        <v>112</v>
      </c>
      <c r="I223" s="154" t="s">
        <v>113</v>
      </c>
      <c r="J223" s="154" t="s">
        <v>112</v>
      </c>
      <c r="K223" s="154" t="s">
        <v>113</v>
      </c>
      <c r="L223" s="154" t="s">
        <v>112</v>
      </c>
      <c r="M223" s="154" t="s">
        <v>113</v>
      </c>
      <c r="N223" s="17"/>
      <c r="O223" s="17"/>
      <c r="P223" s="17"/>
    </row>
    <row r="224" spans="1:16" ht="15.75" thickBot="1">
      <c r="A224" s="155">
        <v>1</v>
      </c>
      <c r="B224" s="156">
        <v>2</v>
      </c>
      <c r="C224" s="156">
        <v>3</v>
      </c>
      <c r="D224" s="156">
        <v>4</v>
      </c>
      <c r="E224" s="156">
        <v>5</v>
      </c>
      <c r="F224" s="156">
        <v>6</v>
      </c>
      <c r="G224" s="156">
        <v>7</v>
      </c>
      <c r="H224" s="156">
        <v>8</v>
      </c>
      <c r="I224" s="156">
        <v>9</v>
      </c>
      <c r="J224" s="156">
        <v>10</v>
      </c>
      <c r="K224" s="156">
        <v>11</v>
      </c>
      <c r="L224" s="156">
        <v>12</v>
      </c>
      <c r="M224" s="156">
        <v>13</v>
      </c>
      <c r="N224" s="17"/>
      <c r="O224" s="17"/>
      <c r="P224" s="17"/>
    </row>
    <row r="225" spans="1:16" ht="21" thickBot="1">
      <c r="A225" s="157"/>
      <c r="B225" s="158"/>
      <c r="C225" s="159"/>
      <c r="D225" s="159"/>
      <c r="E225" s="158"/>
      <c r="F225" s="159"/>
      <c r="G225" s="159"/>
      <c r="H225" s="159"/>
      <c r="I225" s="159"/>
      <c r="J225" s="159"/>
      <c r="K225" s="159"/>
      <c r="L225" s="159"/>
      <c r="M225" s="159"/>
      <c r="N225" s="17"/>
      <c r="O225" s="17"/>
      <c r="P225" s="17"/>
    </row>
    <row r="226" spans="1:16" ht="21.75" customHeight="1" thickBot="1">
      <c r="A226" s="157"/>
      <c r="B226" s="158"/>
      <c r="C226" s="159"/>
      <c r="D226" s="159"/>
      <c r="E226" s="158"/>
      <c r="F226" s="159"/>
      <c r="G226" s="159"/>
      <c r="H226" s="159"/>
      <c r="I226" s="159"/>
      <c r="J226" s="159"/>
      <c r="K226" s="159"/>
      <c r="L226" s="159"/>
      <c r="M226" s="159"/>
      <c r="N226" s="17"/>
      <c r="O226" s="17"/>
      <c r="P226" s="17"/>
    </row>
    <row r="227" spans="1:16" s="17" customFormat="1" ht="15.75">
      <c r="A227" s="114"/>
    </row>
    <row r="228" spans="1:16" s="17" customFormat="1" ht="18.75">
      <c r="A228" s="240" t="s">
        <v>114</v>
      </c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</row>
    <row r="229" spans="1:16" s="17" customFormat="1" ht="18.75">
      <c r="A229" s="240" t="s">
        <v>115</v>
      </c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</row>
    <row r="230" spans="1:16" s="17" customFormat="1" ht="30.75" customHeight="1">
      <c r="A230" s="266" t="s">
        <v>169</v>
      </c>
      <c r="B230" s="266"/>
      <c r="C230" s="266"/>
      <c r="D230" s="266"/>
      <c r="E230" s="266"/>
      <c r="F230" s="266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</row>
    <row r="231" spans="1:16" s="17" customFormat="1"/>
    <row r="232" spans="1:16" s="17" customFormat="1" ht="18.75">
      <c r="A232" s="240" t="s">
        <v>116</v>
      </c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</row>
    <row r="233" spans="1:16" s="17" customFormat="1" ht="15.75">
      <c r="A233" s="90"/>
    </row>
    <row r="234" spans="1:16" s="17" customFormat="1" ht="18.75">
      <c r="A234" s="240" t="s">
        <v>117</v>
      </c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</row>
    <row r="235" spans="1:16" s="17" customFormat="1" ht="15.75" thickBot="1">
      <c r="B235" s="153"/>
      <c r="K235" s="83" t="s">
        <v>77</v>
      </c>
    </row>
    <row r="236" spans="1:16" s="17" customFormat="1" ht="37.5" customHeight="1" thickBot="1">
      <c r="A236" s="241"/>
      <c r="B236" s="257" t="s">
        <v>118</v>
      </c>
      <c r="C236" s="259" t="s">
        <v>5</v>
      </c>
      <c r="D236" s="238" t="s">
        <v>29</v>
      </c>
      <c r="E236" s="238" t="s">
        <v>30</v>
      </c>
      <c r="F236" s="238" t="s">
        <v>119</v>
      </c>
      <c r="G236" s="238" t="s">
        <v>120</v>
      </c>
      <c r="H236" s="160" t="s">
        <v>31</v>
      </c>
      <c r="I236" s="243" t="s">
        <v>32</v>
      </c>
      <c r="J236" s="245"/>
      <c r="K236" s="238" t="s">
        <v>121</v>
      </c>
    </row>
    <row r="237" spans="1:16" s="17" customFormat="1" ht="59.25" customHeight="1" thickBot="1">
      <c r="A237" s="241"/>
      <c r="B237" s="258"/>
      <c r="C237" s="260"/>
      <c r="D237" s="239"/>
      <c r="E237" s="239"/>
      <c r="F237" s="239"/>
      <c r="G237" s="239"/>
      <c r="H237" s="21" t="s">
        <v>122</v>
      </c>
      <c r="I237" s="161" t="s">
        <v>33</v>
      </c>
      <c r="J237" s="161" t="s">
        <v>34</v>
      </c>
      <c r="K237" s="239"/>
    </row>
    <row r="238" spans="1:16" s="17" customFormat="1" ht="15.75" thickBot="1">
      <c r="A238" s="73"/>
      <c r="B238" s="160">
        <v>1</v>
      </c>
      <c r="C238" s="95">
        <v>2</v>
      </c>
      <c r="D238" s="95">
        <v>3</v>
      </c>
      <c r="E238" s="95">
        <v>4</v>
      </c>
      <c r="F238" s="95">
        <v>5</v>
      </c>
      <c r="G238" s="21">
        <v>6</v>
      </c>
      <c r="H238" s="21">
        <v>7</v>
      </c>
      <c r="I238" s="95">
        <v>8</v>
      </c>
      <c r="J238" s="95">
        <v>9</v>
      </c>
      <c r="K238" s="95">
        <v>10</v>
      </c>
    </row>
    <row r="239" spans="1:16" s="17" customFormat="1" ht="31.5" customHeight="1" thickBot="1">
      <c r="A239" s="85"/>
      <c r="B239" s="93">
        <v>2240</v>
      </c>
      <c r="C239" s="162" t="s">
        <v>64</v>
      </c>
      <c r="D239" s="19"/>
      <c r="E239" s="19"/>
      <c r="F239" s="19"/>
      <c r="G239" s="19"/>
      <c r="H239" s="19"/>
      <c r="I239" s="19"/>
      <c r="J239" s="19"/>
      <c r="K239" s="19"/>
    </row>
    <row r="240" spans="1:16" s="17" customFormat="1" ht="15.75" customHeight="1" thickBot="1">
      <c r="A240" s="85"/>
      <c r="B240" s="93">
        <v>2730</v>
      </c>
      <c r="C240" s="162" t="s">
        <v>58</v>
      </c>
      <c r="D240" s="19"/>
      <c r="E240" s="19"/>
      <c r="F240" s="19"/>
      <c r="G240" s="19"/>
      <c r="H240" s="19"/>
      <c r="I240" s="19"/>
      <c r="J240" s="19"/>
      <c r="K240" s="19"/>
    </row>
    <row r="241" spans="1:14" s="17" customFormat="1" ht="15.75" thickBot="1">
      <c r="A241" s="85"/>
      <c r="B241" s="93"/>
      <c r="C241" s="163" t="s">
        <v>81</v>
      </c>
      <c r="D241" s="19"/>
      <c r="E241" s="19"/>
      <c r="F241" s="19"/>
      <c r="G241" s="19"/>
      <c r="H241" s="19"/>
      <c r="I241" s="19"/>
      <c r="J241" s="19"/>
      <c r="K241" s="19"/>
    </row>
    <row r="242" spans="1:14" s="17" customFormat="1">
      <c r="A242" s="85"/>
      <c r="B242" s="73"/>
      <c r="C242" s="165"/>
      <c r="D242" s="85"/>
      <c r="E242" s="85"/>
      <c r="F242" s="85"/>
      <c r="G242" s="85"/>
      <c r="H242" s="85"/>
      <c r="I242" s="85"/>
      <c r="J242" s="85"/>
      <c r="K242" s="85"/>
    </row>
    <row r="243" spans="1:14" s="17" customFormat="1" ht="18.75">
      <c r="A243" s="240" t="s">
        <v>129</v>
      </c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</row>
    <row r="244" spans="1:14" s="17" customFormat="1" ht="15.75" thickBot="1">
      <c r="B244" s="153"/>
      <c r="M244" s="83" t="s">
        <v>77</v>
      </c>
    </row>
    <row r="245" spans="1:14" s="17" customFormat="1" ht="15.75" thickBot="1">
      <c r="A245" s="241"/>
      <c r="B245" s="238" t="s">
        <v>118</v>
      </c>
      <c r="C245" s="238" t="s">
        <v>5</v>
      </c>
      <c r="D245" s="243" t="s">
        <v>50</v>
      </c>
      <c r="E245" s="244"/>
      <c r="F245" s="244"/>
      <c r="G245" s="244"/>
      <c r="H245" s="245"/>
      <c r="I245" s="243" t="s">
        <v>51</v>
      </c>
      <c r="J245" s="244"/>
      <c r="K245" s="244"/>
      <c r="L245" s="244"/>
      <c r="M245" s="245"/>
    </row>
    <row r="246" spans="1:14" s="17" customFormat="1" ht="49.5" customHeight="1" thickBot="1">
      <c r="A246" s="241"/>
      <c r="B246" s="242"/>
      <c r="C246" s="242"/>
      <c r="D246" s="238" t="s">
        <v>35</v>
      </c>
      <c r="E246" s="238" t="s">
        <v>123</v>
      </c>
      <c r="F246" s="243" t="s">
        <v>36</v>
      </c>
      <c r="G246" s="245"/>
      <c r="H246" s="67" t="s">
        <v>124</v>
      </c>
      <c r="I246" s="238" t="s">
        <v>37</v>
      </c>
      <c r="J246" s="67" t="s">
        <v>125</v>
      </c>
      <c r="K246" s="243" t="s">
        <v>36</v>
      </c>
      <c r="L246" s="245"/>
      <c r="M246" s="67" t="s">
        <v>38</v>
      </c>
    </row>
    <row r="247" spans="1:14" s="17" customFormat="1" ht="25.5" thickBot="1">
      <c r="A247" s="241"/>
      <c r="B247" s="239"/>
      <c r="C247" s="239"/>
      <c r="D247" s="239"/>
      <c r="E247" s="239"/>
      <c r="F247" s="187" t="s">
        <v>33</v>
      </c>
      <c r="G247" s="187" t="s">
        <v>34</v>
      </c>
      <c r="H247" s="67" t="s">
        <v>126</v>
      </c>
      <c r="I247" s="239"/>
      <c r="J247" s="188" t="s">
        <v>127</v>
      </c>
      <c r="K247" s="188" t="s">
        <v>33</v>
      </c>
      <c r="L247" s="188" t="s">
        <v>34</v>
      </c>
      <c r="M247" s="67" t="s">
        <v>128</v>
      </c>
    </row>
    <row r="248" spans="1:14" s="17" customFormat="1" ht="15.75" thickBot="1">
      <c r="A248" s="183"/>
      <c r="B248" s="160">
        <v>1</v>
      </c>
      <c r="C248" s="181">
        <v>2</v>
      </c>
      <c r="D248" s="181">
        <v>3</v>
      </c>
      <c r="E248" s="181">
        <v>4</v>
      </c>
      <c r="F248" s="181">
        <v>5</v>
      </c>
      <c r="G248" s="181">
        <v>6</v>
      </c>
      <c r="H248" s="181">
        <v>7</v>
      </c>
      <c r="I248" s="181">
        <v>8</v>
      </c>
      <c r="J248" s="188">
        <v>9</v>
      </c>
      <c r="K248" s="188">
        <v>10</v>
      </c>
      <c r="L248" s="19">
        <v>11</v>
      </c>
      <c r="M248" s="166">
        <v>12</v>
      </c>
    </row>
    <row r="249" spans="1:14" s="17" customFormat="1" ht="25.5" thickBot="1">
      <c r="A249" s="85"/>
      <c r="B249" s="186">
        <v>2240</v>
      </c>
      <c r="C249" s="162" t="s">
        <v>64</v>
      </c>
      <c r="D249" s="225">
        <v>6500</v>
      </c>
      <c r="E249" s="225"/>
      <c r="F249" s="225"/>
      <c r="G249" s="225"/>
      <c r="H249" s="225">
        <f>D249</f>
        <v>6500</v>
      </c>
      <c r="I249" s="225">
        <f>L69</f>
        <v>2400</v>
      </c>
      <c r="J249" s="225"/>
      <c r="K249" s="225"/>
      <c r="L249" s="225"/>
      <c r="M249" s="225">
        <f>I249</f>
        <v>2400</v>
      </c>
    </row>
    <row r="250" spans="1:14" s="17" customFormat="1" ht="15.75" thickBot="1">
      <c r="A250" s="85"/>
      <c r="B250" s="186">
        <v>2730</v>
      </c>
      <c r="C250" s="162" t="s">
        <v>58</v>
      </c>
      <c r="D250" s="225">
        <v>36002035.920000002</v>
      </c>
      <c r="E250" s="225"/>
      <c r="F250" s="225"/>
      <c r="G250" s="225"/>
      <c r="H250" s="225">
        <f t="shared" ref="H250:H251" si="12">D250</f>
        <v>36002035.920000002</v>
      </c>
      <c r="I250" s="225">
        <f>L70</f>
        <v>35829465</v>
      </c>
      <c r="J250" s="225"/>
      <c r="K250" s="225"/>
      <c r="L250" s="225"/>
      <c r="M250" s="225">
        <f>I250</f>
        <v>35829465</v>
      </c>
    </row>
    <row r="251" spans="1:14" s="17" customFormat="1" ht="15.75" thickBot="1">
      <c r="A251" s="85"/>
      <c r="B251" s="186"/>
      <c r="C251" s="163" t="s">
        <v>59</v>
      </c>
      <c r="D251" s="226">
        <f>D249+D250</f>
        <v>36008535.920000002</v>
      </c>
      <c r="E251" s="226"/>
      <c r="F251" s="226"/>
      <c r="G251" s="226"/>
      <c r="H251" s="226">
        <f t="shared" si="12"/>
        <v>36008535.920000002</v>
      </c>
      <c r="I251" s="226">
        <f>I249+I250</f>
        <v>35831865</v>
      </c>
      <c r="J251" s="225"/>
      <c r="K251" s="225"/>
      <c r="L251" s="225"/>
      <c r="M251" s="226">
        <f>M249+M250</f>
        <v>35831865</v>
      </c>
    </row>
    <row r="252" spans="1:14" s="17" customFormat="1"/>
    <row r="253" spans="1:14" s="17" customFormat="1" ht="0.75" customHeight="1"/>
    <row r="254" spans="1:14" s="17" customFormat="1" ht="18.75">
      <c r="A254" s="240" t="s">
        <v>130</v>
      </c>
      <c r="B254" s="240"/>
      <c r="C254" s="240"/>
      <c r="D254" s="240"/>
      <c r="E254" s="240"/>
      <c r="F254" s="240"/>
      <c r="G254" s="240"/>
      <c r="H254" s="240"/>
      <c r="I254" s="240"/>
      <c r="J254" s="240"/>
      <c r="K254" s="240"/>
      <c r="L254" s="240"/>
      <c r="M254" s="240"/>
    </row>
    <row r="255" spans="1:14" s="17" customFormat="1" ht="15.75" thickBot="1">
      <c r="B255" s="153"/>
      <c r="J255" s="83" t="s">
        <v>77</v>
      </c>
    </row>
    <row r="256" spans="1:14" s="17" customFormat="1" ht="34.5" customHeight="1">
      <c r="A256" s="246"/>
      <c r="B256" s="238" t="s">
        <v>118</v>
      </c>
      <c r="C256" s="238" t="s">
        <v>5</v>
      </c>
      <c r="D256" s="238" t="s">
        <v>29</v>
      </c>
      <c r="E256" s="238" t="s">
        <v>30</v>
      </c>
      <c r="F256" s="238" t="s">
        <v>131</v>
      </c>
      <c r="G256" s="184" t="s">
        <v>39</v>
      </c>
      <c r="H256" s="187" t="s">
        <v>40</v>
      </c>
      <c r="I256" s="238" t="s">
        <v>41</v>
      </c>
      <c r="J256" s="238" t="s">
        <v>42</v>
      </c>
    </row>
    <row r="257" spans="1:16" s="17" customFormat="1" ht="45.75" customHeight="1" thickBot="1">
      <c r="A257" s="246"/>
      <c r="B257" s="239"/>
      <c r="C257" s="239"/>
      <c r="D257" s="239"/>
      <c r="E257" s="239"/>
      <c r="F257" s="239"/>
      <c r="G257" s="185" t="s">
        <v>65</v>
      </c>
      <c r="H257" s="67" t="s">
        <v>132</v>
      </c>
      <c r="I257" s="239"/>
      <c r="J257" s="239"/>
    </row>
    <row r="258" spans="1:16" s="17" customFormat="1" ht="15.75" thickBot="1">
      <c r="A258" s="183"/>
      <c r="B258" s="160">
        <v>1</v>
      </c>
      <c r="C258" s="181">
        <v>2</v>
      </c>
      <c r="D258" s="181">
        <v>3</v>
      </c>
      <c r="E258" s="181">
        <v>4</v>
      </c>
      <c r="F258" s="181">
        <v>5</v>
      </c>
      <c r="G258" s="181">
        <v>6</v>
      </c>
      <c r="H258" s="181">
        <v>7</v>
      </c>
      <c r="I258" s="188">
        <v>8</v>
      </c>
      <c r="J258" s="188">
        <v>9</v>
      </c>
    </row>
    <row r="259" spans="1:16" s="17" customFormat="1" ht="25.5" thickBot="1">
      <c r="A259" s="85"/>
      <c r="B259" s="186">
        <v>2240</v>
      </c>
      <c r="C259" s="162" t="s">
        <v>64</v>
      </c>
      <c r="D259" s="19"/>
      <c r="E259" s="19"/>
      <c r="F259" s="19"/>
      <c r="G259" s="19"/>
      <c r="H259" s="19"/>
      <c r="I259" s="19"/>
      <c r="J259" s="19"/>
    </row>
    <row r="260" spans="1:16" s="17" customFormat="1" ht="15.75" thickBot="1">
      <c r="A260" s="85"/>
      <c r="B260" s="186">
        <v>2730</v>
      </c>
      <c r="C260" s="162" t="s">
        <v>58</v>
      </c>
      <c r="D260" s="19"/>
      <c r="E260" s="19"/>
      <c r="F260" s="19"/>
      <c r="G260" s="19"/>
      <c r="H260" s="19"/>
      <c r="I260" s="19"/>
      <c r="J260" s="19"/>
    </row>
    <row r="261" spans="1:16" s="17" customFormat="1" ht="15.75" thickBot="1">
      <c r="A261" s="85"/>
      <c r="B261" s="186"/>
      <c r="C261" s="163" t="s">
        <v>81</v>
      </c>
      <c r="D261" s="19"/>
      <c r="E261" s="19"/>
      <c r="F261" s="19"/>
      <c r="G261" s="19"/>
      <c r="H261" s="19"/>
      <c r="I261" s="19"/>
      <c r="J261" s="19"/>
    </row>
    <row r="262" spans="1:16" s="17" customFormat="1">
      <c r="A262" s="134"/>
    </row>
    <row r="263" spans="1:16" s="17" customFormat="1" ht="15.75">
      <c r="A263" s="90"/>
    </row>
    <row r="264" spans="1:16" s="17" customFormat="1" ht="18.75">
      <c r="A264" s="240" t="s">
        <v>133</v>
      </c>
      <c r="B264" s="240"/>
      <c r="C264" s="240"/>
      <c r="D264" s="240"/>
      <c r="E264" s="240"/>
      <c r="F264" s="240"/>
      <c r="G264" s="240"/>
      <c r="H264" s="240"/>
      <c r="I264" s="240"/>
      <c r="J264" s="240"/>
      <c r="K264" s="240"/>
      <c r="L264" s="240"/>
      <c r="M264" s="240"/>
      <c r="N264" s="240"/>
    </row>
    <row r="265" spans="1:16" s="17" customFormat="1" ht="39.75" customHeight="1">
      <c r="A265" s="255" t="s">
        <v>66</v>
      </c>
      <c r="B265" s="255"/>
      <c r="C265" s="255"/>
      <c r="D265" s="255"/>
      <c r="E265" s="255"/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</row>
    <row r="266" spans="1:16" s="17" customFormat="1" ht="15.75">
      <c r="A266" s="114"/>
    </row>
    <row r="267" spans="1:16" s="17" customFormat="1" ht="34.5" customHeight="1">
      <c r="A267" s="249" t="s">
        <v>134</v>
      </c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</row>
    <row r="268" spans="1:16" s="17" customFormat="1" ht="15.75">
      <c r="A268" s="254" t="s">
        <v>72</v>
      </c>
      <c r="B268" s="254"/>
      <c r="C268" s="254"/>
      <c r="D268" s="254"/>
      <c r="E268" s="254"/>
      <c r="F268" s="254"/>
    </row>
    <row r="269" spans="1:16" s="17" customFormat="1" ht="15.75">
      <c r="A269" s="90"/>
    </row>
    <row r="270" spans="1:16" s="17" customFormat="1">
      <c r="A270" s="167"/>
    </row>
    <row r="271" spans="1:16" s="17" customFormat="1">
      <c r="A271" s="167" t="s">
        <v>17</v>
      </c>
    </row>
    <row r="272" spans="1:16" s="17" customFormat="1" ht="18.75">
      <c r="A272" s="240" t="s">
        <v>163</v>
      </c>
      <c r="B272" s="240"/>
      <c r="C272" s="240"/>
      <c r="D272" s="240"/>
      <c r="E272" s="240"/>
      <c r="F272" s="240"/>
      <c r="G272" s="240"/>
      <c r="H272" s="240"/>
      <c r="I272" s="240"/>
      <c r="J272" s="240"/>
      <c r="K272" s="240"/>
      <c r="L272" s="240"/>
      <c r="M272" s="240"/>
      <c r="N272" s="240"/>
    </row>
    <row r="273" spans="1:14" s="17" customFormat="1" ht="15.75">
      <c r="A273" s="189"/>
      <c r="B273" s="168"/>
      <c r="C273" s="168"/>
      <c r="F273" s="250" t="s">
        <v>43</v>
      </c>
      <c r="G273" s="250"/>
      <c r="J273" s="253" t="s">
        <v>44</v>
      </c>
      <c r="K273" s="253"/>
      <c r="L273" s="253"/>
    </row>
    <row r="274" spans="1:14" s="17" customFormat="1" ht="16.5" customHeight="1">
      <c r="A274" s="251"/>
      <c r="B274" s="252"/>
      <c r="C274" s="252"/>
    </row>
    <row r="275" spans="1:14" s="17" customFormat="1">
      <c r="A275" s="251"/>
      <c r="B275" s="252"/>
      <c r="C275" s="252"/>
    </row>
    <row r="276" spans="1:14" s="17" customFormat="1" ht="18.75">
      <c r="A276" s="256" t="s">
        <v>162</v>
      </c>
      <c r="B276" s="256"/>
      <c r="C276" s="256"/>
      <c r="D276" s="256"/>
      <c r="E276" s="256"/>
      <c r="F276" s="256"/>
      <c r="G276" s="256"/>
      <c r="H276" s="256"/>
      <c r="I276" s="256"/>
      <c r="J276" s="256"/>
      <c r="K276" s="256"/>
      <c r="L276" s="256"/>
      <c r="M276" s="256"/>
      <c r="N276" s="256"/>
    </row>
    <row r="277" spans="1:14" s="17" customFormat="1" ht="15.75">
      <c r="A277" s="189"/>
      <c r="B277" s="191"/>
      <c r="C277" s="190"/>
      <c r="F277" s="250" t="s">
        <v>43</v>
      </c>
      <c r="G277" s="250"/>
      <c r="J277" s="253" t="s">
        <v>44</v>
      </c>
      <c r="K277" s="253"/>
      <c r="L277" s="253"/>
    </row>
    <row r="278" spans="1:14" ht="15.75">
      <c r="A278" s="8"/>
    </row>
    <row r="279" spans="1:14">
      <c r="A279" s="211" t="s">
        <v>161</v>
      </c>
    </row>
    <row r="280" spans="1:14" ht="18.75">
      <c r="A280" s="68"/>
      <c r="B280" s="68"/>
      <c r="C280" s="68"/>
      <c r="D280" s="68"/>
      <c r="E280" s="69"/>
      <c r="F280" s="247"/>
      <c r="G280" s="247"/>
      <c r="H280" s="17"/>
      <c r="I280" s="17"/>
      <c r="J280" s="248"/>
      <c r="K280" s="248"/>
      <c r="L280" s="17"/>
    </row>
    <row r="281" spans="1:14" ht="18.75">
      <c r="A281" s="70"/>
      <c r="B281" s="17"/>
      <c r="C281" s="17"/>
      <c r="D281" s="17"/>
      <c r="E281" s="17"/>
      <c r="F281" s="247"/>
      <c r="G281" s="247"/>
      <c r="H281" s="17"/>
      <c r="I281" s="17"/>
      <c r="J281" s="250"/>
      <c r="K281" s="250"/>
      <c r="L281" s="250"/>
    </row>
    <row r="282" spans="1:14" ht="18.75">
      <c r="A282" s="71"/>
      <c r="B282" s="30"/>
      <c r="C282" s="71"/>
      <c r="D282" s="71"/>
      <c r="E282" s="71"/>
      <c r="F282" s="71"/>
      <c r="G282" s="71"/>
      <c r="H282" s="71"/>
      <c r="I282" s="71"/>
      <c r="J282" s="71"/>
      <c r="K282" s="72"/>
      <c r="L282" s="72"/>
    </row>
    <row r="283" spans="1:14" ht="18.75">
      <c r="A283" s="31"/>
      <c r="B283" s="26"/>
      <c r="C283" s="31"/>
      <c r="D283" s="31"/>
      <c r="E283" s="31"/>
      <c r="F283" s="31"/>
      <c r="G283" s="31"/>
      <c r="H283" s="31"/>
      <c r="I283" s="31"/>
      <c r="J283" s="31"/>
      <c r="K283" s="35"/>
      <c r="L283" s="35"/>
    </row>
    <row r="284" spans="1:14" ht="15.75">
      <c r="A284" s="35"/>
      <c r="B284" s="26"/>
      <c r="C284" s="35"/>
      <c r="D284" s="35"/>
      <c r="E284" s="35"/>
      <c r="F284" s="35"/>
      <c r="G284" s="35"/>
      <c r="H284" s="35"/>
      <c r="I284" s="35"/>
      <c r="J284" s="35"/>
      <c r="K284" s="35"/>
      <c r="L284" s="35"/>
    </row>
    <row r="285" spans="1:14" ht="15.75">
      <c r="A285" s="321"/>
      <c r="B285" s="26"/>
      <c r="C285" s="321"/>
      <c r="D285" s="321"/>
      <c r="E285" s="321"/>
      <c r="F285" s="321"/>
      <c r="G285" s="321"/>
      <c r="H285" s="321"/>
      <c r="I285" s="321"/>
      <c r="J285" s="321"/>
      <c r="K285" s="35"/>
      <c r="L285" s="35"/>
    </row>
    <row r="286" spans="1:14" ht="15.75">
      <c r="A286" s="321"/>
      <c r="B286" s="36"/>
      <c r="C286" s="321"/>
      <c r="D286" s="321"/>
      <c r="E286" s="34"/>
      <c r="F286" s="34"/>
      <c r="G286" s="34"/>
      <c r="H286" s="34"/>
      <c r="I286" s="34"/>
      <c r="J286" s="34"/>
      <c r="K286" s="35"/>
      <c r="L286" s="35"/>
    </row>
    <row r="287" spans="1:14">
      <c r="A287" s="321"/>
      <c r="B287" s="35"/>
      <c r="C287" s="321"/>
      <c r="D287" s="321"/>
      <c r="E287" s="34"/>
      <c r="F287" s="34"/>
      <c r="G287" s="34"/>
      <c r="H287" s="34"/>
      <c r="I287" s="34"/>
      <c r="J287" s="34"/>
      <c r="K287" s="35"/>
      <c r="L287" s="35"/>
    </row>
    <row r="288" spans="1:14" ht="18.75">
      <c r="A288" s="37"/>
      <c r="B288" s="31"/>
      <c r="C288" s="37"/>
      <c r="D288" s="37"/>
      <c r="E288" s="37"/>
      <c r="F288" s="37"/>
      <c r="G288" s="37"/>
      <c r="H288" s="37"/>
      <c r="I288" s="37"/>
      <c r="J288" s="37"/>
      <c r="K288" s="35"/>
      <c r="L288" s="35"/>
    </row>
    <row r="289" spans="1:14">
      <c r="A289" s="38"/>
      <c r="B289" s="35"/>
      <c r="C289" s="38"/>
      <c r="D289" s="38"/>
      <c r="E289" s="38"/>
      <c r="F289" s="38"/>
      <c r="G289" s="38"/>
      <c r="H289" s="38"/>
      <c r="I289" s="38"/>
      <c r="J289" s="38"/>
      <c r="K289" s="35"/>
      <c r="L289" s="35"/>
    </row>
    <row r="290" spans="1:14" ht="18.75">
      <c r="A290" s="38"/>
      <c r="B290" s="322"/>
      <c r="C290" s="38"/>
      <c r="D290" s="38"/>
      <c r="E290" s="38"/>
      <c r="F290" s="38"/>
      <c r="G290" s="38"/>
      <c r="H290" s="38"/>
      <c r="I290" s="38"/>
      <c r="J290" s="38"/>
      <c r="K290" s="35"/>
      <c r="L290" s="35"/>
      <c r="M290" s="13"/>
      <c r="N290" s="13"/>
    </row>
    <row r="291" spans="1:14" ht="18.75">
      <c r="A291" s="38"/>
      <c r="B291" s="322"/>
      <c r="C291" s="38"/>
      <c r="D291" s="38"/>
      <c r="E291" s="38"/>
      <c r="F291" s="38"/>
      <c r="G291" s="38"/>
      <c r="H291" s="38"/>
      <c r="I291" s="38"/>
      <c r="J291" s="38"/>
      <c r="K291" s="31"/>
      <c r="L291" s="31"/>
      <c r="M291" s="13"/>
      <c r="N291" s="13"/>
    </row>
    <row r="292" spans="1:14">
      <c r="A292" s="38"/>
      <c r="B292" s="322"/>
      <c r="C292" s="38"/>
      <c r="D292" s="38"/>
      <c r="E292" s="38"/>
      <c r="F292" s="38"/>
      <c r="G292" s="38"/>
      <c r="H292" s="38"/>
      <c r="I292" s="38"/>
      <c r="J292" s="38"/>
      <c r="K292" s="35"/>
      <c r="L292" s="35"/>
    </row>
    <row r="293" spans="1:14" ht="15.75" customHeight="1">
      <c r="A293" s="39"/>
      <c r="B293" s="22"/>
      <c r="C293" s="39"/>
      <c r="D293" s="39"/>
      <c r="E293" s="39"/>
      <c r="F293" s="39"/>
      <c r="G293" s="39"/>
      <c r="H293" s="39"/>
      <c r="I293" s="39"/>
      <c r="J293" s="39"/>
      <c r="K293" s="35"/>
      <c r="L293" s="35"/>
    </row>
    <row r="294" spans="1:14">
      <c r="A294" s="40"/>
      <c r="B294" s="41"/>
      <c r="C294" s="35"/>
      <c r="D294" s="35"/>
      <c r="E294" s="35"/>
      <c r="F294" s="35"/>
      <c r="G294" s="35"/>
      <c r="H294" s="35"/>
      <c r="I294" s="35"/>
      <c r="J294" s="35"/>
      <c r="K294" s="35"/>
      <c r="L294" s="35"/>
    </row>
    <row r="295" spans="1:14" ht="22.5" customHeight="1">
      <c r="A295" s="31"/>
      <c r="B295" s="4"/>
      <c r="C295" s="31"/>
      <c r="D295" s="31"/>
      <c r="E295" s="31"/>
      <c r="F295" s="31"/>
      <c r="G295" s="31"/>
      <c r="H295" s="31"/>
      <c r="I295" s="31"/>
      <c r="J295" s="31"/>
      <c r="K295" s="35"/>
      <c r="L295" s="35"/>
    </row>
    <row r="296" spans="1:14">
      <c r="A296" s="35"/>
      <c r="B296" s="4"/>
      <c r="C296" s="35"/>
      <c r="D296" s="35"/>
      <c r="E296" s="35"/>
      <c r="F296" s="35"/>
      <c r="G296" s="35"/>
      <c r="H296" s="35"/>
      <c r="I296" s="35"/>
      <c r="J296" s="35"/>
      <c r="K296" s="35"/>
      <c r="L296" s="35"/>
    </row>
    <row r="297" spans="1:14">
      <c r="A297" s="323"/>
      <c r="B297" s="4"/>
      <c r="C297" s="323"/>
      <c r="D297" s="323"/>
      <c r="E297" s="323"/>
      <c r="F297" s="323"/>
      <c r="G297" s="323"/>
      <c r="H297" s="323"/>
      <c r="I297" s="35"/>
      <c r="J297" s="35"/>
      <c r="K297" s="35"/>
      <c r="L297" s="35"/>
    </row>
    <row r="298" spans="1:14">
      <c r="A298" s="323"/>
      <c r="B298" s="28"/>
      <c r="C298" s="323"/>
      <c r="D298" s="323"/>
      <c r="E298" s="42"/>
      <c r="F298" s="42"/>
      <c r="G298" s="42"/>
      <c r="H298" s="42"/>
      <c r="I298" s="35"/>
      <c r="J298" s="35"/>
      <c r="K298" s="35"/>
      <c r="L298" s="35"/>
    </row>
    <row r="299" spans="1:14">
      <c r="A299" s="323"/>
      <c r="B299" s="43"/>
      <c r="C299" s="323"/>
      <c r="D299" s="323"/>
      <c r="E299" s="42"/>
      <c r="F299" s="42"/>
      <c r="G299" s="42"/>
      <c r="H299" s="42"/>
      <c r="I299" s="35"/>
      <c r="J299" s="35"/>
      <c r="K299" s="35"/>
      <c r="L299" s="35"/>
    </row>
    <row r="300" spans="1:14">
      <c r="A300" s="44"/>
      <c r="B300" s="35"/>
      <c r="C300" s="44"/>
      <c r="D300" s="44"/>
      <c r="E300" s="44"/>
      <c r="F300" s="44"/>
      <c r="G300" s="44"/>
      <c r="H300" s="44"/>
      <c r="I300" s="35"/>
      <c r="J300" s="35"/>
      <c r="K300" s="35"/>
      <c r="L300" s="35"/>
    </row>
    <row r="301" spans="1:14" ht="18.75">
      <c r="A301" s="24"/>
      <c r="B301" s="31"/>
      <c r="C301" s="24"/>
      <c r="D301" s="24"/>
      <c r="E301" s="24"/>
      <c r="F301" s="24"/>
      <c r="G301" s="24"/>
      <c r="H301" s="24"/>
      <c r="I301" s="35"/>
      <c r="J301" s="35"/>
      <c r="K301" s="35"/>
      <c r="L301" s="35"/>
    </row>
    <row r="302" spans="1:14" ht="18.75">
      <c r="A302" s="24"/>
      <c r="B302" s="31"/>
      <c r="C302" s="24"/>
      <c r="D302" s="24"/>
      <c r="E302" s="24"/>
      <c r="F302" s="24"/>
      <c r="G302" s="24"/>
      <c r="H302" s="24"/>
      <c r="I302" s="35"/>
      <c r="J302" s="35"/>
      <c r="K302" s="35"/>
      <c r="L302" s="35"/>
    </row>
    <row r="303" spans="1:14">
      <c r="A303" s="24"/>
      <c r="B303" s="32"/>
      <c r="C303" s="24"/>
      <c r="D303" s="24"/>
      <c r="E303" s="24"/>
      <c r="F303" s="24"/>
      <c r="G303" s="24"/>
      <c r="H303" s="24"/>
      <c r="I303" s="35"/>
      <c r="J303" s="35"/>
      <c r="K303" s="35"/>
      <c r="L303" s="35"/>
    </row>
    <row r="304" spans="1:14" ht="18.75">
      <c r="A304" s="24"/>
      <c r="B304" s="321"/>
      <c r="C304" s="24"/>
      <c r="D304" s="24"/>
      <c r="E304" s="24"/>
      <c r="F304" s="24"/>
      <c r="G304" s="24"/>
      <c r="H304" s="24"/>
      <c r="I304" s="35"/>
      <c r="J304" s="35"/>
      <c r="K304" s="31"/>
      <c r="L304" s="31"/>
    </row>
    <row r="305" spans="1:16" ht="18.75">
      <c r="A305" s="45"/>
      <c r="B305" s="321"/>
      <c r="C305" s="45"/>
      <c r="D305" s="45"/>
      <c r="E305" s="45"/>
      <c r="F305" s="45"/>
      <c r="G305" s="45"/>
      <c r="H305" s="45"/>
      <c r="I305" s="35"/>
      <c r="J305" s="35"/>
      <c r="K305" s="31"/>
      <c r="L305" s="31"/>
      <c r="M305" s="13"/>
      <c r="N305" s="13"/>
    </row>
    <row r="306" spans="1:16">
      <c r="A306" s="35"/>
      <c r="B306" s="321"/>
      <c r="C306" s="35"/>
      <c r="D306" s="35"/>
      <c r="E306" s="35"/>
      <c r="F306" s="35"/>
      <c r="G306" s="35"/>
      <c r="H306" s="35"/>
      <c r="I306" s="35"/>
      <c r="J306" s="35"/>
      <c r="K306" s="35"/>
      <c r="L306" s="35"/>
    </row>
    <row r="307" spans="1:16">
      <c r="A307" s="35"/>
      <c r="B307" s="37"/>
      <c r="C307" s="35"/>
      <c r="D307" s="35"/>
      <c r="E307" s="35"/>
      <c r="F307" s="35"/>
      <c r="G307" s="35"/>
      <c r="H307" s="35"/>
      <c r="I307" s="35"/>
      <c r="J307" s="35"/>
      <c r="K307" s="33"/>
      <c r="L307" s="322"/>
    </row>
    <row r="308" spans="1:16" ht="18.75">
      <c r="A308" s="31"/>
      <c r="B308" s="38"/>
      <c r="C308" s="31"/>
      <c r="D308" s="31"/>
      <c r="E308" s="31"/>
      <c r="F308" s="31"/>
      <c r="G308" s="31"/>
      <c r="H308" s="31"/>
      <c r="I308" s="31"/>
      <c r="J308" s="31"/>
      <c r="K308" s="33"/>
      <c r="L308" s="322"/>
    </row>
    <row r="309" spans="1:16" ht="18.75">
      <c r="A309" s="31"/>
      <c r="B309" s="39"/>
      <c r="C309" s="31"/>
      <c r="D309" s="31"/>
      <c r="E309" s="31"/>
      <c r="F309" s="31"/>
      <c r="G309" s="31"/>
      <c r="H309" s="31"/>
      <c r="I309" s="31"/>
      <c r="J309" s="31"/>
      <c r="K309" s="22"/>
      <c r="L309" s="22"/>
    </row>
    <row r="310" spans="1:16">
      <c r="A310" s="35"/>
      <c r="B310" s="39"/>
      <c r="C310" s="35"/>
      <c r="D310" s="35"/>
      <c r="E310" s="35"/>
      <c r="F310" s="35"/>
      <c r="G310" s="35"/>
      <c r="H310" s="35"/>
      <c r="I310" s="35"/>
      <c r="J310" s="35"/>
      <c r="K310" s="22"/>
      <c r="L310" s="22"/>
    </row>
    <row r="311" spans="1:16">
      <c r="A311" s="321"/>
      <c r="B311" s="39"/>
      <c r="C311" s="322"/>
      <c r="D311" s="322"/>
      <c r="E311" s="322"/>
      <c r="F311" s="322"/>
      <c r="G311" s="322"/>
      <c r="H311" s="322"/>
      <c r="I311" s="33"/>
      <c r="J311" s="33"/>
      <c r="K311" s="22"/>
      <c r="L311" s="22"/>
    </row>
    <row r="312" spans="1:16">
      <c r="A312" s="321"/>
      <c r="B312" s="39"/>
      <c r="C312" s="33"/>
      <c r="D312" s="33"/>
      <c r="E312" s="33"/>
      <c r="F312" s="33"/>
      <c r="G312" s="33"/>
      <c r="H312" s="33"/>
      <c r="I312" s="33"/>
      <c r="J312" s="33"/>
      <c r="K312" s="22"/>
      <c r="L312" s="22"/>
    </row>
    <row r="313" spans="1:16">
      <c r="A313" s="22"/>
      <c r="B313" s="35"/>
      <c r="C313" s="22"/>
      <c r="D313" s="22"/>
      <c r="E313" s="22"/>
      <c r="F313" s="22"/>
      <c r="G313" s="22"/>
      <c r="H313" s="22"/>
      <c r="I313" s="22"/>
      <c r="J313" s="22"/>
      <c r="K313" s="332"/>
      <c r="L313" s="332"/>
    </row>
    <row r="314" spans="1:16" ht="18.75">
      <c r="A314" s="22"/>
      <c r="B314" s="31"/>
      <c r="C314" s="22"/>
      <c r="D314" s="22"/>
      <c r="E314" s="4"/>
      <c r="F314" s="22"/>
      <c r="G314" s="22"/>
      <c r="H314" s="22"/>
      <c r="I314" s="22"/>
      <c r="J314" s="22"/>
      <c r="K314" s="332"/>
      <c r="L314" s="332"/>
    </row>
    <row r="315" spans="1:16">
      <c r="A315" s="22"/>
      <c r="B315" s="32"/>
      <c r="C315" s="22"/>
      <c r="D315" s="22"/>
      <c r="E315" s="4"/>
      <c r="F315" s="22"/>
      <c r="G315" s="22"/>
      <c r="H315" s="22"/>
      <c r="I315" s="22"/>
      <c r="J315" s="22"/>
      <c r="K315" s="4"/>
      <c r="L315" s="4"/>
    </row>
    <row r="316" spans="1:16">
      <c r="A316" s="22"/>
      <c r="B316" s="323"/>
      <c r="C316" s="22"/>
      <c r="D316" s="22"/>
      <c r="E316" s="4"/>
      <c r="F316" s="22"/>
      <c r="G316" s="22"/>
      <c r="H316" s="22"/>
      <c r="I316" s="22"/>
      <c r="J316" s="22"/>
      <c r="K316" s="4"/>
      <c r="L316" s="4"/>
    </row>
    <row r="317" spans="1:16" ht="18.75">
      <c r="A317" s="329"/>
      <c r="B317" s="323"/>
      <c r="C317" s="329"/>
      <c r="D317" s="329"/>
      <c r="E317" s="329"/>
      <c r="F317" s="329"/>
      <c r="G317" s="329"/>
      <c r="H317" s="332"/>
      <c r="I317" s="329"/>
      <c r="J317" s="329"/>
      <c r="K317" s="22"/>
      <c r="L317" s="22"/>
      <c r="O317" s="12"/>
      <c r="P317" s="12"/>
    </row>
    <row r="318" spans="1:16" ht="18.75">
      <c r="A318" s="329"/>
      <c r="B318" s="323"/>
      <c r="C318" s="329"/>
      <c r="D318" s="329"/>
      <c r="E318" s="329"/>
      <c r="F318" s="329"/>
      <c r="G318" s="329"/>
      <c r="H318" s="332"/>
      <c r="I318" s="329"/>
      <c r="J318" s="329"/>
      <c r="K318" s="35"/>
      <c r="L318" s="35"/>
      <c r="O318" s="12"/>
      <c r="P318" s="12"/>
    </row>
    <row r="319" spans="1:16" ht="18.75">
      <c r="A319" s="22"/>
      <c r="B319" s="44"/>
      <c r="C319" s="22"/>
      <c r="D319" s="22"/>
      <c r="E319" s="22"/>
      <c r="F319" s="22"/>
      <c r="G319" s="22"/>
      <c r="H319" s="4"/>
      <c r="I319" s="22"/>
      <c r="J319" s="22"/>
      <c r="K319" s="31"/>
      <c r="L319" s="31"/>
      <c r="M319" s="12"/>
      <c r="N319" s="12"/>
    </row>
    <row r="320" spans="1:16" ht="66" customHeight="1">
      <c r="A320" s="22"/>
      <c r="B320" s="24"/>
      <c r="C320" s="22"/>
      <c r="D320" s="22"/>
      <c r="E320" s="22"/>
      <c r="F320" s="22"/>
      <c r="G320" s="22"/>
      <c r="H320" s="4"/>
      <c r="I320" s="22"/>
      <c r="J320" s="22"/>
      <c r="K320" s="35"/>
      <c r="L320" s="35"/>
      <c r="M320" s="12"/>
      <c r="N320" s="12"/>
    </row>
    <row r="321" spans="1:14">
      <c r="A321" s="22"/>
      <c r="B321" s="45"/>
      <c r="C321" s="22"/>
      <c r="D321" s="22"/>
      <c r="E321" s="4"/>
      <c r="F321" s="22"/>
      <c r="G321" s="22"/>
      <c r="H321" s="22"/>
      <c r="I321" s="22"/>
      <c r="J321" s="22"/>
      <c r="K321" s="35"/>
      <c r="L321" s="35"/>
    </row>
    <row r="322" spans="1:14">
      <c r="A322" s="46"/>
      <c r="B322" s="45"/>
      <c r="C322" s="35"/>
      <c r="D322" s="35"/>
      <c r="E322" s="35"/>
      <c r="F322" s="35"/>
      <c r="G322" s="35"/>
      <c r="H322" s="35"/>
      <c r="I322" s="35"/>
      <c r="J322" s="35"/>
      <c r="K322" s="35"/>
      <c r="L322" s="35"/>
    </row>
    <row r="323" spans="1:14" ht="18.75">
      <c r="A323" s="31"/>
      <c r="B323" s="45"/>
      <c r="C323" s="31"/>
      <c r="D323" s="31"/>
      <c r="E323" s="31"/>
      <c r="F323" s="31"/>
      <c r="G323" s="31"/>
      <c r="H323" s="31"/>
      <c r="I323" s="31"/>
      <c r="J323" s="31"/>
      <c r="K323" s="35"/>
      <c r="L323" s="35"/>
      <c r="M323" s="13"/>
      <c r="N323" s="13"/>
    </row>
    <row r="324" spans="1:14">
      <c r="A324" s="35"/>
      <c r="B324" s="45"/>
      <c r="C324" s="35"/>
      <c r="D324" s="35"/>
      <c r="E324" s="35"/>
      <c r="F324" s="35"/>
      <c r="G324" s="35"/>
      <c r="H324" s="35"/>
      <c r="I324" s="35"/>
      <c r="J324" s="35"/>
      <c r="K324" s="35"/>
      <c r="L324" s="35"/>
    </row>
    <row r="325" spans="1:14" ht="18.75">
      <c r="A325" s="321"/>
      <c r="B325" s="35"/>
      <c r="C325" s="321"/>
      <c r="D325" s="321"/>
      <c r="E325" s="321"/>
      <c r="F325" s="321"/>
      <c r="G325" s="321"/>
      <c r="H325" s="321"/>
      <c r="I325" s="321"/>
      <c r="J325" s="35"/>
      <c r="K325" s="35"/>
      <c r="L325" s="35"/>
      <c r="M325" s="13"/>
      <c r="N325" s="13"/>
    </row>
    <row r="326" spans="1:14">
      <c r="A326" s="321"/>
      <c r="B326" s="35"/>
      <c r="C326" s="34"/>
      <c r="D326" s="34"/>
      <c r="E326" s="34"/>
      <c r="F326" s="34"/>
      <c r="G326" s="34"/>
      <c r="H326" s="34"/>
      <c r="I326" s="321"/>
      <c r="J326" s="35"/>
      <c r="K326" s="35"/>
      <c r="L326" s="35"/>
    </row>
    <row r="327" spans="1:14" ht="18.75">
      <c r="A327" s="37"/>
      <c r="B327" s="31"/>
      <c r="C327" s="37"/>
      <c r="D327" s="37"/>
      <c r="E327" s="37"/>
      <c r="F327" s="37"/>
      <c r="G327" s="37"/>
      <c r="H327" s="37"/>
      <c r="I327" s="37"/>
      <c r="J327" s="35"/>
      <c r="K327" s="35"/>
      <c r="L327" s="35"/>
    </row>
    <row r="328" spans="1:14" ht="18.75">
      <c r="A328" s="37"/>
      <c r="B328" s="31"/>
      <c r="C328" s="37"/>
      <c r="D328" s="37"/>
      <c r="E328" s="39"/>
      <c r="F328" s="37"/>
      <c r="G328" s="37"/>
      <c r="H328" s="37"/>
      <c r="I328" s="37"/>
      <c r="J328" s="35"/>
      <c r="K328" s="35"/>
      <c r="L328" s="35"/>
    </row>
    <row r="329" spans="1:14">
      <c r="A329" s="37"/>
      <c r="B329" s="32"/>
      <c r="C329" s="37"/>
      <c r="D329" s="37"/>
      <c r="E329" s="39"/>
      <c r="F329" s="37"/>
      <c r="G329" s="37"/>
      <c r="H329" s="37"/>
      <c r="I329" s="37"/>
      <c r="J329" s="35"/>
      <c r="K329" s="35"/>
      <c r="L329" s="35"/>
    </row>
    <row r="330" spans="1:14">
      <c r="A330" s="37"/>
      <c r="B330" s="322"/>
      <c r="C330" s="37"/>
      <c r="D330" s="37"/>
      <c r="E330" s="39"/>
      <c r="F330" s="37"/>
      <c r="G330" s="37"/>
      <c r="H330" s="37"/>
      <c r="I330" s="37"/>
      <c r="J330" s="35"/>
      <c r="K330" s="35"/>
      <c r="L330" s="35"/>
    </row>
    <row r="331" spans="1:14">
      <c r="A331" s="330"/>
      <c r="B331" s="322"/>
      <c r="C331" s="330"/>
      <c r="D331" s="330"/>
      <c r="E331" s="330"/>
      <c r="F331" s="330"/>
      <c r="G331" s="330"/>
      <c r="H331" s="331"/>
      <c r="I331" s="331"/>
      <c r="J331" s="35"/>
      <c r="K331" s="35"/>
      <c r="L331" s="35"/>
    </row>
    <row r="332" spans="1:14">
      <c r="A332" s="330"/>
      <c r="B332" s="22"/>
      <c r="C332" s="330"/>
      <c r="D332" s="330"/>
      <c r="E332" s="330"/>
      <c r="F332" s="330"/>
      <c r="G332" s="330"/>
      <c r="H332" s="331"/>
      <c r="I332" s="331"/>
      <c r="J332" s="35"/>
      <c r="K332" s="35"/>
      <c r="L332" s="35"/>
    </row>
    <row r="333" spans="1:14" ht="18.75">
      <c r="A333" s="37"/>
      <c r="B333" s="4"/>
      <c r="C333" s="37"/>
      <c r="D333" s="37"/>
      <c r="E333" s="37"/>
      <c r="F333" s="37"/>
      <c r="G333" s="37"/>
      <c r="H333" s="39"/>
      <c r="I333" s="39"/>
      <c r="J333" s="35"/>
      <c r="K333" s="31"/>
      <c r="L333" s="31"/>
    </row>
    <row r="334" spans="1:14" ht="18.75">
      <c r="A334" s="37"/>
      <c r="B334" s="4"/>
      <c r="C334" s="37"/>
      <c r="D334" s="37"/>
      <c r="E334" s="37"/>
      <c r="F334" s="37"/>
      <c r="G334" s="37"/>
      <c r="H334" s="39"/>
      <c r="I334" s="39"/>
      <c r="J334" s="35"/>
      <c r="K334" s="31"/>
      <c r="L334" s="31"/>
    </row>
    <row r="335" spans="1:14">
      <c r="A335" s="37"/>
      <c r="B335" s="4"/>
      <c r="C335" s="37"/>
      <c r="D335" s="37"/>
      <c r="E335" s="39"/>
      <c r="F335" s="37"/>
      <c r="G335" s="37"/>
      <c r="H335" s="37"/>
      <c r="I335" s="37"/>
      <c r="J335" s="35"/>
      <c r="K335" s="35"/>
      <c r="L335" s="35"/>
    </row>
    <row r="336" spans="1:14" ht="15.75">
      <c r="A336" s="47"/>
      <c r="B336" s="4"/>
      <c r="C336" s="35"/>
      <c r="D336" s="35"/>
      <c r="E336" s="35"/>
      <c r="F336" s="35"/>
      <c r="G336" s="35"/>
      <c r="H336" s="35"/>
      <c r="I336" s="35"/>
      <c r="J336" s="35"/>
      <c r="K336" s="35"/>
      <c r="L336" s="35"/>
    </row>
    <row r="337" spans="1:14" ht="18.75">
      <c r="A337" s="31"/>
      <c r="B337" s="4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13"/>
      <c r="N337" s="13"/>
    </row>
    <row r="338" spans="1:14" ht="19.5" thickBot="1">
      <c r="A338" s="31"/>
      <c r="B338" s="4"/>
      <c r="C338" s="31"/>
      <c r="D338" s="31"/>
      <c r="E338" s="31"/>
      <c r="F338" s="31"/>
      <c r="G338" s="31"/>
      <c r="H338" s="31"/>
      <c r="I338" s="31"/>
      <c r="J338" s="31"/>
      <c r="K338" s="35"/>
      <c r="L338" s="35"/>
    </row>
    <row r="339" spans="1:14" ht="34.5" customHeight="1" thickBot="1">
      <c r="A339" s="35"/>
      <c r="B339" s="4"/>
      <c r="C339" s="35"/>
      <c r="D339" s="35"/>
      <c r="E339" s="35"/>
      <c r="F339" s="35"/>
      <c r="G339" s="35"/>
      <c r="H339" s="35"/>
      <c r="I339" s="35"/>
      <c r="J339" s="35"/>
      <c r="K339" s="31"/>
      <c r="L339" s="31"/>
      <c r="M339" s="16"/>
    </row>
    <row r="340" spans="1:14">
      <c r="A340" s="35"/>
      <c r="B340" s="4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1"/>
    </row>
    <row r="341" spans="1:14" ht="19.5" thickBot="1">
      <c r="A341" s="31"/>
      <c r="B341" s="35"/>
      <c r="C341" s="31"/>
      <c r="D341" s="31"/>
      <c r="E341" s="31"/>
      <c r="F341" s="31"/>
      <c r="G341" s="31"/>
      <c r="H341" s="31"/>
      <c r="I341" s="31"/>
      <c r="J341" s="31"/>
      <c r="K341" s="322"/>
      <c r="L341" s="35"/>
      <c r="M341" s="1"/>
    </row>
    <row r="342" spans="1:14" ht="19.5" thickBot="1">
      <c r="A342" s="48"/>
      <c r="B342" s="31"/>
      <c r="C342" s="35"/>
      <c r="D342" s="35"/>
      <c r="E342" s="35"/>
      <c r="F342" s="35"/>
      <c r="G342" s="35"/>
      <c r="H342" s="35"/>
      <c r="I342" s="35"/>
      <c r="J342" s="35"/>
      <c r="K342" s="322"/>
      <c r="L342" s="35"/>
      <c r="M342" s="5"/>
    </row>
    <row r="343" spans="1:14" ht="19.5" thickBot="1">
      <c r="A343" s="31"/>
      <c r="B343" s="32"/>
      <c r="C343" s="31"/>
      <c r="D343" s="31"/>
      <c r="E343" s="31"/>
      <c r="F343" s="31"/>
      <c r="G343" s="31"/>
      <c r="H343" s="31"/>
      <c r="I343" s="31"/>
      <c r="J343" s="31"/>
      <c r="K343" s="33"/>
      <c r="L343" s="35"/>
      <c r="M343" s="2"/>
    </row>
    <row r="344" spans="1:14" ht="15.75" thickBot="1">
      <c r="A344" s="35"/>
      <c r="B344" s="321"/>
      <c r="C344" s="35"/>
      <c r="D344" s="35"/>
      <c r="E344" s="35"/>
      <c r="F344" s="35"/>
      <c r="G344" s="35"/>
      <c r="H344" s="35"/>
      <c r="I344" s="35"/>
      <c r="J344" s="35"/>
      <c r="K344" s="22"/>
      <c r="L344" s="35"/>
      <c r="M344" s="2"/>
    </row>
    <row r="345" spans="1:14" ht="15.75" thickBot="1">
      <c r="A345" s="321"/>
      <c r="B345" s="321"/>
      <c r="C345" s="322"/>
      <c r="D345" s="322"/>
      <c r="E345" s="322"/>
      <c r="F345" s="322"/>
      <c r="G345" s="322"/>
      <c r="H345" s="33"/>
      <c r="I345" s="322"/>
      <c r="J345" s="322"/>
      <c r="K345" s="22"/>
      <c r="L345" s="35"/>
      <c r="M345" s="2"/>
    </row>
    <row r="346" spans="1:14" ht="15.75" thickBot="1">
      <c r="A346" s="321"/>
      <c r="B346" s="37"/>
      <c r="C346" s="322"/>
      <c r="D346" s="322"/>
      <c r="E346" s="322"/>
      <c r="F346" s="322"/>
      <c r="G346" s="322"/>
      <c r="H346" s="33"/>
      <c r="I346" s="33"/>
      <c r="J346" s="33"/>
      <c r="K346" s="22"/>
      <c r="L346" s="35"/>
      <c r="M346" s="2"/>
    </row>
    <row r="347" spans="1:14">
      <c r="A347" s="33"/>
      <c r="B347" s="39"/>
      <c r="C347" s="33"/>
      <c r="D347" s="33"/>
      <c r="E347" s="33"/>
      <c r="F347" s="33"/>
      <c r="G347" s="33"/>
      <c r="H347" s="33"/>
      <c r="I347" s="33"/>
      <c r="J347" s="33"/>
      <c r="K347" s="22"/>
      <c r="L347" s="35"/>
    </row>
    <row r="348" spans="1:14">
      <c r="A348" s="22"/>
      <c r="B348" s="39"/>
      <c r="C348" s="49"/>
      <c r="D348" s="22"/>
      <c r="E348" s="22"/>
      <c r="F348" s="22"/>
      <c r="G348" s="22"/>
      <c r="H348" s="22"/>
      <c r="I348" s="22"/>
      <c r="J348" s="22"/>
      <c r="K348" s="22"/>
      <c r="L348" s="35"/>
    </row>
    <row r="349" spans="1:14" ht="18.75">
      <c r="A349" s="22"/>
      <c r="B349" s="39"/>
      <c r="C349" s="50"/>
      <c r="D349" s="22"/>
      <c r="E349" s="22"/>
      <c r="F349" s="22"/>
      <c r="G349" s="22"/>
      <c r="H349" s="22"/>
      <c r="I349" s="22"/>
      <c r="J349" s="22"/>
      <c r="K349" s="22"/>
      <c r="L349" s="35"/>
      <c r="M349" s="13"/>
    </row>
    <row r="350" spans="1:14">
      <c r="A350" s="22"/>
      <c r="B350" s="39"/>
      <c r="C350" s="50"/>
      <c r="D350" s="22"/>
      <c r="E350" s="22"/>
      <c r="F350" s="22"/>
      <c r="G350" s="22"/>
      <c r="H350" s="22"/>
      <c r="I350" s="22"/>
      <c r="J350" s="22"/>
      <c r="K350" s="35"/>
      <c r="L350" s="35"/>
    </row>
    <row r="351" spans="1:14" ht="18.75">
      <c r="A351" s="22"/>
      <c r="B351" s="39"/>
      <c r="C351" s="49"/>
      <c r="D351" s="22"/>
      <c r="E351" s="22"/>
      <c r="F351" s="22"/>
      <c r="G351" s="22"/>
      <c r="H351" s="22"/>
      <c r="I351" s="22"/>
      <c r="J351" s="22"/>
      <c r="K351" s="31"/>
      <c r="L351" s="31"/>
    </row>
    <row r="352" spans="1:14" ht="103.5" customHeight="1">
      <c r="A352" s="22"/>
      <c r="B352" s="39"/>
      <c r="C352" s="50"/>
      <c r="D352" s="22"/>
      <c r="E352" s="22"/>
      <c r="F352" s="22"/>
      <c r="G352" s="22"/>
      <c r="H352" s="22"/>
      <c r="I352" s="22"/>
      <c r="J352" s="22"/>
      <c r="K352" s="35"/>
      <c r="L352" s="35"/>
    </row>
    <row r="353" spans="1:13">
      <c r="A353" s="22"/>
      <c r="B353" s="39"/>
      <c r="C353" s="50"/>
      <c r="D353" s="22"/>
      <c r="E353" s="22"/>
      <c r="F353" s="22"/>
      <c r="G353" s="22"/>
      <c r="H353" s="22"/>
      <c r="I353" s="22"/>
      <c r="J353" s="22"/>
      <c r="K353" s="33"/>
      <c r="L353" s="33"/>
    </row>
    <row r="354" spans="1:13" ht="31.5" customHeight="1">
      <c r="A354" s="46"/>
      <c r="B354" s="39"/>
      <c r="C354" s="35"/>
      <c r="D354" s="35"/>
      <c r="E354" s="35"/>
      <c r="F354" s="35"/>
      <c r="G354" s="35"/>
      <c r="H354" s="35"/>
      <c r="I354" s="35"/>
      <c r="J354" s="35"/>
      <c r="K354" s="322"/>
      <c r="L354" s="322"/>
    </row>
    <row r="355" spans="1:13" ht="18.75">
      <c r="A355" s="31"/>
      <c r="B355" s="35"/>
      <c r="C355" s="31"/>
      <c r="D355" s="31"/>
      <c r="E355" s="31"/>
      <c r="F355" s="31"/>
      <c r="G355" s="31"/>
      <c r="H355" s="31"/>
      <c r="I355" s="31"/>
      <c r="J355" s="31"/>
      <c r="K355" s="33"/>
      <c r="L355" s="33"/>
    </row>
    <row r="356" spans="1:13" ht="18.75">
      <c r="A356" s="35"/>
      <c r="B356" s="31"/>
      <c r="C356" s="35"/>
      <c r="D356" s="35"/>
      <c r="E356" s="35"/>
      <c r="F356" s="35"/>
      <c r="G356" s="35"/>
      <c r="H356" s="35"/>
      <c r="I356" s="35"/>
      <c r="J356" s="35"/>
      <c r="K356" s="33"/>
      <c r="L356" s="22"/>
    </row>
    <row r="357" spans="1:13" ht="18.75">
      <c r="A357" s="321"/>
      <c r="B357" s="31"/>
      <c r="C357" s="322"/>
      <c r="D357" s="322"/>
      <c r="E357" s="322"/>
      <c r="F357" s="322"/>
      <c r="G357" s="322"/>
      <c r="H357" s="322"/>
      <c r="I357" s="33"/>
      <c r="J357" s="33"/>
      <c r="K357" s="22"/>
      <c r="L357" s="22"/>
    </row>
    <row r="358" spans="1:13">
      <c r="A358" s="321"/>
      <c r="B358" s="35"/>
      <c r="C358" s="322"/>
      <c r="D358" s="322"/>
      <c r="E358" s="322"/>
      <c r="F358" s="322"/>
      <c r="G358" s="322"/>
      <c r="H358" s="33"/>
      <c r="I358" s="322"/>
      <c r="J358" s="33"/>
      <c r="K358" s="22"/>
      <c r="L358" s="22"/>
    </row>
    <row r="359" spans="1:13">
      <c r="A359" s="321"/>
      <c r="B359" s="35"/>
      <c r="C359" s="322"/>
      <c r="D359" s="322"/>
      <c r="E359" s="322"/>
      <c r="F359" s="33"/>
      <c r="G359" s="33"/>
      <c r="H359" s="33"/>
      <c r="I359" s="322"/>
      <c r="J359" s="33"/>
      <c r="K359" s="22"/>
      <c r="L359" s="22"/>
    </row>
    <row r="360" spans="1:13" ht="18.75">
      <c r="A360" s="33"/>
      <c r="B360" s="31"/>
      <c r="C360" s="33"/>
      <c r="D360" s="33"/>
      <c r="E360" s="33"/>
      <c r="F360" s="33"/>
      <c r="G360" s="33"/>
      <c r="H360" s="33"/>
      <c r="I360" s="33"/>
      <c r="J360" s="33"/>
      <c r="K360" s="22"/>
      <c r="L360" s="22"/>
    </row>
    <row r="361" spans="1:13">
      <c r="A361" s="22"/>
      <c r="B361" s="35"/>
      <c r="C361" s="50"/>
      <c r="D361" s="22"/>
      <c r="E361" s="22"/>
      <c r="F361" s="22"/>
      <c r="G361" s="22"/>
      <c r="H361" s="22"/>
      <c r="I361" s="22"/>
      <c r="J361" s="22"/>
      <c r="K361" s="35"/>
      <c r="L361" s="35"/>
    </row>
    <row r="362" spans="1:13" ht="18.75">
      <c r="A362" s="22"/>
      <c r="B362" s="31"/>
      <c r="C362" s="50"/>
      <c r="D362" s="22"/>
      <c r="E362" s="22"/>
      <c r="F362" s="22"/>
      <c r="G362" s="22"/>
      <c r="H362" s="22"/>
      <c r="I362" s="22"/>
      <c r="J362" s="22"/>
      <c r="K362" s="35"/>
      <c r="L362" s="35"/>
      <c r="M362" s="3"/>
    </row>
    <row r="363" spans="1:13" ht="18.75">
      <c r="A363" s="22"/>
      <c r="B363" s="32"/>
      <c r="C363" s="50"/>
      <c r="D363" s="22"/>
      <c r="E363" s="22"/>
      <c r="F363" s="22"/>
      <c r="G363" s="22"/>
      <c r="H363" s="22"/>
      <c r="I363" s="22"/>
      <c r="J363" s="22"/>
      <c r="K363" s="31"/>
      <c r="L363" s="31"/>
    </row>
    <row r="364" spans="1:13">
      <c r="A364" s="22"/>
      <c r="B364" s="322"/>
      <c r="C364" s="50"/>
      <c r="D364" s="22"/>
      <c r="E364" s="22"/>
      <c r="F364" s="22"/>
      <c r="G364" s="22"/>
      <c r="H364" s="22"/>
      <c r="I364" s="22"/>
      <c r="J364" s="22"/>
      <c r="K364" s="35"/>
      <c r="L364" s="35"/>
    </row>
    <row r="365" spans="1:13">
      <c r="A365" s="35"/>
      <c r="B365" s="322"/>
      <c r="C365" s="35"/>
      <c r="D365" s="35"/>
      <c r="E365" s="35"/>
      <c r="F365" s="35"/>
      <c r="G365" s="35"/>
      <c r="H365" s="35"/>
      <c r="I365" s="35"/>
      <c r="J365" s="35"/>
      <c r="K365" s="35"/>
      <c r="L365" s="35"/>
    </row>
    <row r="366" spans="1:13" ht="31.5" customHeight="1">
      <c r="A366" s="35"/>
      <c r="B366" s="33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  <row r="367" spans="1:13" ht="18.75">
      <c r="A367" s="31"/>
      <c r="B367" s="33"/>
      <c r="C367" s="31"/>
      <c r="D367" s="31"/>
      <c r="E367" s="31"/>
      <c r="F367" s="31"/>
      <c r="G367" s="31"/>
      <c r="H367" s="31"/>
      <c r="I367" s="31"/>
      <c r="J367" s="31"/>
      <c r="K367" s="35"/>
      <c r="L367" s="35"/>
    </row>
    <row r="368" spans="1:13">
      <c r="A368" s="35"/>
      <c r="B368" s="33"/>
      <c r="C368" s="35"/>
      <c r="D368" s="35"/>
      <c r="E368" s="35"/>
      <c r="F368" s="35"/>
      <c r="G368" s="35"/>
      <c r="H368" s="35"/>
      <c r="I368" s="35"/>
      <c r="J368" s="35"/>
      <c r="K368" s="35"/>
      <c r="L368" s="35"/>
    </row>
    <row r="369" spans="1:14">
      <c r="A369" s="321"/>
      <c r="B369" s="33"/>
      <c r="C369" s="322"/>
      <c r="D369" s="322"/>
      <c r="E369" s="322"/>
      <c r="F369" s="322"/>
      <c r="G369" s="33"/>
      <c r="H369" s="33"/>
      <c r="I369" s="322"/>
      <c r="J369" s="322"/>
      <c r="K369" s="35"/>
      <c r="L369" s="35"/>
    </row>
    <row r="370" spans="1:14">
      <c r="A370" s="321"/>
      <c r="B370" s="33"/>
      <c r="C370" s="322"/>
      <c r="D370" s="322"/>
      <c r="E370" s="322"/>
      <c r="F370" s="322"/>
      <c r="G370" s="33"/>
      <c r="H370" s="33"/>
      <c r="I370" s="322"/>
      <c r="J370" s="327"/>
      <c r="K370" s="35"/>
      <c r="L370" s="35"/>
    </row>
    <row r="371" spans="1:14" ht="16.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5"/>
      <c r="L371" s="35"/>
    </row>
    <row r="372" spans="1:14">
      <c r="A372" s="22"/>
      <c r="B372" s="33"/>
      <c r="C372" s="49"/>
      <c r="D372" s="22"/>
      <c r="E372" s="22"/>
      <c r="F372" s="22"/>
      <c r="G372" s="22"/>
      <c r="H372" s="22"/>
      <c r="I372" s="22"/>
      <c r="J372" s="22"/>
      <c r="K372" s="35"/>
      <c r="L372" s="35"/>
    </row>
    <row r="373" spans="1:14" ht="18.75">
      <c r="A373" s="22"/>
      <c r="B373" s="35"/>
      <c r="C373" s="50"/>
      <c r="D373" s="22"/>
      <c r="E373" s="22"/>
      <c r="F373" s="22"/>
      <c r="G373" s="22"/>
      <c r="H373" s="22"/>
      <c r="I373" s="22"/>
      <c r="J373" s="22"/>
      <c r="K373" s="35"/>
      <c r="L373" s="35"/>
      <c r="M373" s="13"/>
      <c r="N373" s="13"/>
    </row>
    <row r="374" spans="1:14" ht="18.75">
      <c r="A374" s="22"/>
      <c r="B374" s="31"/>
      <c r="C374" s="50"/>
      <c r="D374" s="22"/>
      <c r="E374" s="22"/>
      <c r="F374" s="22"/>
      <c r="G374" s="22"/>
      <c r="H374" s="22"/>
      <c r="I374" s="22"/>
      <c r="J374" s="22"/>
      <c r="K374" s="35"/>
      <c r="L374" s="35"/>
    </row>
    <row r="375" spans="1:14" ht="18.75">
      <c r="A375" s="22"/>
      <c r="B375" s="32"/>
      <c r="C375" s="49"/>
      <c r="D375" s="22"/>
      <c r="E375" s="22"/>
      <c r="F375" s="22"/>
      <c r="G375" s="22"/>
      <c r="H375" s="22"/>
      <c r="I375" s="22"/>
      <c r="J375" s="22"/>
      <c r="K375" s="35"/>
      <c r="L375" s="35"/>
      <c r="M375" s="13"/>
    </row>
    <row r="376" spans="1:14" ht="18.75">
      <c r="A376" s="22"/>
      <c r="B376" s="322"/>
      <c r="C376" s="50"/>
      <c r="D376" s="22"/>
      <c r="E376" s="22"/>
      <c r="F376" s="22"/>
      <c r="G376" s="22"/>
      <c r="H376" s="22"/>
      <c r="I376" s="22"/>
      <c r="J376" s="22"/>
      <c r="K376" s="51"/>
      <c r="L376" s="51"/>
    </row>
    <row r="377" spans="1:14">
      <c r="A377" s="22"/>
      <c r="B377" s="322"/>
      <c r="C377" s="50"/>
      <c r="D377" s="22"/>
      <c r="E377" s="22"/>
      <c r="F377" s="22"/>
      <c r="G377" s="22"/>
      <c r="H377" s="22"/>
      <c r="I377" s="22"/>
      <c r="J377" s="22"/>
      <c r="K377" s="35"/>
      <c r="L377" s="35"/>
    </row>
    <row r="378" spans="1:14" ht="18" customHeight="1">
      <c r="A378" s="46"/>
      <c r="B378" s="322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15"/>
      <c r="N378" s="15"/>
    </row>
    <row r="379" spans="1:14" ht="15.75">
      <c r="A379" s="48"/>
      <c r="B379" s="33"/>
      <c r="C379" s="35"/>
      <c r="D379" s="35"/>
      <c r="E379" s="35"/>
      <c r="F379" s="35"/>
      <c r="G379" s="35"/>
      <c r="H379" s="35"/>
      <c r="I379" s="35"/>
      <c r="J379" s="35"/>
      <c r="K379" s="35"/>
      <c r="L379" s="35"/>
    </row>
    <row r="380" spans="1:14" ht="18.75">
      <c r="A380" s="51"/>
      <c r="B380" s="33"/>
      <c r="C380" s="51"/>
      <c r="D380" s="51"/>
      <c r="E380" s="51"/>
      <c r="F380" s="51"/>
      <c r="G380" s="51"/>
      <c r="H380" s="51"/>
      <c r="I380" s="51"/>
      <c r="J380" s="51"/>
      <c r="K380" s="35"/>
      <c r="L380" s="35"/>
    </row>
    <row r="381" spans="1:14" ht="18.75">
      <c r="A381" s="48"/>
      <c r="B381" s="33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13"/>
      <c r="N381" s="13"/>
    </row>
    <row r="382" spans="1:14">
      <c r="A382" s="323"/>
      <c r="B382" s="33"/>
      <c r="C382" s="42"/>
      <c r="D382" s="42"/>
      <c r="E382" s="42"/>
      <c r="F382" s="42"/>
      <c r="G382" s="323"/>
      <c r="H382" s="35"/>
      <c r="I382" s="35"/>
      <c r="J382" s="35"/>
      <c r="K382" s="35"/>
      <c r="L382" s="35"/>
    </row>
    <row r="383" spans="1:14">
      <c r="A383" s="323"/>
      <c r="B383" s="33"/>
      <c r="C383" s="42"/>
      <c r="D383" s="42"/>
      <c r="E383" s="42"/>
      <c r="F383" s="42"/>
      <c r="G383" s="327"/>
      <c r="H383" s="35"/>
      <c r="I383" s="35"/>
      <c r="J383" s="35"/>
      <c r="K383" s="35"/>
      <c r="L383" s="35"/>
    </row>
    <row r="384" spans="1:14">
      <c r="A384" s="323"/>
      <c r="B384" s="35"/>
      <c r="C384" s="52"/>
      <c r="D384" s="52"/>
      <c r="E384" s="52"/>
      <c r="F384" s="42"/>
      <c r="G384" s="327"/>
      <c r="H384" s="35"/>
      <c r="I384" s="35"/>
      <c r="J384" s="35"/>
      <c r="K384" s="35"/>
      <c r="L384" s="35"/>
    </row>
    <row r="385" spans="1:14" ht="18.75" customHeight="1">
      <c r="A385" s="44"/>
      <c r="B385" s="35"/>
      <c r="C385" s="44"/>
      <c r="D385" s="44"/>
      <c r="E385" s="44"/>
      <c r="F385" s="44"/>
      <c r="G385" s="44"/>
      <c r="H385" s="35"/>
      <c r="I385" s="35"/>
      <c r="J385" s="35"/>
      <c r="K385" s="35"/>
      <c r="L385" s="35"/>
      <c r="M385" s="14"/>
      <c r="N385" s="14"/>
    </row>
    <row r="386" spans="1:14" ht="18.75">
      <c r="A386" s="45"/>
      <c r="B386" s="31"/>
      <c r="C386" s="53"/>
      <c r="D386" s="53"/>
      <c r="E386" s="53"/>
      <c r="F386" s="53"/>
      <c r="G386" s="53"/>
      <c r="H386" s="35"/>
      <c r="I386" s="35"/>
      <c r="J386" s="35"/>
      <c r="K386" s="35"/>
      <c r="L386" s="35"/>
    </row>
    <row r="387" spans="1:14" ht="18.75">
      <c r="A387" s="45"/>
      <c r="B387" s="32"/>
      <c r="C387" s="53"/>
      <c r="D387" s="53"/>
      <c r="E387" s="53"/>
      <c r="F387" s="53"/>
      <c r="G387" s="53"/>
      <c r="H387" s="35"/>
      <c r="I387" s="35"/>
      <c r="J387" s="35"/>
      <c r="K387" s="31"/>
      <c r="L387" s="31"/>
    </row>
    <row r="388" spans="1:14">
      <c r="A388" s="44"/>
      <c r="B388" s="322"/>
      <c r="C388" s="53"/>
      <c r="D388" s="53"/>
      <c r="E388" s="53"/>
      <c r="F388" s="53"/>
      <c r="G388" s="53"/>
      <c r="H388" s="35"/>
      <c r="I388" s="35"/>
      <c r="J388" s="35"/>
      <c r="K388" s="35"/>
      <c r="L388" s="35"/>
    </row>
    <row r="389" spans="1:14" ht="18.75">
      <c r="A389" s="46"/>
      <c r="B389" s="322"/>
      <c r="C389" s="35"/>
      <c r="D389" s="35"/>
      <c r="E389" s="35"/>
      <c r="F389" s="35"/>
      <c r="G389" s="35"/>
      <c r="H389" s="35"/>
      <c r="I389" s="35"/>
      <c r="J389" s="35"/>
      <c r="K389" s="31"/>
      <c r="L389" s="31"/>
    </row>
    <row r="390" spans="1:14">
      <c r="A390" s="46"/>
      <c r="B390" s="33"/>
      <c r="C390" s="35"/>
      <c r="D390" s="35"/>
      <c r="E390" s="35"/>
      <c r="F390" s="35"/>
      <c r="G390" s="35"/>
      <c r="H390" s="35"/>
      <c r="I390" s="35"/>
      <c r="J390" s="35"/>
      <c r="K390" s="35"/>
      <c r="L390" s="35"/>
    </row>
    <row r="391" spans="1:14" ht="18.75">
      <c r="A391" s="31"/>
      <c r="B391" s="33"/>
      <c r="C391" s="31"/>
      <c r="D391" s="31"/>
      <c r="E391" s="31"/>
      <c r="F391" s="31"/>
      <c r="G391" s="31"/>
      <c r="H391" s="31"/>
      <c r="I391" s="31"/>
      <c r="J391" s="31"/>
      <c r="K391" s="35"/>
      <c r="L391" s="35"/>
    </row>
    <row r="392" spans="1:14" ht="18">
      <c r="A392" s="47"/>
      <c r="B392" s="33"/>
      <c r="C392" s="35"/>
      <c r="D392" s="35"/>
      <c r="E392" s="35"/>
      <c r="F392" s="35"/>
      <c r="G392" s="35"/>
      <c r="H392" s="35"/>
      <c r="I392" s="35"/>
      <c r="J392" s="35"/>
      <c r="K392" s="54"/>
      <c r="L392" s="54"/>
    </row>
    <row r="393" spans="1:14" ht="18.75">
      <c r="A393" s="31"/>
      <c r="B393" s="33"/>
      <c r="C393" s="31"/>
      <c r="D393" s="31"/>
      <c r="E393" s="31"/>
      <c r="F393" s="31"/>
      <c r="G393" s="31"/>
      <c r="H393" s="31"/>
      <c r="I393" s="31"/>
      <c r="J393" s="31"/>
      <c r="K393" s="35"/>
      <c r="L393" s="35"/>
    </row>
    <row r="394" spans="1:14" ht="15.75">
      <c r="A394" s="48"/>
      <c r="B394" s="33"/>
      <c r="C394" s="35"/>
      <c r="D394" s="35"/>
      <c r="E394" s="35"/>
      <c r="F394" s="35"/>
      <c r="G394" s="35"/>
      <c r="H394" s="35"/>
      <c r="I394" s="35"/>
      <c r="J394" s="35"/>
      <c r="K394" s="35"/>
      <c r="L394" s="35"/>
    </row>
    <row r="395" spans="1:14" ht="18.75">
      <c r="A395" s="48"/>
      <c r="B395" s="33"/>
      <c r="C395" s="35"/>
      <c r="D395" s="35"/>
      <c r="E395" s="35"/>
      <c r="F395" s="35"/>
      <c r="G395" s="35"/>
      <c r="H395" s="35"/>
      <c r="I395" s="35"/>
      <c r="J395" s="35"/>
      <c r="K395" s="31"/>
      <c r="L395" s="31"/>
    </row>
    <row r="396" spans="1:14" ht="18">
      <c r="A396" s="54"/>
      <c r="B396" s="33"/>
      <c r="C396" s="54"/>
      <c r="D396" s="54"/>
      <c r="E396" s="54"/>
      <c r="F396" s="54"/>
      <c r="G396" s="54"/>
      <c r="H396" s="54"/>
      <c r="I396" s="54"/>
      <c r="J396" s="54"/>
      <c r="K396" s="55"/>
      <c r="L396" s="35"/>
    </row>
    <row r="397" spans="1:14">
      <c r="A397" s="56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</row>
    <row r="398" spans="1:14">
      <c r="A398" s="56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</row>
    <row r="399" spans="1:14" ht="18.75">
      <c r="A399" s="31"/>
      <c r="B399" s="51"/>
      <c r="C399" s="31"/>
      <c r="D399" s="31"/>
      <c r="E399" s="31"/>
      <c r="F399" s="31"/>
      <c r="G399" s="31"/>
      <c r="H399" s="31"/>
      <c r="I399" s="31"/>
      <c r="J399" s="31"/>
      <c r="K399" s="57"/>
      <c r="L399" s="57"/>
    </row>
    <row r="400" spans="1:14" ht="15.75">
      <c r="A400" s="58"/>
      <c r="B400" s="35"/>
      <c r="C400" s="27"/>
      <c r="D400" s="35"/>
      <c r="E400" s="35"/>
      <c r="F400" s="328"/>
      <c r="G400" s="328"/>
      <c r="H400" s="35"/>
      <c r="I400" s="35"/>
      <c r="J400" s="55"/>
      <c r="K400" s="55"/>
      <c r="L400" s="35"/>
    </row>
    <row r="401" spans="1:12">
      <c r="A401" s="324"/>
      <c r="B401" s="323"/>
      <c r="C401" s="326"/>
      <c r="D401" s="35"/>
      <c r="E401" s="35"/>
      <c r="F401" s="35"/>
      <c r="G401" s="35"/>
      <c r="H401" s="35"/>
      <c r="I401" s="35"/>
      <c r="J401" s="35"/>
      <c r="K401" s="35"/>
      <c r="L401" s="35"/>
    </row>
    <row r="402" spans="1:12">
      <c r="A402" s="324"/>
      <c r="B402" s="323"/>
      <c r="C402" s="326"/>
      <c r="D402" s="35"/>
      <c r="E402" s="35"/>
      <c r="F402" s="35"/>
      <c r="G402" s="35"/>
      <c r="H402" s="35"/>
      <c r="I402" s="35"/>
      <c r="J402" s="35"/>
      <c r="K402" s="35"/>
      <c r="L402" s="35"/>
    </row>
    <row r="403" spans="1:12" ht="18.75">
      <c r="A403" s="57"/>
      <c r="B403" s="323"/>
      <c r="C403" s="57"/>
      <c r="D403" s="57"/>
      <c r="E403" s="57"/>
      <c r="F403" s="57"/>
      <c r="G403" s="57"/>
      <c r="H403" s="57"/>
      <c r="I403" s="57"/>
      <c r="J403" s="57"/>
      <c r="K403" s="59"/>
      <c r="L403" s="35"/>
    </row>
    <row r="404" spans="1:12" ht="15.75">
      <c r="A404" s="58"/>
      <c r="B404" s="44"/>
      <c r="C404" s="25"/>
      <c r="D404" s="35"/>
      <c r="E404" s="35"/>
      <c r="F404" s="328"/>
      <c r="G404" s="328"/>
      <c r="H404" s="35"/>
      <c r="I404" s="35"/>
      <c r="J404" s="55"/>
      <c r="K404" s="55"/>
      <c r="L404" s="35"/>
    </row>
    <row r="405" spans="1:12" ht="15.75">
      <c r="A405" s="60"/>
      <c r="B405" s="61"/>
      <c r="C405" s="35"/>
      <c r="D405" s="35"/>
      <c r="E405" s="35"/>
      <c r="F405" s="35"/>
      <c r="G405" s="35"/>
      <c r="H405" s="35"/>
      <c r="I405" s="35"/>
      <c r="J405" s="35"/>
      <c r="K405" s="35"/>
      <c r="L405" s="35"/>
    </row>
    <row r="406" spans="1:12" ht="18">
      <c r="A406" s="62"/>
      <c r="B406" s="61"/>
      <c r="C406" s="35"/>
      <c r="D406" s="35"/>
      <c r="E406" s="35"/>
      <c r="F406" s="35"/>
      <c r="G406" s="35"/>
      <c r="H406" s="35"/>
      <c r="I406" s="35"/>
      <c r="J406" s="35"/>
      <c r="K406" s="35"/>
      <c r="L406" s="35"/>
    </row>
    <row r="407" spans="1:12" ht="18.75">
      <c r="A407" s="63"/>
      <c r="B407" s="61"/>
      <c r="C407" s="63"/>
      <c r="D407" s="63"/>
      <c r="E407" s="64"/>
      <c r="F407" s="328"/>
      <c r="G407" s="328"/>
      <c r="H407" s="35"/>
      <c r="I407" s="35"/>
      <c r="J407" s="59"/>
      <c r="K407" s="31"/>
      <c r="L407" s="31"/>
    </row>
    <row r="408" spans="1:12" ht="18.75">
      <c r="A408" s="65"/>
      <c r="B408" s="35"/>
      <c r="C408" s="35"/>
      <c r="D408" s="35"/>
      <c r="E408" s="35"/>
      <c r="F408" s="328"/>
      <c r="G408" s="328"/>
      <c r="H408" s="35"/>
      <c r="I408" s="35"/>
      <c r="J408" s="55"/>
      <c r="K408" s="55"/>
      <c r="L408" s="35"/>
    </row>
    <row r="409" spans="1:12">
      <c r="A409" s="66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</row>
    <row r="410" spans="1:12" ht="18.75">
      <c r="A410" s="62"/>
      <c r="B410" s="31"/>
      <c r="C410" s="35"/>
      <c r="D410" s="35"/>
      <c r="E410" s="35"/>
      <c r="F410" s="35"/>
      <c r="G410" s="35"/>
      <c r="H410" s="35"/>
      <c r="I410" s="35"/>
      <c r="J410" s="35"/>
      <c r="K410" s="35"/>
      <c r="L410" s="35"/>
    </row>
    <row r="411" spans="1:12" ht="18.75">
      <c r="A411" s="31"/>
      <c r="B411" s="35"/>
      <c r="C411" s="31"/>
      <c r="D411" s="31"/>
      <c r="E411" s="31"/>
      <c r="F411" s="31"/>
      <c r="G411" s="31"/>
      <c r="H411" s="31"/>
      <c r="I411" s="31"/>
      <c r="J411" s="31"/>
      <c r="K411" s="35"/>
      <c r="L411" s="35"/>
    </row>
    <row r="412" spans="1:12" ht="18.75">
      <c r="A412" s="62"/>
      <c r="B412" s="31"/>
      <c r="C412" s="35"/>
      <c r="D412" s="35"/>
      <c r="E412" s="35"/>
      <c r="F412" s="328"/>
      <c r="G412" s="328"/>
      <c r="H412" s="35"/>
      <c r="I412" s="35"/>
      <c r="J412" s="55"/>
      <c r="K412" s="35"/>
      <c r="L412" s="35"/>
    </row>
    <row r="413" spans="1:12" ht="18">
      <c r="A413" s="62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</row>
    <row r="414" spans="1:12">
      <c r="A414" s="9"/>
    </row>
    <row r="415" spans="1:12" ht="18">
      <c r="B415" s="15"/>
    </row>
    <row r="418" spans="2:2" ht="18.75">
      <c r="B418" s="13"/>
    </row>
    <row r="419" spans="2:2" ht="15.75">
      <c r="B419" s="6"/>
    </row>
    <row r="420" spans="2:2">
      <c r="B420" s="325"/>
    </row>
    <row r="421" spans="2:2">
      <c r="B421" s="325"/>
    </row>
    <row r="422" spans="2:2" ht="18.75">
      <c r="B422" s="14"/>
    </row>
    <row r="423" spans="2:2" ht="15.75">
      <c r="B423" s="7"/>
    </row>
    <row r="426" spans="2:2" ht="18.75">
      <c r="B426" s="11"/>
    </row>
    <row r="430" spans="2:2" ht="18.75">
      <c r="B430" s="13"/>
    </row>
  </sheetData>
  <mergeCells count="324">
    <mergeCell ref="I285:J285"/>
    <mergeCell ref="B164:B165"/>
    <mergeCell ref="K354:L354"/>
    <mergeCell ref="K341:K342"/>
    <mergeCell ref="L307:L308"/>
    <mergeCell ref="L313:L314"/>
    <mergeCell ref="B344:B345"/>
    <mergeCell ref="C325:E325"/>
    <mergeCell ref="F325:H325"/>
    <mergeCell ref="I325:I326"/>
    <mergeCell ref="G317:G318"/>
    <mergeCell ref="H317:H318"/>
    <mergeCell ref="I317:I318"/>
    <mergeCell ref="J317:J318"/>
    <mergeCell ref="K313:K314"/>
    <mergeCell ref="C317:C318"/>
    <mergeCell ref="D317:D318"/>
    <mergeCell ref="F311:H311"/>
    <mergeCell ref="D297:D299"/>
    <mergeCell ref="E297:F297"/>
    <mergeCell ref="G297:H297"/>
    <mergeCell ref="G285:H285"/>
    <mergeCell ref="A219:N219"/>
    <mergeCell ref="A220:N220"/>
    <mergeCell ref="B364:B365"/>
    <mergeCell ref="C345:C346"/>
    <mergeCell ref="A331:A332"/>
    <mergeCell ref="C331:C332"/>
    <mergeCell ref="A325:A326"/>
    <mergeCell ref="I369:I370"/>
    <mergeCell ref="J369:J370"/>
    <mergeCell ref="G331:G332"/>
    <mergeCell ref="H331:H332"/>
    <mergeCell ref="I331:I332"/>
    <mergeCell ref="D357:H357"/>
    <mergeCell ref="D358:D359"/>
    <mergeCell ref="I358:I359"/>
    <mergeCell ref="I345:J345"/>
    <mergeCell ref="A357:A359"/>
    <mergeCell ref="C357:C359"/>
    <mergeCell ref="A345:A346"/>
    <mergeCell ref="A317:A318"/>
    <mergeCell ref="E358:E359"/>
    <mergeCell ref="F358:G358"/>
    <mergeCell ref="D345:D346"/>
    <mergeCell ref="E345:E346"/>
    <mergeCell ref="F345:F346"/>
    <mergeCell ref="G345:G346"/>
    <mergeCell ref="D331:D332"/>
    <mergeCell ref="E331:E332"/>
    <mergeCell ref="F331:F332"/>
    <mergeCell ref="E317:E318"/>
    <mergeCell ref="F317:F318"/>
    <mergeCell ref="B330:B331"/>
    <mergeCell ref="B316:B318"/>
    <mergeCell ref="A401:A402"/>
    <mergeCell ref="B420:B421"/>
    <mergeCell ref="C401:C402"/>
    <mergeCell ref="A382:A384"/>
    <mergeCell ref="B401:B403"/>
    <mergeCell ref="G382:G384"/>
    <mergeCell ref="A369:A370"/>
    <mergeCell ref="B388:B389"/>
    <mergeCell ref="C369:C370"/>
    <mergeCell ref="D369:D370"/>
    <mergeCell ref="E369:E370"/>
    <mergeCell ref="F369:F370"/>
    <mergeCell ref="F412:G412"/>
    <mergeCell ref="F407:G407"/>
    <mergeCell ref="F408:G408"/>
    <mergeCell ref="B376:B378"/>
    <mergeCell ref="F404:G404"/>
    <mergeCell ref="F400:G400"/>
    <mergeCell ref="A285:A287"/>
    <mergeCell ref="B304:B306"/>
    <mergeCell ref="C285:C287"/>
    <mergeCell ref="D285:D287"/>
    <mergeCell ref="E285:F285"/>
    <mergeCell ref="A311:A312"/>
    <mergeCell ref="C311:E311"/>
    <mergeCell ref="B290:B292"/>
    <mergeCell ref="A297:A299"/>
    <mergeCell ref="C297:C299"/>
    <mergeCell ref="D222:E222"/>
    <mergeCell ref="F222:G222"/>
    <mergeCell ref="G180:G181"/>
    <mergeCell ref="H222:I222"/>
    <mergeCell ref="J222:K222"/>
    <mergeCell ref="L222:M222"/>
    <mergeCell ref="A190:A192"/>
    <mergeCell ref="M190:N190"/>
    <mergeCell ref="G210:I210"/>
    <mergeCell ref="B210:B212"/>
    <mergeCell ref="C210:C212"/>
    <mergeCell ref="D210:F210"/>
    <mergeCell ref="I191:J191"/>
    <mergeCell ref="B179:B181"/>
    <mergeCell ref="L191:L192"/>
    <mergeCell ref="A198:P198"/>
    <mergeCell ref="A199:N199"/>
    <mergeCell ref="A201:A203"/>
    <mergeCell ref="B201:B203"/>
    <mergeCell ref="C201:C203"/>
    <mergeCell ref="D201:F201"/>
    <mergeCell ref="G201:I201"/>
    <mergeCell ref="J201:L201"/>
    <mergeCell ref="A208:N208"/>
    <mergeCell ref="Q177:R177"/>
    <mergeCell ref="I180:I181"/>
    <mergeCell ref="J180:J181"/>
    <mergeCell ref="Q178:Q179"/>
    <mergeCell ref="R178:R179"/>
    <mergeCell ref="K187:K188"/>
    <mergeCell ref="L187:L188"/>
    <mergeCell ref="K128:M128"/>
    <mergeCell ref="B190:B192"/>
    <mergeCell ref="K190:L190"/>
    <mergeCell ref="K191:K192"/>
    <mergeCell ref="H128:J128"/>
    <mergeCell ref="M191:M192"/>
    <mergeCell ref="N191:N192"/>
    <mergeCell ref="O191:O192"/>
    <mergeCell ref="P191:P192"/>
    <mergeCell ref="L180:L181"/>
    <mergeCell ref="C191:D191"/>
    <mergeCell ref="E191:F191"/>
    <mergeCell ref="G191:H191"/>
    <mergeCell ref="O190:P190"/>
    <mergeCell ref="S176:S177"/>
    <mergeCell ref="T176:T177"/>
    <mergeCell ref="C190:F190"/>
    <mergeCell ref="G190:J190"/>
    <mergeCell ref="I179:J179"/>
    <mergeCell ref="C180:C181"/>
    <mergeCell ref="D180:D181"/>
    <mergeCell ref="E180:E181"/>
    <mergeCell ref="I2:N2"/>
    <mergeCell ref="I3:N3"/>
    <mergeCell ref="I4:N4"/>
    <mergeCell ref="A7:N7"/>
    <mergeCell ref="J97:J98"/>
    <mergeCell ref="A85:A87"/>
    <mergeCell ref="B85:B87"/>
    <mergeCell ref="C85:C87"/>
    <mergeCell ref="D85:G85"/>
    <mergeCell ref="H85:K85"/>
    <mergeCell ref="E86:E87"/>
    <mergeCell ref="F86:F87"/>
    <mergeCell ref="I86:I87"/>
    <mergeCell ref="J86:J87"/>
    <mergeCell ref="A94:N94"/>
    <mergeCell ref="A96:A98"/>
    <mergeCell ref="E66:E67"/>
    <mergeCell ref="J66:J67"/>
    <mergeCell ref="A51:A53"/>
    <mergeCell ref="B51:B53"/>
    <mergeCell ref="C51:C53"/>
    <mergeCell ref="D51:G51"/>
    <mergeCell ref="H51:K51"/>
    <mergeCell ref="E52:E53"/>
    <mergeCell ref="F66:F67"/>
    <mergeCell ref="I66:I67"/>
    <mergeCell ref="B39:B41"/>
    <mergeCell ref="C39:C41"/>
    <mergeCell ref="D39:G39"/>
    <mergeCell ref="H39:K39"/>
    <mergeCell ref="B36:M36"/>
    <mergeCell ref="A20:I20"/>
    <mergeCell ref="A22:P22"/>
    <mergeCell ref="A24:P24"/>
    <mergeCell ref="A28:R28"/>
    <mergeCell ref="A30:R30"/>
    <mergeCell ref="A31:R31"/>
    <mergeCell ref="A32:P32"/>
    <mergeCell ref="A25:P25"/>
    <mergeCell ref="A15:G15"/>
    <mergeCell ref="H15:N15"/>
    <mergeCell ref="A26:R26"/>
    <mergeCell ref="A27:R27"/>
    <mergeCell ref="A29:L29"/>
    <mergeCell ref="B16:G16"/>
    <mergeCell ref="H65:K65"/>
    <mergeCell ref="L65:O65"/>
    <mergeCell ref="A33:R33"/>
    <mergeCell ref="A34:R34"/>
    <mergeCell ref="B37:N37"/>
    <mergeCell ref="L39:O39"/>
    <mergeCell ref="E40:E41"/>
    <mergeCell ref="F40:F41"/>
    <mergeCell ref="I40:I41"/>
    <mergeCell ref="J40:J41"/>
    <mergeCell ref="M40:M41"/>
    <mergeCell ref="N40:N41"/>
    <mergeCell ref="F52:F53"/>
    <mergeCell ref="I52:I53"/>
    <mergeCell ref="J52:J53"/>
    <mergeCell ref="A50:O50"/>
    <mergeCell ref="A39:A41"/>
    <mergeCell ref="L74:O74"/>
    <mergeCell ref="E75:E76"/>
    <mergeCell ref="F75:F76"/>
    <mergeCell ref="I75:I76"/>
    <mergeCell ref="J75:J76"/>
    <mergeCell ref="M75:M76"/>
    <mergeCell ref="N75:N76"/>
    <mergeCell ref="B96:B98"/>
    <mergeCell ref="A83:N83"/>
    <mergeCell ref="A69:A71"/>
    <mergeCell ref="A89:A91"/>
    <mergeCell ref="E97:E98"/>
    <mergeCell ref="F97:F98"/>
    <mergeCell ref="I97:I98"/>
    <mergeCell ref="C96:C98"/>
    <mergeCell ref="D96:G96"/>
    <mergeCell ref="H96:K96"/>
    <mergeCell ref="A74:A76"/>
    <mergeCell ref="B74:B76"/>
    <mergeCell ref="C74:C76"/>
    <mergeCell ref="D74:G74"/>
    <mergeCell ref="H74:K74"/>
    <mergeCell ref="G118:J118"/>
    <mergeCell ref="D119:D120"/>
    <mergeCell ref="E119:E120"/>
    <mergeCell ref="H119:H120"/>
    <mergeCell ref="I119:I120"/>
    <mergeCell ref="M66:M67"/>
    <mergeCell ref="N66:N67"/>
    <mergeCell ref="A65:A67"/>
    <mergeCell ref="B65:B67"/>
    <mergeCell ref="C65:C67"/>
    <mergeCell ref="D65:G65"/>
    <mergeCell ref="A105:N105"/>
    <mergeCell ref="A106:N106"/>
    <mergeCell ref="A108:A110"/>
    <mergeCell ref="B108:B110"/>
    <mergeCell ref="C108:F108"/>
    <mergeCell ref="G108:J108"/>
    <mergeCell ref="K108:N108"/>
    <mergeCell ref="D109:D110"/>
    <mergeCell ref="E109:E110"/>
    <mergeCell ref="H109:H110"/>
    <mergeCell ref="I109:I110"/>
    <mergeCell ref="L109:L110"/>
    <mergeCell ref="M109:M110"/>
    <mergeCell ref="K178:L178"/>
    <mergeCell ref="A222:A223"/>
    <mergeCell ref="B222:B223"/>
    <mergeCell ref="C222:C223"/>
    <mergeCell ref="A230:P230"/>
    <mergeCell ref="A73:O73"/>
    <mergeCell ref="A164:A165"/>
    <mergeCell ref="A179:A181"/>
    <mergeCell ref="C179:D179"/>
    <mergeCell ref="E179:F179"/>
    <mergeCell ref="G179:H179"/>
    <mergeCell ref="K179:L179"/>
    <mergeCell ref="K180:K181"/>
    <mergeCell ref="E164:G164"/>
    <mergeCell ref="H164:J164"/>
    <mergeCell ref="C164:C165"/>
    <mergeCell ref="D164:D165"/>
    <mergeCell ref="A125:L125"/>
    <mergeCell ref="A126:N126"/>
    <mergeCell ref="A128:A129"/>
    <mergeCell ref="B128:B129"/>
    <mergeCell ref="A118:A120"/>
    <mergeCell ref="B118:B120"/>
    <mergeCell ref="C118:F118"/>
    <mergeCell ref="I246:I247"/>
    <mergeCell ref="K246:L246"/>
    <mergeCell ref="G236:G237"/>
    <mergeCell ref="A228:P228"/>
    <mergeCell ref="A229:P229"/>
    <mergeCell ref="A232:N232"/>
    <mergeCell ref="A234:N234"/>
    <mergeCell ref="A236:A237"/>
    <mergeCell ref="B236:B237"/>
    <mergeCell ref="C236:C237"/>
    <mergeCell ref="D236:D237"/>
    <mergeCell ref="E236:E237"/>
    <mergeCell ref="F236:F237"/>
    <mergeCell ref="I236:J236"/>
    <mergeCell ref="K236:K237"/>
    <mergeCell ref="F280:G280"/>
    <mergeCell ref="J280:K280"/>
    <mergeCell ref="F281:G281"/>
    <mergeCell ref="A264:N264"/>
    <mergeCell ref="A267:M267"/>
    <mergeCell ref="A272:N272"/>
    <mergeCell ref="F273:G273"/>
    <mergeCell ref="A274:A275"/>
    <mergeCell ref="B274:B275"/>
    <mergeCell ref="C274:C275"/>
    <mergeCell ref="J277:L277"/>
    <mergeCell ref="J281:L281"/>
    <mergeCell ref="J273:L273"/>
    <mergeCell ref="A268:F268"/>
    <mergeCell ref="A265:P265"/>
    <mergeCell ref="A276:N276"/>
    <mergeCell ref="F277:G277"/>
    <mergeCell ref="A210:A212"/>
    <mergeCell ref="C128:C129"/>
    <mergeCell ref="D128:D129"/>
    <mergeCell ref="E128:G128"/>
    <mergeCell ref="A35:P35"/>
    <mergeCell ref="D256:D257"/>
    <mergeCell ref="E256:E257"/>
    <mergeCell ref="F256:F257"/>
    <mergeCell ref="I256:I257"/>
    <mergeCell ref="J256:J257"/>
    <mergeCell ref="A243:N243"/>
    <mergeCell ref="A245:A247"/>
    <mergeCell ref="B245:B247"/>
    <mergeCell ref="C245:C247"/>
    <mergeCell ref="D245:H245"/>
    <mergeCell ref="I245:M245"/>
    <mergeCell ref="A254:M254"/>
    <mergeCell ref="A256:A257"/>
    <mergeCell ref="B256:B257"/>
    <mergeCell ref="C256:C257"/>
    <mergeCell ref="A116:N116"/>
    <mergeCell ref="D246:D247"/>
    <mergeCell ref="E246:E247"/>
    <mergeCell ref="F246:G24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180" r:id="rId1"/>
  <rowBreaks count="7" manualBreakCount="7">
    <brk id="35" max="15" man="1"/>
    <brk id="72" max="15" man="1"/>
    <brk id="113" max="15" man="1"/>
    <brk id="161" max="15" man="1"/>
    <brk id="187" max="15" man="1"/>
    <brk id="214" max="15" man="1"/>
    <brk id="24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2019-02-01T08:19:52Z</dcterms:modified>
</cp:coreProperties>
</file>