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Лист1!$A$1:$P$287</definedName>
  </definedNames>
  <calcPr calcId="125725"/>
</workbook>
</file>

<file path=xl/calcChain.xml><?xml version="1.0" encoding="utf-8"?>
<calcChain xmlns="http://schemas.openxmlformats.org/spreadsheetml/2006/main">
  <c r="I260" i="1"/>
  <c r="D261"/>
  <c r="D260"/>
  <c r="E177"/>
  <c r="E178"/>
  <c r="E179"/>
  <c r="E180"/>
  <c r="E181"/>
  <c r="E182"/>
  <c r="E183"/>
  <c r="E184"/>
  <c r="E185"/>
  <c r="E186"/>
  <c r="E176"/>
  <c r="E165"/>
  <c r="G165" s="1"/>
  <c r="H165" s="1"/>
  <c r="J165" s="1"/>
  <c r="E166"/>
  <c r="G166" s="1"/>
  <c r="H166" s="1"/>
  <c r="J166" s="1"/>
  <c r="E167"/>
  <c r="G167" s="1"/>
  <c r="H167" s="1"/>
  <c r="J167" s="1"/>
  <c r="E168"/>
  <c r="G168" s="1"/>
  <c r="H168" s="1"/>
  <c r="J168" s="1"/>
  <c r="E169"/>
  <c r="G169" s="1"/>
  <c r="H169" s="1"/>
  <c r="J169" s="1"/>
  <c r="E170"/>
  <c r="G170" s="1"/>
  <c r="H170" s="1"/>
  <c r="J170" s="1"/>
  <c r="E171"/>
  <c r="G171" s="1"/>
  <c r="H171" s="1"/>
  <c r="J171" s="1"/>
  <c r="E172"/>
  <c r="G172" s="1"/>
  <c r="H172" s="1"/>
  <c r="J172" s="1"/>
  <c r="E173"/>
  <c r="G173" s="1"/>
  <c r="H173" s="1"/>
  <c r="J173" s="1"/>
  <c r="E174"/>
  <c r="G174" s="1"/>
  <c r="H174" s="1"/>
  <c r="J174" s="1"/>
  <c r="E164"/>
  <c r="G164" s="1"/>
  <c r="H164" s="1"/>
  <c r="J164" s="1"/>
  <c r="M131"/>
  <c r="M132"/>
  <c r="M133"/>
  <c r="M134"/>
  <c r="M135"/>
  <c r="M136"/>
  <c r="M137"/>
  <c r="M138"/>
  <c r="M139"/>
  <c r="M140"/>
  <c r="M141"/>
  <c r="D118" l="1"/>
  <c r="E118"/>
  <c r="H118"/>
  <c r="I118"/>
  <c r="D108"/>
  <c r="E108"/>
  <c r="F108"/>
  <c r="H108"/>
  <c r="I108"/>
  <c r="L108"/>
  <c r="M108"/>
  <c r="C108"/>
  <c r="D218" s="1"/>
  <c r="F218" s="1"/>
  <c r="F219" s="1"/>
  <c r="D85"/>
  <c r="H229"/>
  <c r="E229"/>
  <c r="F228"/>
  <c r="I227"/>
  <c r="K219"/>
  <c r="H219"/>
  <c r="E219"/>
  <c r="D219" l="1"/>
  <c r="H261" l="1"/>
  <c r="H260"/>
  <c r="D262"/>
  <c r="G177"/>
  <c r="H177" s="1"/>
  <c r="J177" s="1"/>
  <c r="G178"/>
  <c r="H178" s="1"/>
  <c r="J178" s="1"/>
  <c r="G179"/>
  <c r="H179" s="1"/>
  <c r="J179" s="1"/>
  <c r="G180"/>
  <c r="H180" s="1"/>
  <c r="J180" s="1"/>
  <c r="G181"/>
  <c r="H181" s="1"/>
  <c r="J181" s="1"/>
  <c r="G182"/>
  <c r="H182" s="1"/>
  <c r="J182" s="1"/>
  <c r="G183"/>
  <c r="H183" s="1"/>
  <c r="J183" s="1"/>
  <c r="G184"/>
  <c r="H184" s="1"/>
  <c r="J184" s="1"/>
  <c r="G185"/>
  <c r="H185" s="1"/>
  <c r="J185" s="1"/>
  <c r="G186"/>
  <c r="H186" s="1"/>
  <c r="J186" s="1"/>
  <c r="G176"/>
  <c r="H176" s="1"/>
  <c r="J176" s="1"/>
  <c r="M155"/>
  <c r="J155"/>
  <c r="M153"/>
  <c r="M152"/>
  <c r="M151"/>
  <c r="M150"/>
  <c r="M149"/>
  <c r="M148"/>
  <c r="M147"/>
  <c r="M146"/>
  <c r="M145"/>
  <c r="M144"/>
  <c r="M143"/>
  <c r="J148"/>
  <c r="J149"/>
  <c r="J150"/>
  <c r="J151"/>
  <c r="J152"/>
  <c r="J153"/>
  <c r="J147"/>
  <c r="J146"/>
  <c r="J145"/>
  <c r="J144"/>
  <c r="H262" l="1"/>
  <c r="J143"/>
  <c r="J141"/>
  <c r="J140"/>
  <c r="J139"/>
  <c r="J138"/>
  <c r="J137"/>
  <c r="J136"/>
  <c r="J135"/>
  <c r="J134"/>
  <c r="J133"/>
  <c r="J132"/>
  <c r="J131"/>
  <c r="L45"/>
  <c r="K41"/>
  <c r="K45" s="1"/>
  <c r="H45"/>
  <c r="D53" l="1"/>
  <c r="G53" s="1"/>
  <c r="L67"/>
  <c r="M260"/>
  <c r="I57"/>
  <c r="J57"/>
  <c r="E57"/>
  <c r="F57"/>
  <c r="M45"/>
  <c r="N45"/>
  <c r="J87"/>
  <c r="I87"/>
  <c r="G85"/>
  <c r="H85" s="1"/>
  <c r="E87"/>
  <c r="F87"/>
  <c r="O66"/>
  <c r="M68"/>
  <c r="N68"/>
  <c r="K67"/>
  <c r="K66"/>
  <c r="I68"/>
  <c r="J68"/>
  <c r="H68"/>
  <c r="G107" s="1"/>
  <c r="G67"/>
  <c r="G66"/>
  <c r="E68"/>
  <c r="F68"/>
  <c r="D68"/>
  <c r="O41"/>
  <c r="O67" l="1"/>
  <c r="O68" s="1"/>
  <c r="I261"/>
  <c r="G108"/>
  <c r="J107"/>
  <c r="J108" s="1"/>
  <c r="K85"/>
  <c r="L68"/>
  <c r="K107" s="1"/>
  <c r="D57"/>
  <c r="D86" s="1"/>
  <c r="G57"/>
  <c r="H53"/>
  <c r="G68"/>
  <c r="K68"/>
  <c r="O45"/>
  <c r="M261" l="1"/>
  <c r="M262" s="1"/>
  <c r="I262"/>
  <c r="G218"/>
  <c r="H127"/>
  <c r="J127" s="1"/>
  <c r="K108"/>
  <c r="N107"/>
  <c r="N108" s="1"/>
  <c r="D87"/>
  <c r="G86"/>
  <c r="K53"/>
  <c r="K57" s="1"/>
  <c r="H57"/>
  <c r="H86" s="1"/>
  <c r="G219" l="1"/>
  <c r="I218"/>
  <c r="I219" s="1"/>
  <c r="J218"/>
  <c r="K127"/>
  <c r="M127" s="1"/>
  <c r="G87"/>
  <c r="C117"/>
  <c r="K86"/>
  <c r="H87"/>
  <c r="J219" l="1"/>
  <c r="L218"/>
  <c r="L219" s="1"/>
  <c r="K87"/>
  <c r="G117"/>
  <c r="F117"/>
  <c r="F118" s="1"/>
  <c r="C118"/>
  <c r="D227" l="1"/>
  <c r="E162"/>
  <c r="G162" s="1"/>
  <c r="J117"/>
  <c r="J118" s="1"/>
  <c r="G118"/>
  <c r="F227" l="1"/>
  <c r="F229" s="1"/>
  <c r="D229"/>
  <c r="G228"/>
  <c r="H162"/>
  <c r="J162" s="1"/>
  <c r="G229" l="1"/>
  <c r="I229" s="1"/>
  <c r="I228"/>
</calcChain>
</file>

<file path=xl/sharedStrings.xml><?xml version="1.0" encoding="utf-8"?>
<sst xmlns="http://schemas.openxmlformats.org/spreadsheetml/2006/main" count="658" uniqueCount="202">
  <si>
    <t>ЗАТВЕРДЖЕНО</t>
  </si>
  <si>
    <t>Наказ Міністерства фінансів України</t>
  </si>
  <si>
    <t>Надходження із загального фонду бюджету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</si>
  <si>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</si>
  <si>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</si>
  <si>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</si>
  <si>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</si>
  <si>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</si>
  <si>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</si>
  <si>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</si>
  <si>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</si>
  <si>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</si>
  <si>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</si>
  <si>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ВСЬОГО</t>
  </si>
  <si>
    <t>5.</t>
  </si>
  <si>
    <t>спеціальний фонд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</si>
  <si>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</si>
  <si>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</si>
  <si>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</si>
  <si>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</si>
  <si>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</si>
  <si>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</si>
  <si>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</si>
  <si>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</si>
  <si>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</si>
  <si>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в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</si>
  <si>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</t>
  </si>
  <si>
    <t>Категорії працівників</t>
  </si>
  <si>
    <t>фактично зайняті</t>
  </si>
  <si>
    <t>з них штатні одиниці за загальним фондом, що враховані також у спеціальному фонді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</si>
  <si>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</si>
  <si>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</si>
  <si>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</si>
  <si>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</si>
  <si>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</si>
  <si>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</si>
  <si>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</si>
  <si>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</si>
  <si>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</si>
  <si>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</si>
  <si>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</si>
  <si>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</si>
  <si>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</si>
  <si>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</si>
  <si>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</si>
  <si>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</si>
  <si>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</si>
  <si>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</si>
  <si>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</si>
  <si>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</si>
  <si>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</si>
  <si>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</si>
  <si>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</si>
  <si>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</si>
  <si>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</si>
  <si>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</si>
  <si>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</si>
  <si>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</si>
  <si>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</si>
  <si>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</si>
  <si>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Інші виплати населенню</t>
  </si>
  <si>
    <t>РАЗОМ</t>
  </si>
  <si>
    <t>Питома вага відшкодованих послуг  до нарахованих</t>
  </si>
  <si>
    <t>Оплата послуг (крім комунальних)</t>
  </si>
  <si>
    <t>заборгованість на 01.01.2018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</si>
  <si>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</si>
  <si>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</si>
  <si>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</si>
  <si>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осіб</t>
  </si>
  <si>
    <t>%</t>
  </si>
  <si>
    <t>розрахунково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</si>
  <si>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А I групи</t>
  </si>
  <si>
    <t>база АСОПД, особові справи</t>
  </si>
  <si>
    <t>кількість одержувачів допомоги особам з інвалідністю з дитинства І групи з надбавкою на догляд за особою з інвалідністю з дитинства, віднесеною до підгрупи Б I групи</t>
  </si>
  <si>
    <t>кількість одержувачів допомоги інвалідам з дитинства IІ групи</t>
  </si>
  <si>
    <t>кількість одержувачів допомоги інвалідам з дитинства ІІI групи</t>
  </si>
  <si>
    <t>кількість  одержувачів допомоги на дітей з інвалідністю віком до 18 років особам, які  отримують надбавку на догляд</t>
  </si>
  <si>
    <t>кількість одержувачів допомоги на дітей з інвалідністю віком до 18 років особам, які не отримують надбавку на догляд</t>
  </si>
  <si>
    <t>кількість одержувачів допомоги на дітей з інвалідністю віком до 18 років, захворювання яких пов'язане з Чорнобильською катастрофою</t>
  </si>
  <si>
    <t>кількість одержувачів надбавки на догляд  за  дитиною з інвалідністю підгрупи А віком до 6 років</t>
  </si>
  <si>
    <t>кількість одержувачів надбавки на догляд за  іншою дитиною з інвалідністю віком до 6 років</t>
  </si>
  <si>
    <t>кількість одержувачів надбавки на догляд за дитиною з інвалідністю підгрупи  А  віком  від  6 до 18 років</t>
  </si>
  <si>
    <t>кількість одержувачів надбавки на догляд за іншою дитиною з інвалідністю віком від 6 до 18 років</t>
  </si>
  <si>
    <t>розрахунок</t>
  </si>
  <si>
    <t>середньомісячний розмір допомоги інвалідам з дитинства I групи підгрупи А з надбавкою на догляд на одного одержувача</t>
  </si>
  <si>
    <t>середньомісячний розмір допомоги інвалідам з дитинства I групи підгрупи Б з надбавкою на догляд на одного одержувача</t>
  </si>
  <si>
    <t>середньомісячний розмір допомоги інвалідам з дитинства II групи на одного одержувача</t>
  </si>
  <si>
    <t>середньомісячний розмір допомоги інвалідам з дитинства IІI групи на одного одержувача</t>
  </si>
  <si>
    <t>середньомісячний розмір допомоги на дітей з інвалідністю віком до 18 років з надбавкою на догляд на одного одержувача</t>
  </si>
  <si>
    <t>середньомісячний розмір допомоги на дітей з інвалідністю віком до 18 років особам, які не отримують надбавку на догляд на одного одержувача</t>
  </si>
  <si>
    <t>середньомісячний розмір допомоги  на дітей з інвалідністю віком до 18 років без надбавки на догляд, у тому числі захворювання яких пов`язане з Чорнобильською катастрофою на одного одержувача</t>
  </si>
  <si>
    <t>середньомісячний розмір допомоги з надбавкою на догляд на дітей з інвалідністю підгрупи А віком до 6 років на одного одержувача</t>
  </si>
  <si>
    <t>середній розмір надбавки на догляд за іншою дитиною з інвалідністю віком до 6 років на одного одержувача</t>
  </si>
  <si>
    <t>середній розмір надбавки на догляд за дитиною з інвалідністю підгрупи А віком від 6 до 18 років на одного одержувача</t>
  </si>
  <si>
    <t>середній розмір надбавки на догляд за іншою дитиною з інвалідністю  віком від 6 до 18 років на одного одержувача</t>
  </si>
  <si>
    <t xml:space="preserve">Витрати  на надання державної соціальної допомоги особам з інвалідністю з дитинства та дітям з інвалідністю </t>
  </si>
  <si>
    <t>Видатки по спеціальному фонду не здійснюються.</t>
  </si>
  <si>
    <t xml:space="preserve"> 17 липня 2015 року № 648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</si>
  <si>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</si>
  <si>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</si>
  <si>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r>
      <t xml:space="preserve">1. </t>
    </r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 xml:space="preserve">Департамент соціальної політики Житомирської міської ради </t>
    </r>
    <r>
      <rPr>
        <sz val="12"/>
        <color theme="1"/>
        <rFont val="Times New Roman"/>
        <family val="1"/>
        <charset val="204"/>
      </rPr>
      <t xml:space="preserve">( 0 ) ( 8 )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</si>
  <si>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2. Департамент соціальної політики Житомирської міської ради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( 0 ) ( 8 )</t>
    </r>
  </si>
  <si>
    <t>(найменування відповідального виконавця )                                                   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</si>
  <si>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</si>
  <si>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 xml:space="preserve">(найменування головного розпорядника коштів місцевого бюджету)           (код Типової відомчої класифікації видатків та кредитування місцевих бюджетів)                                      </t>
  </si>
  <si>
    <t>1)</t>
  </si>
  <si>
    <t>(грн)</t>
  </si>
  <si>
    <t>2017 рік (звіт)</t>
  </si>
  <si>
    <t>2018 рік (затверджено)</t>
  </si>
  <si>
    <t>2019 рік (проект)</t>
  </si>
  <si>
    <t>Власні надходження бюджетних установ(розписати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</si>
  <si>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</si>
  <si>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</si>
  <si>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</si>
  <si>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</si>
  <si>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</si>
  <si>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1)видатки за кодами Економічної класифікації видатків бюджету у 2017 -2019 роках:</t>
  </si>
  <si>
    <t>Код Економічної класифікації видатків бюджету</t>
  </si>
  <si>
    <r>
      <t xml:space="preserve">2) надання кредитів за кодами Класифікації кредитування бюджету  у 2017 - 2019 роках:                                      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</si>
  <si>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</si>
  <si>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</si>
  <si>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</si>
  <si>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</si>
  <si>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1)витрати за напрямами використання бюджетних коштів  у 2017 - 2019 роках:</t>
  </si>
  <si>
    <t>№ 3/п</t>
  </si>
  <si>
    <t>Напрями використання бюджетних коштів</t>
  </si>
  <si>
    <t xml:space="preserve"> забезпечення надання державної соціальної допомоги особам з інвалідністю з дитинства та дітям з інвалідністю</t>
  </si>
  <si>
    <t>2) витрати за напрямами використання бюджетних коштів у 2020 - 2021 роках:</t>
  </si>
  <si>
    <t>разом (5+6)</t>
  </si>
  <si>
    <t>разом (8+9)</t>
  </si>
  <si>
    <t>разом (11+12)</t>
  </si>
  <si>
    <t>№з/п</t>
  </si>
  <si>
    <t>9. Структура видатків на оплату праці:</t>
  </si>
  <si>
    <t>2018 рік (план)</t>
  </si>
  <si>
    <t>2021 рік</t>
  </si>
  <si>
    <t>затверджено</t>
  </si>
  <si>
    <t>Найменування місцевої/регіональної програми</t>
  </si>
  <si>
    <t>(10+11)</t>
  </si>
  <si>
    <t>Найменування об`єкта відповідно до проектно-кошторисної документації</t>
  </si>
  <si>
    <t>Строк реалізації об`єкта (рік початку і завершення)</t>
  </si>
  <si>
    <t>Загальна вартість об`єкта</t>
  </si>
  <si>
    <t>спеціальний фонд (бюджет розвитку)</t>
  </si>
  <si>
    <t>рівень будівельної готовності об`єкта на кінець бюджетного періоду, %</t>
  </si>
  <si>
    <t>13. Аналіз результатів, досягнутих внаслідок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</si>
  <si>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витрат  на 2019 - 2021 роки:</t>
  </si>
  <si>
    <t>14. Бюджетні зобов’язання у 2017- 2021 роках:</t>
  </si>
  <si>
    <t>1) кредиторська заборгованість місцевого бюджету у 2017 році:</t>
  </si>
  <si>
    <t>Код Економічної класифікації видатків бюджету/код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</si>
  <si>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</si>
  <si>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</si>
  <si>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Бюджетні зобов’язання (4+6)</t>
  </si>
  <si>
    <t>(6–5)</t>
  </si>
  <si>
    <t xml:space="preserve">2) кредиторська заборгованість місцевого бюджету у 2018 - 2021 роках: </t>
  </si>
  <si>
    <t>кредиторська заборгованість на початок бюджетного періоду</t>
  </si>
  <si>
    <t>(3–5)</t>
  </si>
  <si>
    <t>можлива кредиторська заборгованість на початок планового бюджетного періоду</t>
  </si>
  <si>
    <t>(4–5–6)</t>
  </si>
  <si>
    <t>(8-10)</t>
  </si>
  <si>
    <t xml:space="preserve">3) дебіторська заборгованість у 2017 - 2018 роках:        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</si>
  <si>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</si>
  <si>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</si>
  <si>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році: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</si>
  <si>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</si>
  <si>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 році, та очікувані результати у 2018 році</t>
  </si>
  <si>
    <r>
      <t xml:space="preserve">В.о. директора департаменту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</si>
  <si>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</si>
  <si>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( 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</si>
  <si>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2019 - 2021 роки:</t>
  </si>
  <si>
    <r>
      <t xml:space="preserve">1)мета бюджетної програми, строки її реалізації: </t>
    </r>
    <r>
      <rPr>
        <sz val="14"/>
        <color theme="1"/>
        <rFont val="Times New Roman"/>
        <family val="1"/>
        <charset val="204"/>
      </rPr>
  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  </r>
  </si>
  <si>
    <r>
      <rPr>
        <b/>
        <sz val="14"/>
        <color theme="1"/>
        <rFont val="Times New Roman"/>
        <family val="1"/>
        <charset val="204"/>
      </rPr>
      <t>3) 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</si>
  <si>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</si>
  <si>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</si>
  <si>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r>
      <t xml:space="preserve">2) надходження для виконання бюджетної програми у 2020 - 2021 роках:                                                </t>
    </r>
    <r>
      <rPr>
        <i/>
        <sz val="14"/>
        <color theme="1"/>
        <rFont val="Times New Roman"/>
        <family val="1"/>
        <charset val="204"/>
      </rPr>
      <t xml:space="preserve"> (грн)</t>
    </r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</si>
  <si>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</si>
  <si>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</si>
  <si>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</si>
  <si>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</si>
  <si>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</si>
  <si>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( грн)</t>
  </si>
  <si>
    <t>2018 рік (звіт)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</si>
  <si>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</si>
  <si>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</si>
  <si>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</si>
  <si>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</si>
  <si>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Об`єкти, які виконуються в межах бюджетної програми за рахунок коштів бюджету розвитку у 2017-2021 роках:</t>
  </si>
  <si>
    <t>У 2019 році по зазначеним КПКВК  планується спрямувати кошти в сумі 101771090,00 грн.</t>
  </si>
  <si>
    <t>Виконавець: Кисарець 47 03 57</t>
  </si>
  <si>
    <t xml:space="preserve"> 3. Надання державної соціальної допомоги особам з інвалідністю з дитинства та дітям з інвалідністю</t>
  </si>
  <si>
    <t>(0) (8) (1) (3) (0) (8) (1)</t>
  </si>
  <si>
    <r>
      <t xml:space="preserve">2)завдання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державної соціальної допомоги особам з інвалідністю з дитинства та дітям з інвалідністю;</t>
    </r>
  </si>
  <si>
    <t xml:space="preserve">розрахунок </t>
  </si>
  <si>
    <t>Конституція України</t>
  </si>
  <si>
    <t>Постанова КМУ від 31.05.2017 №411 "Про схвалення Прогнозу  економічного і соціального розвитку України на  2018 -2020 роки"</t>
  </si>
  <si>
    <t>Бюджетний кодекс України</t>
  </si>
  <si>
    <t>Проект постанови Верховної ради України "Про Основні напрями бюджетної політики на 2018-2020 роки"</t>
  </si>
  <si>
    <t xml:space="preserve"> Закон України від 16.11.2000р №2109-ІІІ  "Про державну соціальну допомогу особам з інвалідністю з дитинства та дітям з інвалідністю" </t>
  </si>
  <si>
    <t>Закон України "Про державну соціальну допомогу особам, які не мають права на пенсію та особам з інвалідністю"</t>
  </si>
  <si>
    <t>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</si>
  <si>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</si>
  <si>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Постанова КМУ №832 від 26.07.1996р. "Про підвищення розмірів державної допомоги окремим категоріям громадян"</t>
  </si>
  <si>
    <t>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</si>
  <si>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бюджетів"(зі змінами та доповненнями)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</si>
</sst>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348">
    <xf numFmtId="0" fontId="0" fillId="0" borderId="0" xfId="0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7" fillId="0" borderId="4" xfId="0" applyFont="1" applyBorder="1" applyAlignment="1">
      <alignment horizontal="center" wrapTex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0" fillId="0" borderId="0" xfId="0" applyFill="1" applyAlignment="1"/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/>
    <xf numFmtId="164" fontId="24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32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1" fillId="0" borderId="0" xfId="0" applyFont="1" applyFill="1"/>
    <xf numFmtId="0" fontId="7" fillId="0" borderId="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25" fillId="0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5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29" fillId="0" borderId="13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vertical="top" wrapText="1"/>
    </xf>
    <xf numFmtId="0" fontId="28" fillId="0" borderId="13" xfId="0" applyFont="1" applyFill="1" applyBorder="1" applyAlignment="1">
      <alignment vertical="top" wrapText="1"/>
    </xf>
    <xf numFmtId="0" fontId="26" fillId="0" borderId="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left" vertical="top" wrapText="1"/>
    </xf>
    <xf numFmtId="0" fontId="31" fillId="0" borderId="13" xfId="0" applyFont="1" applyFill="1" applyBorder="1" applyAlignment="1">
      <alignment horizontal="center" vertical="top" wrapText="1"/>
    </xf>
    <xf numFmtId="0" fontId="29" fillId="0" borderId="35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33" fillId="0" borderId="21" xfId="0" applyFont="1" applyFill="1" applyBorder="1" applyAlignment="1">
      <alignment horizontal="center" vertical="top" wrapText="1"/>
    </xf>
    <xf numFmtId="0" fontId="33" fillId="0" borderId="20" xfId="0" applyFont="1" applyFill="1" applyBorder="1" applyAlignment="1">
      <alignment vertical="top" wrapText="1"/>
    </xf>
    <xf numFmtId="0" fontId="33" fillId="0" borderId="20" xfId="0" applyFont="1" applyFill="1" applyBorder="1" applyAlignment="1">
      <alignment horizontal="center" vertical="top" wrapText="1"/>
    </xf>
    <xf numFmtId="0" fontId="9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7" fillId="0" borderId="40" xfId="0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top" wrapText="1"/>
    </xf>
    <xf numFmtId="49" fontId="11" fillId="0" borderId="40" xfId="0" applyNumberFormat="1" applyFont="1" applyFill="1" applyBorder="1" applyAlignment="1">
      <alignment horizontal="center" vertical="top" wrapText="1"/>
    </xf>
    <xf numFmtId="2" fontId="7" fillId="0" borderId="40" xfId="0" applyNumberFormat="1" applyFont="1" applyFill="1" applyBorder="1" applyAlignment="1">
      <alignment horizontal="center" vertical="top" wrapText="1"/>
    </xf>
    <xf numFmtId="2" fontId="11" fillId="0" borderId="40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Border="1" applyAlignment="1">
      <alignment vertical="top" wrapText="1"/>
    </xf>
    <xf numFmtId="164" fontId="2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vertical="top" wrapText="1"/>
    </xf>
    <xf numFmtId="165" fontId="11" fillId="0" borderId="40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center" vertical="top" wrapText="1"/>
    </xf>
    <xf numFmtId="1" fontId="7" fillId="0" borderId="40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vertical="top" wrapText="1"/>
    </xf>
    <xf numFmtId="1" fontId="14" fillId="0" borderId="6" xfId="0" applyNumberFormat="1" applyFont="1" applyFill="1" applyBorder="1" applyAlignment="1">
      <alignment vertical="top" wrapText="1"/>
    </xf>
    <xf numFmtId="1" fontId="0" fillId="0" borderId="0" xfId="0" applyNumberFormat="1" applyFill="1"/>
    <xf numFmtId="1" fontId="15" fillId="0" borderId="6" xfId="0" applyNumberFormat="1" applyFont="1" applyFill="1" applyBorder="1" applyAlignment="1">
      <alignment horizontal="center" vertical="top" wrapText="1"/>
    </xf>
    <xf numFmtId="1" fontId="26" fillId="0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64" fontId="24" fillId="0" borderId="0" xfId="0" applyNumberFormat="1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3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textRotation="90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64" fontId="24" fillId="0" borderId="0" xfId="0" applyNumberFormat="1" applyFont="1" applyFill="1" applyAlignment="1">
      <alignment horizontal="left" vertical="center" wrapText="1"/>
    </xf>
    <xf numFmtId="164" fontId="34" fillId="0" borderId="0" xfId="0" applyNumberFormat="1" applyFont="1" applyFill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64" fontId="24" fillId="0" borderId="0" xfId="0" applyNumberFormat="1" applyFont="1" applyFill="1" applyAlignment="1">
      <alignment horizontal="justify" vertical="center" wrapText="1"/>
    </xf>
    <xf numFmtId="0" fontId="1" fillId="0" borderId="3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justify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4" xfId="0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39"/>
  <sheetViews>
    <sheetView tabSelected="1" view="pageBreakPreview" topLeftCell="A18" zoomScaleSheetLayoutView="100" workbookViewId="0">
      <selection activeCell="A20" sqref="A20:P20"/>
    </sheetView>
  </sheetViews>
  <sheetFormatPr defaultRowHeight="15"/>
  <cols>
    <col min="1" max="1" width="10" customWidth="1"/>
    <col min="2" max="2" width="16.140625" customWidth="1"/>
    <col min="3" max="3" width="16" customWidth="1"/>
    <col min="4" max="4" width="12.7109375" customWidth="1"/>
    <col min="5" max="5" width="11" customWidth="1"/>
    <col min="6" max="6" width="10.140625" customWidth="1"/>
    <col min="7" max="7" width="10.7109375" customWidth="1"/>
    <col min="8" max="8" width="10.5703125" customWidth="1"/>
    <col min="9" max="9" width="11.140625" customWidth="1"/>
    <col min="10" max="10" width="13.28515625" customWidth="1"/>
    <col min="11" max="11" width="11" customWidth="1"/>
    <col min="12" max="12" width="11.7109375" customWidth="1"/>
    <col min="13" max="13" width="9.5703125" customWidth="1"/>
    <col min="14" max="14" width="9.42578125" customWidth="1"/>
    <col min="15" max="15" width="13.140625" customWidth="1"/>
    <col min="16" max="16" width="9.28515625" customWidth="1"/>
    <col min="17" max="17" width="9.28515625" style="16" customWidth="1"/>
    <col min="18" max="18" width="6.85546875" style="16" customWidth="1"/>
    <col min="19" max="19" width="9.140625" style="16" customWidth="1"/>
  </cols>
  <sheetData>
    <row r="2" spans="1:14" ht="18.75">
      <c r="I2" s="302" t="s">
        <v>0</v>
      </c>
      <c r="J2" s="302"/>
      <c r="K2" s="302"/>
      <c r="L2" s="302"/>
      <c r="M2" s="302"/>
      <c r="N2" s="302"/>
    </row>
    <row r="3" spans="1:14" ht="18.75">
      <c r="I3" s="302" t="s">
        <v>1</v>
      </c>
      <c r="J3" s="302"/>
      <c r="K3" s="302"/>
      <c r="L3" s="302"/>
      <c r="M3" s="302"/>
      <c r="N3" s="302"/>
    </row>
    <row r="4" spans="1:14" ht="18.75">
      <c r="I4" s="302" t="s">
        <v>97</v>
      </c>
      <c r="J4" s="302"/>
      <c r="K4" s="302"/>
      <c r="L4" s="302"/>
      <c r="M4" s="302"/>
      <c r="N4" s="302"/>
    </row>
    <row r="5" spans="1:14" ht="20.25" customHeight="1">
      <c r="I5" s="9" t="s">
        <v>98</v>
      </c>
      <c r="J5" s="9"/>
      <c r="K5" s="9"/>
      <c r="L5" s="9"/>
      <c r="M5" s="9"/>
      <c r="N5" s="9"/>
    </row>
    <row r="7" spans="1:14" ht="27.75" customHeight="1">
      <c r="A7" s="303" t="s">
        <v>99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10" spans="1:14" s="16" customFormat="1" ht="18.75">
      <c r="A10" s="310" t="s">
        <v>100</v>
      </c>
      <c r="B10" s="310"/>
      <c r="C10" s="310"/>
      <c r="D10" s="310"/>
      <c r="E10" s="310"/>
      <c r="F10" s="310"/>
      <c r="G10" s="310"/>
      <c r="H10" s="310"/>
      <c r="I10" s="310"/>
      <c r="J10" s="310"/>
    </row>
    <row r="11" spans="1:14" s="16" customFormat="1" ht="15.75">
      <c r="B11" s="69" t="s">
        <v>104</v>
      </c>
      <c r="H11" s="66"/>
      <c r="I11" s="66"/>
    </row>
    <row r="12" spans="1:14" s="16" customFormat="1" ht="19.5">
      <c r="A12" s="257" t="s">
        <v>101</v>
      </c>
      <c r="B12" s="257"/>
      <c r="C12" s="257"/>
      <c r="D12" s="257"/>
      <c r="E12" s="257"/>
      <c r="F12" s="257"/>
      <c r="G12" s="257"/>
      <c r="H12" s="257"/>
      <c r="I12" s="257"/>
      <c r="J12" s="257"/>
    </row>
    <row r="13" spans="1:14" s="16" customFormat="1" ht="16.5" customHeight="1">
      <c r="B13" s="69" t="s">
        <v>102</v>
      </c>
    </row>
    <row r="14" spans="1:14" s="23" customFormat="1" ht="5.25" hidden="1" customHeight="1">
      <c r="A14" s="70"/>
    </row>
    <row r="15" spans="1:14" s="16" customFormat="1" ht="39" customHeight="1">
      <c r="A15" s="305" t="s">
        <v>187</v>
      </c>
      <c r="B15" s="305"/>
      <c r="C15" s="305"/>
      <c r="D15" s="305"/>
      <c r="E15" s="305"/>
      <c r="F15" s="305"/>
      <c r="G15" s="305"/>
      <c r="H15" s="306" t="s">
        <v>188</v>
      </c>
      <c r="I15" s="306"/>
      <c r="J15" s="306"/>
      <c r="K15" s="306"/>
      <c r="L15" s="306"/>
      <c r="M15" s="306"/>
      <c r="N15" s="306"/>
    </row>
    <row r="16" spans="1:14" s="16" customFormat="1" ht="31.5" customHeight="1">
      <c r="B16" s="309" t="s">
        <v>166</v>
      </c>
      <c r="C16" s="309"/>
      <c r="D16" s="309"/>
      <c r="E16" s="309"/>
      <c r="F16" s="309"/>
      <c r="G16" s="309"/>
      <c r="H16" s="200" t="s">
        <v>103</v>
      </c>
      <c r="I16" s="200"/>
      <c r="J16" s="200"/>
      <c r="K16" s="200"/>
      <c r="L16" s="200"/>
      <c r="M16" s="200"/>
      <c r="N16" s="200"/>
    </row>
    <row r="17" spans="1:18" s="16" customFormat="1" ht="18.75">
      <c r="B17" s="307"/>
      <c r="C17" s="307"/>
      <c r="D17" s="307"/>
      <c r="H17" s="73"/>
      <c r="I17" s="73"/>
    </row>
    <row r="18" spans="1:18" s="16" customFormat="1">
      <c r="B18" s="308"/>
      <c r="C18" s="308"/>
      <c r="D18" s="308"/>
    </row>
    <row r="19" spans="1:18" s="16" customFormat="1" ht="18.75" customHeight="1">
      <c r="A19" s="257" t="s">
        <v>167</v>
      </c>
      <c r="B19" s="257"/>
      <c r="C19" s="257"/>
      <c r="D19" s="257"/>
      <c r="E19" s="257"/>
      <c r="F19" s="257"/>
      <c r="G19" s="257"/>
      <c r="H19" s="257"/>
      <c r="I19" s="257"/>
    </row>
    <row r="20" spans="1:18" s="16" customFormat="1" ht="54.75" customHeight="1">
      <c r="A20" s="311" t="s">
        <v>168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</row>
    <row r="21" spans="1:18" s="75" customFormat="1" ht="17.25" customHeight="1">
      <c r="A21" s="74" t="s">
        <v>189</v>
      </c>
      <c r="B21" s="74"/>
      <c r="C21" s="74"/>
      <c r="D21" s="74"/>
      <c r="E21" s="74"/>
      <c r="F21" s="74"/>
      <c r="G21" s="74"/>
      <c r="H21" s="74"/>
      <c r="I21" s="74"/>
    </row>
    <row r="22" spans="1:18" s="16" customFormat="1" ht="15.75" customHeight="1">
      <c r="A22" s="312" t="s">
        <v>169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</row>
    <row r="23" spans="1:18" s="16" customFormat="1" ht="18.75" customHeight="1">
      <c r="A23" s="300" t="s">
        <v>191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</row>
    <row r="24" spans="1:18" s="16" customFormat="1" ht="37.5" customHeight="1">
      <c r="A24" s="304" t="s">
        <v>201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237"/>
      <c r="R24" s="237"/>
    </row>
    <row r="25" spans="1:18" s="16" customFormat="1" ht="18.75" customHeight="1">
      <c r="A25" s="300" t="s">
        <v>192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</row>
    <row r="26" spans="1:18" s="16" customFormat="1" ht="18.75" customHeight="1">
      <c r="A26" s="300" t="s">
        <v>193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</row>
    <row r="27" spans="1:18" s="16" customFormat="1" ht="21.75" customHeight="1">
      <c r="A27" s="300" t="s">
        <v>194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76"/>
      <c r="N27" s="76"/>
      <c r="O27" s="76"/>
      <c r="P27" s="76"/>
      <c r="Q27" s="76"/>
      <c r="R27" s="76"/>
    </row>
    <row r="28" spans="1:18" s="16" customFormat="1" ht="20.25" customHeight="1">
      <c r="A28" s="300" t="s">
        <v>195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</row>
    <row r="29" spans="1:18" s="16" customFormat="1" ht="18.75" customHeight="1">
      <c r="A29" s="300" t="s">
        <v>196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</row>
    <row r="30" spans="1:18" s="16" customFormat="1" ht="36" customHeight="1">
      <c r="A30" s="304" t="s">
        <v>197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223"/>
      <c r="R30" s="223"/>
    </row>
    <row r="31" spans="1:18" s="16" customFormat="1" ht="35.25" customHeight="1">
      <c r="A31" s="304" t="s">
        <v>198</v>
      </c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223"/>
      <c r="R31" s="223"/>
    </row>
    <row r="32" spans="1:18" s="16" customFormat="1" ht="21.75" customHeight="1">
      <c r="A32" s="301" t="s">
        <v>200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223"/>
      <c r="R32" s="223"/>
    </row>
    <row r="33" spans="1:18" s="16" customFormat="1" ht="18.75" customHeight="1">
      <c r="A33" s="300" t="s">
        <v>199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</row>
    <row r="34" spans="1:18" s="16" customFormat="1" ht="18.75">
      <c r="A34" s="72" t="s">
        <v>14</v>
      </c>
      <c r="B34" s="257" t="s">
        <v>170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77"/>
    </row>
    <row r="35" spans="1:18" s="16" customFormat="1" ht="18.75">
      <c r="A35" s="72" t="s">
        <v>105</v>
      </c>
      <c r="B35" s="257" t="s">
        <v>171</v>
      </c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</row>
    <row r="36" spans="1:18" s="16" customFormat="1" ht="16.5" customHeight="1" thickBot="1">
      <c r="O36" s="78" t="s">
        <v>106</v>
      </c>
    </row>
    <row r="37" spans="1:18" s="16" customFormat="1" ht="15.75" thickBot="1">
      <c r="A37" s="297"/>
      <c r="B37" s="261" t="s">
        <v>3</v>
      </c>
      <c r="C37" s="261" t="s">
        <v>4</v>
      </c>
      <c r="D37" s="258" t="s">
        <v>107</v>
      </c>
      <c r="E37" s="259"/>
      <c r="F37" s="259"/>
      <c r="G37" s="260"/>
      <c r="H37" s="258" t="s">
        <v>108</v>
      </c>
      <c r="I37" s="259"/>
      <c r="J37" s="259"/>
      <c r="K37" s="260"/>
      <c r="L37" s="258" t="s">
        <v>109</v>
      </c>
      <c r="M37" s="259"/>
      <c r="N37" s="259"/>
      <c r="O37" s="260"/>
    </row>
    <row r="38" spans="1:18" s="16" customFormat="1" ht="27" customHeight="1">
      <c r="A38" s="297"/>
      <c r="B38" s="262"/>
      <c r="C38" s="262"/>
      <c r="D38" s="79" t="s">
        <v>5</v>
      </c>
      <c r="E38" s="261" t="s">
        <v>15</v>
      </c>
      <c r="F38" s="263" t="s">
        <v>8</v>
      </c>
      <c r="G38" s="79" t="s">
        <v>9</v>
      </c>
      <c r="H38" s="79" t="s">
        <v>5</v>
      </c>
      <c r="I38" s="261" t="s">
        <v>15</v>
      </c>
      <c r="J38" s="263" t="s">
        <v>8</v>
      </c>
      <c r="K38" s="79" t="s">
        <v>9</v>
      </c>
      <c r="L38" s="79" t="s">
        <v>5</v>
      </c>
      <c r="M38" s="261" t="s">
        <v>15</v>
      </c>
      <c r="N38" s="263" t="s">
        <v>8</v>
      </c>
      <c r="O38" s="79" t="s">
        <v>9</v>
      </c>
    </row>
    <row r="39" spans="1:18" s="16" customFormat="1" ht="15.75" thickBot="1">
      <c r="A39" s="297"/>
      <c r="B39" s="298"/>
      <c r="C39" s="298"/>
      <c r="D39" s="80" t="s">
        <v>6</v>
      </c>
      <c r="E39" s="298"/>
      <c r="F39" s="299"/>
      <c r="G39" s="80" t="s">
        <v>16</v>
      </c>
      <c r="H39" s="80" t="s">
        <v>6</v>
      </c>
      <c r="I39" s="298"/>
      <c r="J39" s="299"/>
      <c r="K39" s="80" t="s">
        <v>17</v>
      </c>
      <c r="L39" s="80" t="s">
        <v>6</v>
      </c>
      <c r="M39" s="298"/>
      <c r="N39" s="299"/>
      <c r="O39" s="80" t="s">
        <v>18</v>
      </c>
    </row>
    <row r="40" spans="1:18" s="16" customFormat="1" ht="15.75" thickBot="1">
      <c r="A40" s="90"/>
      <c r="B40" s="105">
        <v>1</v>
      </c>
      <c r="C40" s="81">
        <v>2</v>
      </c>
      <c r="D40" s="81">
        <v>3</v>
      </c>
      <c r="E40" s="81">
        <v>4</v>
      </c>
      <c r="F40" s="81">
        <v>5</v>
      </c>
      <c r="G40" s="81">
        <v>6</v>
      </c>
      <c r="H40" s="81">
        <v>7</v>
      </c>
      <c r="I40" s="81">
        <v>8</v>
      </c>
      <c r="J40" s="81">
        <v>9</v>
      </c>
      <c r="K40" s="81">
        <v>10</v>
      </c>
      <c r="L40" s="81">
        <v>11</v>
      </c>
      <c r="M40" s="81">
        <v>12</v>
      </c>
      <c r="N40" s="81">
        <v>13</v>
      </c>
      <c r="O40" s="81">
        <v>14</v>
      </c>
    </row>
    <row r="41" spans="1:18" s="16" customFormat="1" ht="42" customHeight="1" thickBot="1">
      <c r="A41" s="107"/>
      <c r="B41" s="106"/>
      <c r="C41" s="108" t="s">
        <v>2</v>
      </c>
      <c r="D41" s="108"/>
      <c r="E41" s="81" t="s">
        <v>12</v>
      </c>
      <c r="F41" s="81" t="s">
        <v>12</v>
      </c>
      <c r="G41" s="108"/>
      <c r="H41" s="220">
        <v>79614319.189999998</v>
      </c>
      <c r="I41" s="220" t="s">
        <v>12</v>
      </c>
      <c r="J41" s="220" t="s">
        <v>12</v>
      </c>
      <c r="K41" s="220">
        <f>H41</f>
        <v>79614319.189999998</v>
      </c>
      <c r="L41" s="220">
        <v>79223701</v>
      </c>
      <c r="M41" s="220" t="s">
        <v>12</v>
      </c>
      <c r="N41" s="220" t="s">
        <v>12</v>
      </c>
      <c r="O41" s="220">
        <f>L41</f>
        <v>79223701</v>
      </c>
    </row>
    <row r="42" spans="1:18" s="16" customFormat="1" ht="65.25" customHeight="1" thickBot="1">
      <c r="A42" s="107"/>
      <c r="B42" s="106"/>
      <c r="C42" s="108" t="s">
        <v>110</v>
      </c>
      <c r="D42" s="81" t="s">
        <v>12</v>
      </c>
      <c r="E42" s="108"/>
      <c r="F42" s="108"/>
      <c r="G42" s="108"/>
      <c r="H42" s="220" t="s">
        <v>12</v>
      </c>
      <c r="I42" s="224"/>
      <c r="J42" s="224"/>
      <c r="K42" s="224"/>
      <c r="L42" s="220" t="s">
        <v>12</v>
      </c>
      <c r="M42" s="220"/>
      <c r="N42" s="220"/>
      <c r="O42" s="220" t="s">
        <v>12</v>
      </c>
    </row>
    <row r="43" spans="1:18" s="16" customFormat="1" ht="48.75" thickBot="1">
      <c r="A43" s="87"/>
      <c r="B43" s="101"/>
      <c r="C43" s="108" t="s">
        <v>111</v>
      </c>
      <c r="D43" s="81" t="s">
        <v>12</v>
      </c>
      <c r="E43" s="108"/>
      <c r="F43" s="108"/>
      <c r="G43" s="108"/>
      <c r="H43" s="220" t="s">
        <v>12</v>
      </c>
      <c r="I43" s="224"/>
      <c r="J43" s="224"/>
      <c r="K43" s="224"/>
      <c r="L43" s="220" t="s">
        <v>12</v>
      </c>
      <c r="M43" s="220"/>
      <c r="N43" s="220"/>
      <c r="O43" s="220" t="s">
        <v>12</v>
      </c>
    </row>
    <row r="44" spans="1:18" s="16" customFormat="1" ht="36.75" thickBot="1">
      <c r="A44" s="87"/>
      <c r="B44" s="101"/>
      <c r="C44" s="108" t="s">
        <v>112</v>
      </c>
      <c r="D44" s="81" t="s">
        <v>12</v>
      </c>
      <c r="E44" s="108"/>
      <c r="F44" s="108"/>
      <c r="G44" s="108"/>
      <c r="H44" s="220" t="s">
        <v>12</v>
      </c>
      <c r="I44" s="224"/>
      <c r="J44" s="224"/>
      <c r="K44" s="224"/>
      <c r="L44" s="220" t="s">
        <v>12</v>
      </c>
      <c r="M44" s="220"/>
      <c r="N44" s="220"/>
      <c r="O44" s="220" t="s">
        <v>12</v>
      </c>
    </row>
    <row r="45" spans="1:18" s="16" customFormat="1" ht="15.75" thickBot="1">
      <c r="A45" s="87"/>
      <c r="B45" s="101"/>
      <c r="C45" s="109" t="s">
        <v>66</v>
      </c>
      <c r="D45" s="81"/>
      <c r="E45" s="108"/>
      <c r="F45" s="108"/>
      <c r="G45" s="108"/>
      <c r="H45" s="221">
        <f>H41</f>
        <v>79614319.189999998</v>
      </c>
      <c r="I45" s="220"/>
      <c r="J45" s="220"/>
      <c r="K45" s="221">
        <f>K41</f>
        <v>79614319.189999998</v>
      </c>
      <c r="L45" s="221">
        <f>L41</f>
        <v>79223701</v>
      </c>
      <c r="M45" s="221" t="str">
        <f t="shared" ref="M45:O45" si="0">M41</f>
        <v>Х</v>
      </c>
      <c r="N45" s="221" t="str">
        <f t="shared" si="0"/>
        <v>Х</v>
      </c>
      <c r="O45" s="221">
        <f t="shared" si="0"/>
        <v>79223701</v>
      </c>
    </row>
    <row r="46" spans="1:18" s="16" customFormat="1" ht="15" customHeight="1">
      <c r="A46" s="82"/>
    </row>
    <row r="47" spans="1:18" s="16" customFormat="1" ht="33" hidden="1" customHeight="1">
      <c r="A47" s="82"/>
    </row>
    <row r="48" spans="1:18" s="16" customFormat="1" ht="27.75" customHeight="1" thickBot="1">
      <c r="A48" s="257" t="s">
        <v>172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</row>
    <row r="49" spans="1:15" s="16" customFormat="1" ht="15.75" thickBot="1">
      <c r="A49" s="297"/>
      <c r="B49" s="261" t="s">
        <v>3</v>
      </c>
      <c r="C49" s="261" t="s">
        <v>4</v>
      </c>
      <c r="D49" s="258" t="s">
        <v>49</v>
      </c>
      <c r="E49" s="259"/>
      <c r="F49" s="259"/>
      <c r="G49" s="260"/>
      <c r="H49" s="258" t="s">
        <v>114</v>
      </c>
      <c r="I49" s="259"/>
      <c r="J49" s="259"/>
      <c r="K49" s="260"/>
    </row>
    <row r="50" spans="1:15" s="16" customFormat="1" ht="27.75" customHeight="1">
      <c r="A50" s="297"/>
      <c r="B50" s="262"/>
      <c r="C50" s="262"/>
      <c r="D50" s="79" t="s">
        <v>5</v>
      </c>
      <c r="E50" s="261" t="s">
        <v>15</v>
      </c>
      <c r="F50" s="263" t="s">
        <v>8</v>
      </c>
      <c r="G50" s="79" t="s">
        <v>9</v>
      </c>
      <c r="H50" s="79" t="s">
        <v>5</v>
      </c>
      <c r="I50" s="261" t="s">
        <v>15</v>
      </c>
      <c r="J50" s="263" t="s">
        <v>8</v>
      </c>
      <c r="K50" s="79" t="s">
        <v>9</v>
      </c>
    </row>
    <row r="51" spans="1:15" s="16" customFormat="1" ht="15.75" thickBot="1">
      <c r="A51" s="297"/>
      <c r="B51" s="298"/>
      <c r="C51" s="298"/>
      <c r="D51" s="80" t="s">
        <v>6</v>
      </c>
      <c r="E51" s="298"/>
      <c r="F51" s="299"/>
      <c r="G51" s="80" t="s">
        <v>16</v>
      </c>
      <c r="H51" s="80" t="s">
        <v>6</v>
      </c>
      <c r="I51" s="298"/>
      <c r="J51" s="299"/>
      <c r="K51" s="80" t="s">
        <v>17</v>
      </c>
    </row>
    <row r="52" spans="1:15" s="16" customFormat="1" ht="16.5" customHeight="1" thickBot="1">
      <c r="A52" s="90"/>
      <c r="B52" s="105">
        <v>1</v>
      </c>
      <c r="C52" s="81">
        <v>2</v>
      </c>
      <c r="D52" s="81">
        <v>3</v>
      </c>
      <c r="E52" s="81">
        <v>4</v>
      </c>
      <c r="F52" s="81">
        <v>5</v>
      </c>
      <c r="G52" s="81">
        <v>6</v>
      </c>
      <c r="H52" s="81">
        <v>7</v>
      </c>
      <c r="I52" s="81">
        <v>8</v>
      </c>
      <c r="J52" s="81">
        <v>9</v>
      </c>
      <c r="K52" s="81">
        <v>10</v>
      </c>
    </row>
    <row r="53" spans="1:15" s="16" customFormat="1" ht="37.5" customHeight="1" thickBot="1">
      <c r="A53" s="107"/>
      <c r="B53" s="106"/>
      <c r="C53" s="108" t="s">
        <v>2</v>
      </c>
      <c r="D53" s="220">
        <f>L45*105.6%</f>
        <v>83660228.255999997</v>
      </c>
      <c r="E53" s="220" t="s">
        <v>12</v>
      </c>
      <c r="F53" s="220" t="s">
        <v>12</v>
      </c>
      <c r="G53" s="220">
        <f>D53</f>
        <v>83660228.255999997</v>
      </c>
      <c r="H53" s="220">
        <f>G53*105%</f>
        <v>87843239.668799996</v>
      </c>
      <c r="I53" s="220" t="s">
        <v>12</v>
      </c>
      <c r="J53" s="220" t="s">
        <v>12</v>
      </c>
      <c r="K53" s="220">
        <f>H53</f>
        <v>87843239.668799996</v>
      </c>
    </row>
    <row r="54" spans="1:15" s="16" customFormat="1" ht="69" customHeight="1" thickBot="1">
      <c r="A54" s="107"/>
      <c r="B54" s="106"/>
      <c r="C54" s="108" t="s">
        <v>110</v>
      </c>
      <c r="D54" s="220" t="s">
        <v>12</v>
      </c>
      <c r="E54" s="224"/>
      <c r="F54" s="224"/>
      <c r="G54" s="220" t="s">
        <v>12</v>
      </c>
      <c r="H54" s="220" t="s">
        <v>12</v>
      </c>
      <c r="I54" s="224"/>
      <c r="J54" s="224"/>
      <c r="K54" s="220" t="s">
        <v>12</v>
      </c>
    </row>
    <row r="55" spans="1:15" s="16" customFormat="1" ht="48.75" thickBot="1">
      <c r="A55" s="87"/>
      <c r="B55" s="101"/>
      <c r="C55" s="108" t="s">
        <v>111</v>
      </c>
      <c r="D55" s="220" t="s">
        <v>12</v>
      </c>
      <c r="E55" s="224"/>
      <c r="F55" s="224"/>
      <c r="G55" s="220" t="s">
        <v>12</v>
      </c>
      <c r="H55" s="220" t="s">
        <v>12</v>
      </c>
      <c r="I55" s="224"/>
      <c r="J55" s="224"/>
      <c r="K55" s="220" t="s">
        <v>12</v>
      </c>
    </row>
    <row r="56" spans="1:15" s="16" customFormat="1" ht="39.75" customHeight="1" thickBot="1">
      <c r="A56" s="87"/>
      <c r="B56" s="101"/>
      <c r="C56" s="108" t="s">
        <v>112</v>
      </c>
      <c r="D56" s="220" t="s">
        <v>12</v>
      </c>
      <c r="E56" s="224"/>
      <c r="F56" s="224"/>
      <c r="G56" s="220" t="s">
        <v>12</v>
      </c>
      <c r="H56" s="220" t="s">
        <v>12</v>
      </c>
      <c r="I56" s="224"/>
      <c r="J56" s="224"/>
      <c r="K56" s="220" t="s">
        <v>12</v>
      </c>
    </row>
    <row r="57" spans="1:15" s="16" customFormat="1" ht="13.5" customHeight="1" thickBot="1">
      <c r="A57" s="87"/>
      <c r="B57" s="101"/>
      <c r="C57" s="113" t="s">
        <v>66</v>
      </c>
      <c r="D57" s="221">
        <f>D53</f>
        <v>83660228.255999997</v>
      </c>
      <c r="E57" s="220" t="str">
        <f t="shared" ref="E57:K57" si="1">E53</f>
        <v>Х</v>
      </c>
      <c r="F57" s="220" t="str">
        <f t="shared" si="1"/>
        <v>Х</v>
      </c>
      <c r="G57" s="221">
        <f t="shared" si="1"/>
        <v>83660228.255999997</v>
      </c>
      <c r="H57" s="221">
        <f t="shared" si="1"/>
        <v>87843239.668799996</v>
      </c>
      <c r="I57" s="220" t="str">
        <f t="shared" si="1"/>
        <v>Х</v>
      </c>
      <c r="J57" s="220" t="str">
        <f t="shared" si="1"/>
        <v>Х</v>
      </c>
      <c r="K57" s="221">
        <f t="shared" si="1"/>
        <v>87843239.668799996</v>
      </c>
    </row>
    <row r="58" spans="1:15" s="16" customFormat="1">
      <c r="A58" s="107"/>
      <c r="B58" s="107"/>
      <c r="C58" s="107"/>
      <c r="D58" s="114"/>
      <c r="E58" s="114"/>
      <c r="F58" s="114"/>
      <c r="G58" s="114"/>
      <c r="H58" s="114"/>
      <c r="I58" s="114"/>
      <c r="J58" s="114"/>
      <c r="K58" s="114"/>
    </row>
    <row r="59" spans="1:15" s="16" customFormat="1" ht="0.75" customHeight="1"/>
    <row r="60" spans="1:15" s="16" customFormat="1" ht="18.75">
      <c r="A60" s="115" t="s">
        <v>115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N60" s="66"/>
      <c r="O60" s="66"/>
    </row>
    <row r="61" spans="1:15" s="16" customFormat="1" ht="27.75" customHeight="1" thickBot="1">
      <c r="A61" s="116" t="s">
        <v>116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O61" s="78" t="s">
        <v>106</v>
      </c>
    </row>
    <row r="62" spans="1:15" s="16" customFormat="1" ht="23.25" customHeight="1" thickBot="1">
      <c r="A62" s="297"/>
      <c r="B62" s="261" t="s">
        <v>117</v>
      </c>
      <c r="C62" s="261" t="s">
        <v>4</v>
      </c>
      <c r="D62" s="258" t="s">
        <v>107</v>
      </c>
      <c r="E62" s="259"/>
      <c r="F62" s="259"/>
      <c r="G62" s="260"/>
      <c r="H62" s="258" t="s">
        <v>108</v>
      </c>
      <c r="I62" s="259"/>
      <c r="J62" s="259"/>
      <c r="K62" s="259"/>
      <c r="L62" s="316" t="s">
        <v>109</v>
      </c>
      <c r="M62" s="317"/>
      <c r="N62" s="317"/>
      <c r="O62" s="318"/>
    </row>
    <row r="63" spans="1:15" s="16" customFormat="1">
      <c r="A63" s="297"/>
      <c r="B63" s="262"/>
      <c r="C63" s="262"/>
      <c r="D63" s="79" t="s">
        <v>5</v>
      </c>
      <c r="E63" s="261" t="s">
        <v>7</v>
      </c>
      <c r="F63" s="263" t="s">
        <v>8</v>
      </c>
      <c r="G63" s="79" t="s">
        <v>9</v>
      </c>
      <c r="H63" s="79" t="s">
        <v>5</v>
      </c>
      <c r="I63" s="261" t="s">
        <v>7</v>
      </c>
      <c r="J63" s="263" t="s">
        <v>8</v>
      </c>
      <c r="K63" s="79" t="s">
        <v>9</v>
      </c>
      <c r="L63" s="79" t="s">
        <v>5</v>
      </c>
      <c r="M63" s="262" t="s">
        <v>7</v>
      </c>
      <c r="N63" s="264" t="s">
        <v>8</v>
      </c>
      <c r="O63" s="79" t="s">
        <v>9</v>
      </c>
    </row>
    <row r="64" spans="1:15" s="16" customFormat="1" ht="15.75" thickBot="1">
      <c r="A64" s="297"/>
      <c r="B64" s="298"/>
      <c r="C64" s="298"/>
      <c r="D64" s="80" t="s">
        <v>6</v>
      </c>
      <c r="E64" s="298"/>
      <c r="F64" s="299"/>
      <c r="G64" s="80" t="s">
        <v>16</v>
      </c>
      <c r="H64" s="80" t="s">
        <v>6</v>
      </c>
      <c r="I64" s="298"/>
      <c r="J64" s="299"/>
      <c r="K64" s="80" t="s">
        <v>17</v>
      </c>
      <c r="L64" s="80" t="s">
        <v>6</v>
      </c>
      <c r="M64" s="298"/>
      <c r="N64" s="299"/>
      <c r="O64" s="80" t="s">
        <v>18</v>
      </c>
    </row>
    <row r="65" spans="1:15" s="16" customFormat="1" ht="21.75" customHeight="1" thickBot="1">
      <c r="A65" s="90"/>
      <c r="B65" s="105">
        <v>1</v>
      </c>
      <c r="C65" s="81">
        <v>2</v>
      </c>
      <c r="D65" s="81">
        <v>3</v>
      </c>
      <c r="E65" s="81">
        <v>4</v>
      </c>
      <c r="F65" s="81">
        <v>5</v>
      </c>
      <c r="G65" s="81">
        <v>6</v>
      </c>
      <c r="H65" s="81">
        <v>7</v>
      </c>
      <c r="I65" s="81">
        <v>8</v>
      </c>
      <c r="J65" s="81">
        <v>9</v>
      </c>
      <c r="K65" s="81">
        <v>10</v>
      </c>
      <c r="L65" s="81">
        <v>11</v>
      </c>
      <c r="M65" s="81">
        <v>12</v>
      </c>
      <c r="N65" s="81">
        <v>13</v>
      </c>
      <c r="O65" s="81">
        <v>14</v>
      </c>
    </row>
    <row r="66" spans="1:15" s="16" customFormat="1" ht="24.75" thickBot="1">
      <c r="A66" s="313"/>
      <c r="B66" s="105">
        <v>2240</v>
      </c>
      <c r="C66" s="81" t="s">
        <v>63</v>
      </c>
      <c r="D66" s="81"/>
      <c r="E66" s="81"/>
      <c r="F66" s="81"/>
      <c r="G66" s="81">
        <f>D66+E66</f>
        <v>0</v>
      </c>
      <c r="H66" s="220">
        <v>93700</v>
      </c>
      <c r="I66" s="220"/>
      <c r="J66" s="220"/>
      <c r="K66" s="220">
        <f>H66+I66</f>
        <v>93700</v>
      </c>
      <c r="L66" s="220">
        <v>93000</v>
      </c>
      <c r="M66" s="220"/>
      <c r="N66" s="220"/>
      <c r="O66" s="220">
        <f>L66+M66</f>
        <v>93000</v>
      </c>
    </row>
    <row r="67" spans="1:15" s="16" customFormat="1" ht="24.75" thickBot="1">
      <c r="A67" s="313"/>
      <c r="B67" s="105">
        <v>2730</v>
      </c>
      <c r="C67" s="81" t="s">
        <v>60</v>
      </c>
      <c r="D67" s="109"/>
      <c r="E67" s="109"/>
      <c r="F67" s="109"/>
      <c r="G67" s="81">
        <f>D67+E67</f>
        <v>0</v>
      </c>
      <c r="H67" s="220">
        <v>79520619.189999998</v>
      </c>
      <c r="I67" s="221"/>
      <c r="J67" s="221"/>
      <c r="K67" s="220">
        <f>H67+I67</f>
        <v>79520619.189999998</v>
      </c>
      <c r="L67" s="220">
        <f>L45-L66</f>
        <v>79130701</v>
      </c>
      <c r="M67" s="221"/>
      <c r="N67" s="221"/>
      <c r="O67" s="220">
        <f>L67+M67</f>
        <v>79130701</v>
      </c>
    </row>
    <row r="68" spans="1:15" s="16" customFormat="1" ht="15" customHeight="1" thickBot="1">
      <c r="A68" s="313"/>
      <c r="B68" s="105"/>
      <c r="C68" s="109" t="s">
        <v>61</v>
      </c>
      <c r="D68" s="109">
        <f>D66+D67</f>
        <v>0</v>
      </c>
      <c r="E68" s="109">
        <f t="shared" ref="E68:F68" si="2">E66+E67</f>
        <v>0</v>
      </c>
      <c r="F68" s="109">
        <f t="shared" si="2"/>
        <v>0</v>
      </c>
      <c r="G68" s="109">
        <f>G66+G67</f>
        <v>0</v>
      </c>
      <c r="H68" s="221">
        <f>H66+H67</f>
        <v>79614319.189999998</v>
      </c>
      <c r="I68" s="221">
        <f t="shared" ref="I68:J68" si="3">I66+I67</f>
        <v>0</v>
      </c>
      <c r="J68" s="221">
        <f t="shared" si="3"/>
        <v>0</v>
      </c>
      <c r="K68" s="221">
        <f>K66+K67</f>
        <v>79614319.189999998</v>
      </c>
      <c r="L68" s="221">
        <f>L66+L67</f>
        <v>79223701</v>
      </c>
      <c r="M68" s="220">
        <f t="shared" ref="M68:N68" si="4">M66+M67</f>
        <v>0</v>
      </c>
      <c r="N68" s="220">
        <f t="shared" si="4"/>
        <v>0</v>
      </c>
      <c r="O68" s="221">
        <f>O66+O67</f>
        <v>79223701</v>
      </c>
    </row>
    <row r="69" spans="1:15" s="16" customFormat="1"/>
    <row r="70" spans="1:15" s="16" customFormat="1" ht="20.25" customHeight="1" thickBot="1">
      <c r="A70" s="314" t="s">
        <v>118</v>
      </c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</row>
    <row r="71" spans="1:15" s="16" customFormat="1" ht="15.75" thickBot="1">
      <c r="A71" s="297"/>
      <c r="B71" s="261" t="s">
        <v>119</v>
      </c>
      <c r="C71" s="261" t="s">
        <v>4</v>
      </c>
      <c r="D71" s="258" t="s">
        <v>107</v>
      </c>
      <c r="E71" s="259"/>
      <c r="F71" s="259"/>
      <c r="G71" s="260"/>
      <c r="H71" s="258" t="s">
        <v>108</v>
      </c>
      <c r="I71" s="259"/>
      <c r="J71" s="259"/>
      <c r="K71" s="260"/>
      <c r="L71" s="258" t="s">
        <v>109</v>
      </c>
      <c r="M71" s="259"/>
      <c r="N71" s="259"/>
      <c r="O71" s="260"/>
    </row>
    <row r="72" spans="1:15" s="16" customFormat="1">
      <c r="A72" s="297"/>
      <c r="B72" s="262"/>
      <c r="C72" s="262"/>
      <c r="D72" s="79" t="s">
        <v>5</v>
      </c>
      <c r="E72" s="261" t="s">
        <v>7</v>
      </c>
      <c r="F72" s="263" t="s">
        <v>8</v>
      </c>
      <c r="G72" s="79" t="s">
        <v>9</v>
      </c>
      <c r="H72" s="79" t="s">
        <v>5</v>
      </c>
      <c r="I72" s="261" t="s">
        <v>7</v>
      </c>
      <c r="J72" s="263" t="s">
        <v>8</v>
      </c>
      <c r="K72" s="79" t="s">
        <v>9</v>
      </c>
      <c r="L72" s="79" t="s">
        <v>5</v>
      </c>
      <c r="M72" s="261" t="s">
        <v>7</v>
      </c>
      <c r="N72" s="263" t="s">
        <v>8</v>
      </c>
      <c r="O72" s="79" t="s">
        <v>9</v>
      </c>
    </row>
    <row r="73" spans="1:15" s="16" customFormat="1" ht="15.75" thickBot="1">
      <c r="A73" s="297"/>
      <c r="B73" s="298"/>
      <c r="C73" s="298"/>
      <c r="D73" s="80" t="s">
        <v>6</v>
      </c>
      <c r="E73" s="298"/>
      <c r="F73" s="299"/>
      <c r="G73" s="80" t="s">
        <v>16</v>
      </c>
      <c r="H73" s="80" t="s">
        <v>6</v>
      </c>
      <c r="I73" s="298"/>
      <c r="J73" s="299"/>
      <c r="K73" s="80" t="s">
        <v>17</v>
      </c>
      <c r="L73" s="80" t="s">
        <v>6</v>
      </c>
      <c r="M73" s="298"/>
      <c r="N73" s="299"/>
      <c r="O73" s="80" t="s">
        <v>18</v>
      </c>
    </row>
    <row r="74" spans="1:15" s="16" customFormat="1" ht="15.75" thickBot="1">
      <c r="A74" s="90"/>
      <c r="B74" s="105">
        <v>1</v>
      </c>
      <c r="C74" s="81">
        <v>2</v>
      </c>
      <c r="D74" s="81">
        <v>3</v>
      </c>
      <c r="E74" s="81">
        <v>4</v>
      </c>
      <c r="F74" s="81">
        <v>5</v>
      </c>
      <c r="G74" s="81">
        <v>6</v>
      </c>
      <c r="H74" s="81">
        <v>7</v>
      </c>
      <c r="I74" s="81">
        <v>8</v>
      </c>
      <c r="J74" s="81">
        <v>9</v>
      </c>
      <c r="K74" s="81">
        <v>10</v>
      </c>
      <c r="L74" s="81">
        <v>11</v>
      </c>
      <c r="M74" s="81">
        <v>12</v>
      </c>
      <c r="N74" s="81">
        <v>13</v>
      </c>
      <c r="O74" s="81">
        <v>14</v>
      </c>
    </row>
    <row r="75" spans="1:15" s="16" customFormat="1" ht="15.75" thickBot="1">
      <c r="A75" s="107"/>
      <c r="B75" s="106"/>
      <c r="C75" s="108"/>
      <c r="D75" s="108"/>
      <c r="E75" s="108"/>
      <c r="F75" s="108"/>
      <c r="G75" s="108"/>
      <c r="H75" s="108"/>
      <c r="I75" s="108"/>
      <c r="J75" s="108"/>
      <c r="K75" s="108"/>
      <c r="L75" s="81"/>
      <c r="M75" s="108"/>
      <c r="N75" s="108"/>
      <c r="O75" s="108"/>
    </row>
    <row r="76" spans="1:15" s="16" customFormat="1" ht="15.75" thickBot="1">
      <c r="A76" s="107"/>
      <c r="B76" s="110"/>
      <c r="C76" s="112"/>
      <c r="D76" s="109"/>
      <c r="E76" s="109"/>
      <c r="F76" s="109"/>
      <c r="G76" s="109"/>
      <c r="H76" s="109"/>
      <c r="I76" s="109"/>
      <c r="J76" s="109"/>
      <c r="K76" s="109"/>
      <c r="L76" s="81"/>
      <c r="M76" s="109"/>
      <c r="N76" s="109"/>
      <c r="O76" s="109"/>
    </row>
    <row r="77" spans="1:15" s="16" customFormat="1" ht="14.25" customHeight="1" thickBot="1">
      <c r="A77" s="87"/>
      <c r="B77" s="105"/>
      <c r="C77" s="109" t="s">
        <v>113</v>
      </c>
      <c r="D77" s="109"/>
      <c r="E77" s="109"/>
      <c r="F77" s="109"/>
      <c r="G77" s="109"/>
      <c r="H77" s="109"/>
      <c r="I77" s="109"/>
      <c r="J77" s="109"/>
      <c r="K77" s="109"/>
      <c r="L77" s="81"/>
      <c r="M77" s="109"/>
      <c r="N77" s="109"/>
      <c r="O77" s="109"/>
    </row>
    <row r="78" spans="1:15" s="16" customFormat="1" ht="20.25" customHeight="1"/>
    <row r="79" spans="1:15" s="16" customFormat="1" ht="18.75">
      <c r="A79" s="257" t="s">
        <v>120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</row>
    <row r="80" spans="1:15" s="16" customFormat="1" ht="16.5" customHeight="1" thickBot="1">
      <c r="K80" s="78" t="s">
        <v>106</v>
      </c>
    </row>
    <row r="81" spans="1:14" s="16" customFormat="1" ht="25.5" customHeight="1" thickBot="1">
      <c r="A81" s="297"/>
      <c r="B81" s="261" t="s">
        <v>117</v>
      </c>
      <c r="C81" s="261" t="s">
        <v>4</v>
      </c>
      <c r="D81" s="258" t="s">
        <v>49</v>
      </c>
      <c r="E81" s="259"/>
      <c r="F81" s="259"/>
      <c r="G81" s="260"/>
      <c r="H81" s="258" t="s">
        <v>114</v>
      </c>
      <c r="I81" s="259"/>
      <c r="J81" s="259"/>
      <c r="K81" s="260"/>
      <c r="L81" s="102"/>
      <c r="M81" s="102"/>
      <c r="N81" s="102"/>
    </row>
    <row r="82" spans="1:14" s="16" customFormat="1" ht="25.5" customHeight="1">
      <c r="A82" s="297"/>
      <c r="B82" s="262"/>
      <c r="C82" s="262"/>
      <c r="D82" s="79" t="s">
        <v>5</v>
      </c>
      <c r="E82" s="261" t="s">
        <v>15</v>
      </c>
      <c r="F82" s="263" t="s">
        <v>8</v>
      </c>
      <c r="G82" s="79" t="s">
        <v>9</v>
      </c>
      <c r="H82" s="79" t="s">
        <v>5</v>
      </c>
      <c r="I82" s="261" t="s">
        <v>15</v>
      </c>
      <c r="J82" s="263" t="s">
        <v>8</v>
      </c>
      <c r="K82" s="79" t="s">
        <v>9</v>
      </c>
      <c r="L82" s="102"/>
      <c r="M82" s="102"/>
      <c r="N82" s="102"/>
    </row>
    <row r="83" spans="1:14" s="16" customFormat="1" ht="15.75" thickBot="1">
      <c r="A83" s="297"/>
      <c r="B83" s="298"/>
      <c r="C83" s="298"/>
      <c r="D83" s="80" t="s">
        <v>6</v>
      </c>
      <c r="E83" s="298"/>
      <c r="F83" s="299"/>
      <c r="G83" s="80" t="s">
        <v>10</v>
      </c>
      <c r="H83" s="80" t="s">
        <v>6</v>
      </c>
      <c r="I83" s="298"/>
      <c r="J83" s="299"/>
      <c r="K83" s="80" t="s">
        <v>11</v>
      </c>
      <c r="L83" s="102"/>
      <c r="M83" s="102"/>
      <c r="N83" s="102"/>
    </row>
    <row r="84" spans="1:14" s="16" customFormat="1" ht="18.75" customHeight="1" thickBot="1">
      <c r="A84" s="90"/>
      <c r="B84" s="105">
        <v>1</v>
      </c>
      <c r="C84" s="81">
        <v>2</v>
      </c>
      <c r="D84" s="81">
        <v>3</v>
      </c>
      <c r="E84" s="81">
        <v>4</v>
      </c>
      <c r="F84" s="81">
        <v>5</v>
      </c>
      <c r="G84" s="81">
        <v>6</v>
      </c>
      <c r="H84" s="81">
        <v>7</v>
      </c>
      <c r="I84" s="81">
        <v>8</v>
      </c>
      <c r="J84" s="81">
        <v>9</v>
      </c>
      <c r="K84" s="81">
        <v>10</v>
      </c>
      <c r="L84" s="102"/>
      <c r="M84" s="102"/>
      <c r="N84" s="102"/>
    </row>
    <row r="85" spans="1:14" s="16" customFormat="1" ht="25.5" customHeight="1" thickBot="1">
      <c r="A85" s="313"/>
      <c r="B85" s="105">
        <v>2240</v>
      </c>
      <c r="C85" s="81" t="s">
        <v>63</v>
      </c>
      <c r="D85" s="220">
        <f>L66*105.6%</f>
        <v>98208</v>
      </c>
      <c r="E85" s="220"/>
      <c r="F85" s="220"/>
      <c r="G85" s="220">
        <f>D85+E85</f>
        <v>98208</v>
      </c>
      <c r="H85" s="220">
        <f>G85*105%</f>
        <v>103118.40000000001</v>
      </c>
      <c r="I85" s="220"/>
      <c r="J85" s="220"/>
      <c r="K85" s="220">
        <f>H85+I85</f>
        <v>103118.40000000001</v>
      </c>
      <c r="L85" s="102"/>
      <c r="M85" s="102"/>
      <c r="N85" s="102"/>
    </row>
    <row r="86" spans="1:14" s="16" customFormat="1" ht="27.75" customHeight="1" thickBot="1">
      <c r="A86" s="313"/>
      <c r="B86" s="105">
        <v>2730</v>
      </c>
      <c r="C86" s="81" t="s">
        <v>60</v>
      </c>
      <c r="D86" s="220">
        <f>D57-D85</f>
        <v>83562020.255999997</v>
      </c>
      <c r="E86" s="221"/>
      <c r="F86" s="221"/>
      <c r="G86" s="220">
        <f>D86+E86</f>
        <v>83562020.255999997</v>
      </c>
      <c r="H86" s="220">
        <f>H57-H85</f>
        <v>87740121.26879999</v>
      </c>
      <c r="I86" s="221"/>
      <c r="J86" s="221"/>
      <c r="K86" s="220">
        <f>H86+I86</f>
        <v>87740121.26879999</v>
      </c>
      <c r="L86" s="102"/>
      <c r="M86" s="102"/>
      <c r="N86" s="102"/>
    </row>
    <row r="87" spans="1:14" s="16" customFormat="1" ht="18" customHeight="1" thickBot="1">
      <c r="A87" s="313"/>
      <c r="B87" s="105"/>
      <c r="C87" s="109" t="s">
        <v>61</v>
      </c>
      <c r="D87" s="221">
        <f>D85+D86</f>
        <v>83660228.255999997</v>
      </c>
      <c r="E87" s="221">
        <f t="shared" ref="E87:F87" si="5">E85+E86</f>
        <v>0</v>
      </c>
      <c r="F87" s="221">
        <f t="shared" si="5"/>
        <v>0</v>
      </c>
      <c r="G87" s="221">
        <f>D87+E87</f>
        <v>83660228.255999997</v>
      </c>
      <c r="H87" s="221">
        <f>H85+H86</f>
        <v>87843239.668799996</v>
      </c>
      <c r="I87" s="221">
        <f t="shared" ref="I87:J87" si="6">I85+I86</f>
        <v>0</v>
      </c>
      <c r="J87" s="221">
        <f t="shared" si="6"/>
        <v>0</v>
      </c>
      <c r="K87" s="221">
        <f>H87+I87</f>
        <v>87843239.668799996</v>
      </c>
      <c r="L87" s="102"/>
      <c r="M87" s="102"/>
      <c r="N87" s="102"/>
    </row>
    <row r="88" spans="1:14" s="16" customFormat="1" ht="15.75">
      <c r="A88" s="118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</row>
    <row r="89" spans="1:14" s="16" customFormat="1" ht="18.75">
      <c r="A89" s="257" t="s">
        <v>121</v>
      </c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</row>
    <row r="90" spans="1:14" s="16" customFormat="1" ht="14.25" customHeight="1" thickBot="1">
      <c r="A90" s="102"/>
      <c r="B90" s="119"/>
      <c r="C90" s="102"/>
      <c r="D90" s="102"/>
      <c r="E90" s="102"/>
      <c r="F90" s="102"/>
      <c r="G90" s="102"/>
      <c r="H90" s="102"/>
      <c r="I90" s="102"/>
      <c r="J90" s="102"/>
      <c r="K90" s="78" t="s">
        <v>106</v>
      </c>
      <c r="L90" s="102"/>
      <c r="M90" s="102"/>
      <c r="N90" s="102"/>
    </row>
    <row r="91" spans="1:14" s="16" customFormat="1" ht="15.75" thickBot="1">
      <c r="A91" s="297"/>
      <c r="B91" s="261" t="s">
        <v>119</v>
      </c>
      <c r="C91" s="261" t="s">
        <v>4</v>
      </c>
      <c r="D91" s="258" t="s">
        <v>49</v>
      </c>
      <c r="E91" s="259"/>
      <c r="F91" s="259"/>
      <c r="G91" s="260"/>
      <c r="H91" s="258" t="s">
        <v>114</v>
      </c>
      <c r="I91" s="259"/>
      <c r="J91" s="259"/>
      <c r="K91" s="260"/>
      <c r="L91" s="102"/>
      <c r="M91" s="102"/>
      <c r="N91" s="102"/>
    </row>
    <row r="92" spans="1:14" s="16" customFormat="1">
      <c r="A92" s="297"/>
      <c r="B92" s="262"/>
      <c r="C92" s="262"/>
      <c r="D92" s="79" t="s">
        <v>5</v>
      </c>
      <c r="E92" s="261" t="s">
        <v>15</v>
      </c>
      <c r="F92" s="263" t="s">
        <v>8</v>
      </c>
      <c r="G92" s="79" t="s">
        <v>9</v>
      </c>
      <c r="H92" s="79" t="s">
        <v>5</v>
      </c>
      <c r="I92" s="261" t="s">
        <v>15</v>
      </c>
      <c r="J92" s="263" t="s">
        <v>8</v>
      </c>
      <c r="K92" s="79" t="s">
        <v>9</v>
      </c>
      <c r="L92" s="102"/>
      <c r="M92" s="102"/>
      <c r="N92" s="102"/>
    </row>
    <row r="93" spans="1:14" s="16" customFormat="1" ht="15.75" thickBot="1">
      <c r="A93" s="297"/>
      <c r="B93" s="298"/>
      <c r="C93" s="298"/>
      <c r="D93" s="80" t="s">
        <v>6</v>
      </c>
      <c r="E93" s="298"/>
      <c r="F93" s="299"/>
      <c r="G93" s="80" t="s">
        <v>16</v>
      </c>
      <c r="H93" s="80" t="s">
        <v>6</v>
      </c>
      <c r="I93" s="298"/>
      <c r="J93" s="299"/>
      <c r="K93" s="80" t="s">
        <v>17</v>
      </c>
      <c r="L93" s="102"/>
      <c r="M93" s="102"/>
      <c r="N93" s="102"/>
    </row>
    <row r="94" spans="1:14" s="16" customFormat="1" ht="15.75" thickBot="1">
      <c r="A94" s="90"/>
      <c r="B94" s="105">
        <v>1</v>
      </c>
      <c r="C94" s="81">
        <v>2</v>
      </c>
      <c r="D94" s="81">
        <v>3</v>
      </c>
      <c r="E94" s="81">
        <v>4</v>
      </c>
      <c r="F94" s="81">
        <v>5</v>
      </c>
      <c r="G94" s="81">
        <v>6</v>
      </c>
      <c r="H94" s="81">
        <v>7</v>
      </c>
      <c r="I94" s="81">
        <v>8</v>
      </c>
      <c r="J94" s="81">
        <v>9</v>
      </c>
      <c r="K94" s="81">
        <v>10</v>
      </c>
      <c r="L94" s="102"/>
      <c r="M94" s="102"/>
      <c r="N94" s="102"/>
    </row>
    <row r="95" spans="1:14" s="16" customFormat="1" ht="0.75" customHeight="1" thickBot="1">
      <c r="A95" s="87"/>
      <c r="B95" s="101"/>
      <c r="C95" s="81"/>
      <c r="D95" s="81"/>
      <c r="E95" s="81"/>
      <c r="F95" s="81"/>
      <c r="G95" s="81"/>
      <c r="H95" s="81"/>
      <c r="I95" s="81"/>
      <c r="J95" s="81"/>
      <c r="K95" s="81"/>
      <c r="L95" s="102"/>
      <c r="M95" s="102"/>
      <c r="N95" s="102"/>
    </row>
    <row r="96" spans="1:14" s="16" customFormat="1" ht="15.75" hidden="1" thickBot="1">
      <c r="A96" s="87"/>
      <c r="B96" s="105"/>
      <c r="C96" s="81"/>
      <c r="D96" s="109"/>
      <c r="E96" s="109"/>
      <c r="F96" s="109"/>
      <c r="G96" s="109"/>
      <c r="H96" s="109"/>
      <c r="I96" s="109"/>
      <c r="J96" s="109"/>
      <c r="K96" s="109"/>
      <c r="L96" s="102"/>
      <c r="M96" s="102"/>
      <c r="N96" s="102"/>
    </row>
    <row r="97" spans="1:14" s="16" customFormat="1" ht="15.75" thickBot="1">
      <c r="A97" s="87"/>
      <c r="B97" s="105"/>
      <c r="C97" s="81"/>
      <c r="D97" s="109"/>
      <c r="E97" s="109"/>
      <c r="F97" s="109"/>
      <c r="G97" s="109"/>
      <c r="H97" s="109"/>
      <c r="I97" s="109"/>
      <c r="J97" s="109"/>
      <c r="K97" s="109"/>
      <c r="L97" s="102"/>
      <c r="M97" s="102"/>
      <c r="N97" s="102"/>
    </row>
    <row r="98" spans="1:14" s="16" customFormat="1" ht="15.75" thickBot="1">
      <c r="A98" s="87"/>
      <c r="B98" s="105"/>
      <c r="C98" s="109" t="s">
        <v>113</v>
      </c>
      <c r="D98" s="109"/>
      <c r="E98" s="109"/>
      <c r="F98" s="109"/>
      <c r="G98" s="109"/>
      <c r="H98" s="109"/>
      <c r="I98" s="109"/>
      <c r="J98" s="109"/>
      <c r="K98" s="109"/>
      <c r="L98" s="102"/>
      <c r="M98" s="102"/>
      <c r="N98" s="102"/>
    </row>
    <row r="99" spans="1:14" s="16" customFormat="1" ht="9.75" customHeight="1">
      <c r="A99" s="118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</row>
    <row r="100" spans="1:14" s="16" customFormat="1" ht="18.75">
      <c r="A100" s="257" t="s">
        <v>122</v>
      </c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</row>
    <row r="101" spans="1:14" s="16" customFormat="1" ht="18.75">
      <c r="A101" s="257" t="s">
        <v>123</v>
      </c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</row>
    <row r="102" spans="1:14" s="16" customFormat="1" ht="21" customHeight="1" thickBot="1">
      <c r="A102" s="102"/>
      <c r="B102" s="119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78" t="s">
        <v>106</v>
      </c>
    </row>
    <row r="103" spans="1:14" s="16" customFormat="1" ht="41.25" customHeight="1" thickBot="1">
      <c r="A103" s="269" t="s">
        <v>124</v>
      </c>
      <c r="B103" s="272" t="s">
        <v>125</v>
      </c>
      <c r="C103" s="258" t="s">
        <v>107</v>
      </c>
      <c r="D103" s="259"/>
      <c r="E103" s="259"/>
      <c r="F103" s="260"/>
      <c r="G103" s="258" t="s">
        <v>108</v>
      </c>
      <c r="H103" s="259"/>
      <c r="I103" s="259"/>
      <c r="J103" s="260"/>
      <c r="K103" s="258" t="s">
        <v>109</v>
      </c>
      <c r="L103" s="259"/>
      <c r="M103" s="259"/>
      <c r="N103" s="260"/>
    </row>
    <row r="104" spans="1:14" s="16" customFormat="1" ht="21" customHeight="1">
      <c r="A104" s="270"/>
      <c r="B104" s="273"/>
      <c r="C104" s="86" t="s">
        <v>5</v>
      </c>
      <c r="D104" s="261" t="s">
        <v>15</v>
      </c>
      <c r="E104" s="263" t="s">
        <v>8</v>
      </c>
      <c r="F104" s="79" t="s">
        <v>9</v>
      </c>
      <c r="G104" s="79" t="s">
        <v>5</v>
      </c>
      <c r="H104" s="261" t="s">
        <v>15</v>
      </c>
      <c r="I104" s="263" t="s">
        <v>8</v>
      </c>
      <c r="J104" s="79" t="s">
        <v>9</v>
      </c>
      <c r="K104" s="79" t="s">
        <v>5</v>
      </c>
      <c r="L104" s="261" t="s">
        <v>15</v>
      </c>
      <c r="M104" s="263" t="s">
        <v>8</v>
      </c>
      <c r="N104" s="86" t="s">
        <v>9</v>
      </c>
    </row>
    <row r="105" spans="1:14" s="16" customFormat="1" ht="15" customHeight="1">
      <c r="A105" s="270"/>
      <c r="B105" s="273"/>
      <c r="C105" s="199" t="s">
        <v>6</v>
      </c>
      <c r="D105" s="262"/>
      <c r="E105" s="264"/>
      <c r="F105" s="79" t="s">
        <v>16</v>
      </c>
      <c r="G105" s="79" t="s">
        <v>6</v>
      </c>
      <c r="H105" s="262"/>
      <c r="I105" s="264"/>
      <c r="J105" s="79" t="s">
        <v>17</v>
      </c>
      <c r="K105" s="79" t="s">
        <v>6</v>
      </c>
      <c r="L105" s="262"/>
      <c r="M105" s="264"/>
      <c r="N105" s="199" t="s">
        <v>18</v>
      </c>
    </row>
    <row r="106" spans="1:14" s="16" customFormat="1" ht="21.75" customHeight="1">
      <c r="A106" s="215">
        <v>1</v>
      </c>
      <c r="B106" s="216">
        <v>2</v>
      </c>
      <c r="C106" s="216">
        <v>3</v>
      </c>
      <c r="D106" s="216">
        <v>4</v>
      </c>
      <c r="E106" s="216">
        <v>5</v>
      </c>
      <c r="F106" s="216">
        <v>6</v>
      </c>
      <c r="G106" s="216">
        <v>7</v>
      </c>
      <c r="H106" s="216">
        <v>8</v>
      </c>
      <c r="I106" s="216">
        <v>9</v>
      </c>
      <c r="J106" s="216">
        <v>10</v>
      </c>
      <c r="K106" s="216">
        <v>11</v>
      </c>
      <c r="L106" s="216">
        <v>12</v>
      </c>
      <c r="M106" s="216">
        <v>13</v>
      </c>
      <c r="N106" s="216">
        <v>14</v>
      </c>
    </row>
    <row r="107" spans="1:14" s="16" customFormat="1" ht="102" customHeight="1">
      <c r="A107" s="217"/>
      <c r="B107" s="218" t="s">
        <v>126</v>
      </c>
      <c r="C107" s="225"/>
      <c r="D107" s="225"/>
      <c r="E107" s="225"/>
      <c r="F107" s="225"/>
      <c r="G107" s="226">
        <f>H68</f>
        <v>79614319.189999998</v>
      </c>
      <c r="H107" s="226"/>
      <c r="I107" s="226"/>
      <c r="J107" s="226">
        <f>G107</f>
        <v>79614319.189999998</v>
      </c>
      <c r="K107" s="227">
        <f>L68</f>
        <v>79223701</v>
      </c>
      <c r="L107" s="226"/>
      <c r="M107" s="226"/>
      <c r="N107" s="226">
        <f>K107</f>
        <v>79223701</v>
      </c>
    </row>
    <row r="108" spans="1:14" s="16" customFormat="1">
      <c r="A108" s="216"/>
      <c r="B108" s="219" t="s">
        <v>113</v>
      </c>
      <c r="C108" s="225">
        <f>C107</f>
        <v>0</v>
      </c>
      <c r="D108" s="225">
        <f t="shared" ref="D108:N108" si="7">D107</f>
        <v>0</v>
      </c>
      <c r="E108" s="225">
        <f t="shared" si="7"/>
        <v>0</v>
      </c>
      <c r="F108" s="225">
        <f t="shared" si="7"/>
        <v>0</v>
      </c>
      <c r="G108" s="226">
        <f t="shared" si="7"/>
        <v>79614319.189999998</v>
      </c>
      <c r="H108" s="226">
        <f t="shared" si="7"/>
        <v>0</v>
      </c>
      <c r="I108" s="226">
        <f t="shared" si="7"/>
        <v>0</v>
      </c>
      <c r="J108" s="226">
        <f t="shared" si="7"/>
        <v>79614319.189999998</v>
      </c>
      <c r="K108" s="226">
        <f t="shared" si="7"/>
        <v>79223701</v>
      </c>
      <c r="L108" s="226">
        <f t="shared" si="7"/>
        <v>0</v>
      </c>
      <c r="M108" s="226">
        <f t="shared" si="7"/>
        <v>0</v>
      </c>
      <c r="N108" s="226">
        <f t="shared" si="7"/>
        <v>79223701</v>
      </c>
    </row>
    <row r="109" spans="1:14" s="16" customFormat="1">
      <c r="A109" s="119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</row>
    <row r="110" spans="1:14" s="16" customFormat="1" ht="15.75">
      <c r="A110" s="118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</row>
    <row r="111" spans="1:14" s="16" customFormat="1" ht="18.75">
      <c r="A111" s="257" t="s">
        <v>127</v>
      </c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</row>
    <row r="112" spans="1:14" s="16" customFormat="1" ht="16.5" customHeight="1" thickBot="1">
      <c r="A112" s="102"/>
      <c r="B112" s="119"/>
      <c r="C112" s="102"/>
      <c r="D112" s="102"/>
      <c r="E112" s="102"/>
      <c r="F112" s="102"/>
      <c r="G112" s="102"/>
      <c r="H112" s="102"/>
      <c r="I112" s="102"/>
      <c r="J112" s="78" t="s">
        <v>106</v>
      </c>
      <c r="K112" s="102"/>
      <c r="L112" s="102"/>
      <c r="M112" s="102"/>
      <c r="N112" s="102"/>
    </row>
    <row r="113" spans="1:14" s="16" customFormat="1" ht="28.5" customHeight="1" thickBot="1">
      <c r="A113" s="269" t="s">
        <v>30</v>
      </c>
      <c r="B113" s="272" t="s">
        <v>125</v>
      </c>
      <c r="C113" s="258" t="s">
        <v>49</v>
      </c>
      <c r="D113" s="259"/>
      <c r="E113" s="259"/>
      <c r="F113" s="260"/>
      <c r="G113" s="258" t="s">
        <v>114</v>
      </c>
      <c r="H113" s="259"/>
      <c r="I113" s="259"/>
      <c r="J113" s="260"/>
      <c r="K113" s="102"/>
      <c r="L113" s="102"/>
      <c r="M113" s="102"/>
      <c r="N113" s="102"/>
    </row>
    <row r="114" spans="1:14" s="16" customFormat="1" ht="21" customHeight="1">
      <c r="A114" s="270"/>
      <c r="B114" s="273"/>
      <c r="C114" s="86" t="s">
        <v>5</v>
      </c>
      <c r="D114" s="261" t="s">
        <v>15</v>
      </c>
      <c r="E114" s="263" t="s">
        <v>8</v>
      </c>
      <c r="F114" s="79" t="s">
        <v>9</v>
      </c>
      <c r="G114" s="79" t="s">
        <v>5</v>
      </c>
      <c r="H114" s="261" t="s">
        <v>15</v>
      </c>
      <c r="I114" s="263" t="s">
        <v>8</v>
      </c>
      <c r="J114" s="79" t="s">
        <v>9</v>
      </c>
      <c r="K114" s="102"/>
      <c r="L114" s="102"/>
      <c r="M114" s="102"/>
      <c r="N114" s="102"/>
    </row>
    <row r="115" spans="1:14" s="16" customFormat="1" ht="19.5" customHeight="1" thickBot="1">
      <c r="A115" s="271"/>
      <c r="B115" s="274"/>
      <c r="C115" s="101" t="s">
        <v>6</v>
      </c>
      <c r="D115" s="298"/>
      <c r="E115" s="299"/>
      <c r="F115" s="80" t="s">
        <v>16</v>
      </c>
      <c r="G115" s="80" t="s">
        <v>6</v>
      </c>
      <c r="H115" s="298"/>
      <c r="I115" s="299"/>
      <c r="J115" s="80" t="s">
        <v>17</v>
      </c>
      <c r="K115" s="102"/>
      <c r="L115" s="102"/>
      <c r="M115" s="102"/>
      <c r="N115" s="102"/>
    </row>
    <row r="116" spans="1:14" s="16" customFormat="1" ht="19.5" customHeight="1" thickBot="1">
      <c r="A116" s="122">
        <v>1</v>
      </c>
      <c r="B116" s="123">
        <v>2</v>
      </c>
      <c r="C116" s="123">
        <v>3</v>
      </c>
      <c r="D116" s="123">
        <v>4</v>
      </c>
      <c r="E116" s="123">
        <v>5</v>
      </c>
      <c r="F116" s="123">
        <v>6</v>
      </c>
      <c r="G116" s="123">
        <v>7</v>
      </c>
      <c r="H116" s="123">
        <v>8</v>
      </c>
      <c r="I116" s="123">
        <v>9</v>
      </c>
      <c r="J116" s="123">
        <v>10</v>
      </c>
      <c r="K116" s="102"/>
      <c r="L116" s="102"/>
      <c r="M116" s="102"/>
      <c r="N116" s="102"/>
    </row>
    <row r="117" spans="1:14" s="16" customFormat="1" ht="99" customHeight="1" thickBot="1">
      <c r="A117" s="121"/>
      <c r="B117" s="120" t="s">
        <v>126</v>
      </c>
      <c r="C117" s="228">
        <f>D87</f>
        <v>83660228.255999997</v>
      </c>
      <c r="D117" s="228"/>
      <c r="E117" s="228"/>
      <c r="F117" s="228">
        <f>C117</f>
        <v>83660228.255999997</v>
      </c>
      <c r="G117" s="228">
        <f>H87</f>
        <v>87843239.668799996</v>
      </c>
      <c r="H117" s="228"/>
      <c r="I117" s="228"/>
      <c r="J117" s="228">
        <f>G117</f>
        <v>87843239.668799996</v>
      </c>
      <c r="K117" s="102"/>
      <c r="L117" s="102"/>
      <c r="M117" s="102"/>
      <c r="N117" s="102"/>
    </row>
    <row r="118" spans="1:14" s="16" customFormat="1" ht="15.75" thickBot="1">
      <c r="A118" s="121"/>
      <c r="B118" s="123" t="s">
        <v>13</v>
      </c>
      <c r="C118" s="228">
        <f>C117</f>
        <v>83660228.255999997</v>
      </c>
      <c r="D118" s="228">
        <f t="shared" ref="D118:J118" si="8">D117</f>
        <v>0</v>
      </c>
      <c r="E118" s="228">
        <f t="shared" si="8"/>
        <v>0</v>
      </c>
      <c r="F118" s="228">
        <f t="shared" si="8"/>
        <v>83660228.255999997</v>
      </c>
      <c r="G118" s="228">
        <f t="shared" si="8"/>
        <v>87843239.668799996</v>
      </c>
      <c r="H118" s="228">
        <f t="shared" si="8"/>
        <v>0</v>
      </c>
      <c r="I118" s="228">
        <f t="shared" si="8"/>
        <v>0</v>
      </c>
      <c r="J118" s="228">
        <f t="shared" si="8"/>
        <v>87843239.668799996</v>
      </c>
      <c r="K118" s="102"/>
      <c r="L118" s="102"/>
      <c r="M118" s="102"/>
      <c r="N118" s="102"/>
    </row>
    <row r="119" spans="1:14" s="16" customFormat="1" ht="15.75">
      <c r="A119" s="137"/>
    </row>
    <row r="120" spans="1:14" s="16" customFormat="1" ht="18.75">
      <c r="A120" s="257" t="s">
        <v>173</v>
      </c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  <c r="L120" s="257"/>
      <c r="M120" s="138"/>
      <c r="N120" s="138"/>
    </row>
    <row r="121" spans="1:14" s="16" customFormat="1" ht="16.5" customHeight="1">
      <c r="A121" s="257" t="s">
        <v>174</v>
      </c>
      <c r="B121" s="257"/>
      <c r="C121" s="257"/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</row>
    <row r="122" spans="1:14" s="16" customFormat="1" ht="22.5" customHeight="1" thickBot="1">
      <c r="A122" s="88" t="s">
        <v>19</v>
      </c>
      <c r="M122" s="78" t="s">
        <v>106</v>
      </c>
    </row>
    <row r="123" spans="1:14" s="16" customFormat="1" ht="15.75" customHeight="1" thickBot="1">
      <c r="A123" s="251" t="s">
        <v>30</v>
      </c>
      <c r="B123" s="251" t="s">
        <v>20</v>
      </c>
      <c r="C123" s="251" t="s">
        <v>21</v>
      </c>
      <c r="D123" s="265" t="s">
        <v>22</v>
      </c>
      <c r="E123" s="253" t="s">
        <v>107</v>
      </c>
      <c r="F123" s="254"/>
      <c r="G123" s="255"/>
      <c r="H123" s="254" t="s">
        <v>108</v>
      </c>
      <c r="I123" s="254"/>
      <c r="J123" s="255"/>
      <c r="K123" s="256" t="s">
        <v>109</v>
      </c>
      <c r="L123" s="254"/>
      <c r="M123" s="255"/>
    </row>
    <row r="124" spans="1:14" s="16" customFormat="1" ht="27.75" customHeight="1" thickBot="1">
      <c r="A124" s="252"/>
      <c r="B124" s="252"/>
      <c r="C124" s="252"/>
      <c r="D124" s="252"/>
      <c r="E124" s="139" t="s">
        <v>23</v>
      </c>
      <c r="F124" s="139" t="s">
        <v>15</v>
      </c>
      <c r="G124" s="139" t="s">
        <v>128</v>
      </c>
      <c r="H124" s="139" t="s">
        <v>23</v>
      </c>
      <c r="I124" s="139" t="s">
        <v>15</v>
      </c>
      <c r="J124" s="139" t="s">
        <v>129</v>
      </c>
      <c r="K124" s="139" t="s">
        <v>23</v>
      </c>
      <c r="L124" s="139" t="s">
        <v>15</v>
      </c>
      <c r="M124" s="139" t="s">
        <v>130</v>
      </c>
    </row>
    <row r="125" spans="1:14" s="16" customFormat="1" ht="15.75" thickBot="1">
      <c r="A125" s="140">
        <v>1</v>
      </c>
      <c r="B125" s="124">
        <v>2</v>
      </c>
      <c r="C125" s="124">
        <v>3</v>
      </c>
      <c r="D125" s="124">
        <v>4</v>
      </c>
      <c r="E125" s="124">
        <v>5</v>
      </c>
      <c r="F125" s="124">
        <v>6</v>
      </c>
      <c r="G125" s="124">
        <v>7</v>
      </c>
      <c r="H125" s="124">
        <v>8</v>
      </c>
      <c r="I125" s="124">
        <v>9</v>
      </c>
      <c r="J125" s="124">
        <v>10</v>
      </c>
      <c r="K125" s="124">
        <v>11</v>
      </c>
      <c r="L125" s="124">
        <v>12</v>
      </c>
      <c r="M125" s="124">
        <v>13</v>
      </c>
    </row>
    <row r="126" spans="1:14" s="16" customFormat="1" ht="15.75" thickBot="1">
      <c r="A126" s="135"/>
      <c r="B126" s="125" t="s">
        <v>56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</row>
    <row r="127" spans="1:14" s="16" customFormat="1" ht="75.75" customHeight="1" thickBot="1">
      <c r="A127" s="135"/>
      <c r="B127" s="108" t="s">
        <v>95</v>
      </c>
      <c r="C127" s="132" t="s">
        <v>67</v>
      </c>
      <c r="D127" s="108" t="s">
        <v>83</v>
      </c>
      <c r="E127" s="125"/>
      <c r="F127" s="125"/>
      <c r="G127" s="125"/>
      <c r="H127" s="229">
        <f>G108</f>
        <v>79614319.189999998</v>
      </c>
      <c r="I127" s="229"/>
      <c r="J127" s="229">
        <f>H127</f>
        <v>79614319.189999998</v>
      </c>
      <c r="K127" s="229">
        <f>K108</f>
        <v>79223701</v>
      </c>
      <c r="L127" s="229"/>
      <c r="M127" s="229">
        <f>K127</f>
        <v>79223701</v>
      </c>
    </row>
    <row r="128" spans="1:14" s="16" customFormat="1" ht="15.75" hidden="1" thickBot="1">
      <c r="A128" s="135"/>
      <c r="B128" s="126"/>
      <c r="C128" s="125"/>
      <c r="D128" s="125"/>
      <c r="E128" s="125"/>
      <c r="F128" s="125"/>
      <c r="G128" s="125"/>
      <c r="H128" s="230"/>
      <c r="I128" s="231"/>
      <c r="J128" s="230"/>
      <c r="K128" s="232"/>
      <c r="L128" s="232"/>
      <c r="M128" s="232"/>
    </row>
    <row r="129" spans="1:13" s="16" customFormat="1" ht="20.25" customHeight="1" thickBot="1">
      <c r="A129" s="135"/>
      <c r="B129" s="125" t="s">
        <v>57</v>
      </c>
      <c r="C129" s="125"/>
      <c r="D129" s="125"/>
      <c r="E129" s="125"/>
      <c r="F129" s="125"/>
      <c r="G129" s="125"/>
      <c r="H129" s="230"/>
      <c r="I129" s="231"/>
      <c r="J129" s="230"/>
      <c r="K129" s="230"/>
      <c r="L129" s="231"/>
      <c r="M129" s="230"/>
    </row>
    <row r="130" spans="1:13" s="16" customFormat="1" ht="19.5" hidden="1" customHeight="1" thickBot="1">
      <c r="A130" s="135"/>
      <c r="B130" s="126"/>
      <c r="C130" s="127"/>
      <c r="D130" s="127"/>
      <c r="E130" s="125"/>
      <c r="F130" s="125"/>
      <c r="G130" s="125"/>
      <c r="H130" s="230"/>
      <c r="I130" s="231"/>
      <c r="J130" s="230"/>
      <c r="K130" s="230"/>
      <c r="L130" s="231"/>
      <c r="M130" s="230"/>
    </row>
    <row r="131" spans="1:13" s="16" customFormat="1" ht="138.75" customHeight="1" thickBot="1">
      <c r="A131" s="135"/>
      <c r="B131" s="141" t="s">
        <v>71</v>
      </c>
      <c r="C131" s="142" t="s">
        <v>68</v>
      </c>
      <c r="D131" s="128" t="s">
        <v>72</v>
      </c>
      <c r="E131" s="129"/>
      <c r="F131" s="125"/>
      <c r="G131" s="125"/>
      <c r="H131" s="229">
        <v>305</v>
      </c>
      <c r="I131" s="229"/>
      <c r="J131" s="229">
        <f t="shared" ref="J131:J141" si="9">H131</f>
        <v>305</v>
      </c>
      <c r="K131" s="229">
        <v>290</v>
      </c>
      <c r="L131" s="229"/>
      <c r="M131" s="229">
        <f t="shared" ref="M131:M141" si="10">K131</f>
        <v>290</v>
      </c>
    </row>
    <row r="132" spans="1:13" s="16" customFormat="1" ht="158.25" customHeight="1" thickBot="1">
      <c r="A132" s="135"/>
      <c r="B132" s="143" t="s">
        <v>73</v>
      </c>
      <c r="C132" s="142" t="s">
        <v>68</v>
      </c>
      <c r="D132" s="128" t="s">
        <v>72</v>
      </c>
      <c r="E132" s="129"/>
      <c r="F132" s="130"/>
      <c r="G132" s="125"/>
      <c r="H132" s="229">
        <v>321</v>
      </c>
      <c r="I132" s="229"/>
      <c r="J132" s="229">
        <f t="shared" si="9"/>
        <v>321</v>
      </c>
      <c r="K132" s="229">
        <v>300</v>
      </c>
      <c r="L132" s="229"/>
      <c r="M132" s="229">
        <f t="shared" si="10"/>
        <v>300</v>
      </c>
    </row>
    <row r="133" spans="1:13" s="16" customFormat="1" ht="64.5" customHeight="1" thickBot="1">
      <c r="A133" s="135"/>
      <c r="B133" s="144" t="s">
        <v>74</v>
      </c>
      <c r="C133" s="142" t="s">
        <v>68</v>
      </c>
      <c r="D133" s="128" t="s">
        <v>72</v>
      </c>
      <c r="E133" s="131"/>
      <c r="F133" s="125"/>
      <c r="G133" s="125"/>
      <c r="H133" s="229">
        <v>707</v>
      </c>
      <c r="I133" s="229"/>
      <c r="J133" s="229">
        <f t="shared" si="9"/>
        <v>707</v>
      </c>
      <c r="K133" s="229">
        <v>680</v>
      </c>
      <c r="L133" s="229"/>
      <c r="M133" s="229">
        <f t="shared" si="10"/>
        <v>680</v>
      </c>
    </row>
    <row r="134" spans="1:13" s="16" customFormat="1" ht="62.25" customHeight="1" thickBot="1">
      <c r="A134" s="135"/>
      <c r="B134" s="145" t="s">
        <v>75</v>
      </c>
      <c r="C134" s="142" t="s">
        <v>68</v>
      </c>
      <c r="D134" s="128" t="s">
        <v>72</v>
      </c>
      <c r="E134" s="130"/>
      <c r="F134" s="125"/>
      <c r="G134" s="125"/>
      <c r="H134" s="229">
        <v>1155</v>
      </c>
      <c r="I134" s="229"/>
      <c r="J134" s="229">
        <f t="shared" si="9"/>
        <v>1155</v>
      </c>
      <c r="K134" s="229">
        <v>1046</v>
      </c>
      <c r="L134" s="229"/>
      <c r="M134" s="229">
        <f t="shared" si="10"/>
        <v>1046</v>
      </c>
    </row>
    <row r="135" spans="1:13" s="16" customFormat="1" ht="87" customHeight="1" thickBot="1">
      <c r="A135" s="135"/>
      <c r="B135" s="145" t="s">
        <v>76</v>
      </c>
      <c r="C135" s="142" t="s">
        <v>68</v>
      </c>
      <c r="D135" s="128" t="s">
        <v>72</v>
      </c>
      <c r="E135" s="125"/>
      <c r="F135" s="125"/>
      <c r="G135" s="125"/>
      <c r="H135" s="229">
        <v>735</v>
      </c>
      <c r="I135" s="229"/>
      <c r="J135" s="229">
        <f t="shared" si="9"/>
        <v>735</v>
      </c>
      <c r="K135" s="229">
        <v>481</v>
      </c>
      <c r="L135" s="229"/>
      <c r="M135" s="229">
        <f t="shared" si="10"/>
        <v>481</v>
      </c>
    </row>
    <row r="136" spans="1:13" s="16" customFormat="1" ht="90" customHeight="1" thickBot="1">
      <c r="A136" s="135"/>
      <c r="B136" s="136" t="s">
        <v>77</v>
      </c>
      <c r="C136" s="142" t="s">
        <v>68</v>
      </c>
      <c r="D136" s="128" t="s">
        <v>72</v>
      </c>
      <c r="E136" s="125"/>
      <c r="F136" s="125"/>
      <c r="G136" s="125"/>
      <c r="H136" s="229">
        <v>513</v>
      </c>
      <c r="I136" s="229"/>
      <c r="J136" s="229">
        <f t="shared" si="9"/>
        <v>513</v>
      </c>
      <c r="K136" s="229">
        <v>430</v>
      </c>
      <c r="L136" s="229"/>
      <c r="M136" s="229">
        <f t="shared" si="10"/>
        <v>430</v>
      </c>
    </row>
    <row r="137" spans="1:13" s="16" customFormat="1" ht="114" customHeight="1" thickBot="1">
      <c r="A137" s="135"/>
      <c r="B137" s="145" t="s">
        <v>78</v>
      </c>
      <c r="C137" s="142" t="s">
        <v>68</v>
      </c>
      <c r="D137" s="128" t="s">
        <v>72</v>
      </c>
      <c r="E137" s="125"/>
      <c r="F137" s="125"/>
      <c r="G137" s="125"/>
      <c r="H137" s="229">
        <v>10</v>
      </c>
      <c r="I137" s="229"/>
      <c r="J137" s="229">
        <f t="shared" si="9"/>
        <v>10</v>
      </c>
      <c r="K137" s="229">
        <v>9</v>
      </c>
      <c r="L137" s="229"/>
      <c r="M137" s="229">
        <f t="shared" si="10"/>
        <v>9</v>
      </c>
    </row>
    <row r="138" spans="1:13" s="16" customFormat="1" ht="100.5" customHeight="1" thickBot="1">
      <c r="A138" s="135"/>
      <c r="B138" s="145" t="s">
        <v>79</v>
      </c>
      <c r="C138" s="142" t="s">
        <v>68</v>
      </c>
      <c r="D138" s="128" t="s">
        <v>72</v>
      </c>
      <c r="E138" s="125"/>
      <c r="F138" s="125"/>
      <c r="G138" s="125"/>
      <c r="H138" s="229">
        <v>55</v>
      </c>
      <c r="I138" s="229"/>
      <c r="J138" s="229">
        <f t="shared" si="9"/>
        <v>55</v>
      </c>
      <c r="K138" s="229">
        <v>40</v>
      </c>
      <c r="L138" s="229"/>
      <c r="M138" s="229">
        <f t="shared" si="10"/>
        <v>40</v>
      </c>
    </row>
    <row r="139" spans="1:13" s="16" customFormat="1" ht="94.5" customHeight="1" thickBot="1">
      <c r="A139" s="135"/>
      <c r="B139" s="145" t="s">
        <v>80</v>
      </c>
      <c r="C139" s="142" t="s">
        <v>68</v>
      </c>
      <c r="D139" s="128" t="s">
        <v>72</v>
      </c>
      <c r="E139" s="125"/>
      <c r="F139" s="125"/>
      <c r="G139" s="125"/>
      <c r="H139" s="229">
        <v>113</v>
      </c>
      <c r="I139" s="229"/>
      <c r="J139" s="229">
        <f t="shared" si="9"/>
        <v>113</v>
      </c>
      <c r="K139" s="229">
        <v>90</v>
      </c>
      <c r="L139" s="229"/>
      <c r="M139" s="229">
        <f t="shared" si="10"/>
        <v>90</v>
      </c>
    </row>
    <row r="140" spans="1:13" s="16" customFormat="1" ht="100.5" customHeight="1" thickBot="1">
      <c r="A140" s="135"/>
      <c r="B140" s="145" t="s">
        <v>81</v>
      </c>
      <c r="C140" s="142" t="s">
        <v>68</v>
      </c>
      <c r="D140" s="128" t="s">
        <v>72</v>
      </c>
      <c r="E140" s="125"/>
      <c r="F140" s="125"/>
      <c r="G140" s="125"/>
      <c r="H140" s="229">
        <v>151</v>
      </c>
      <c r="I140" s="229"/>
      <c r="J140" s="229">
        <f t="shared" si="9"/>
        <v>151</v>
      </c>
      <c r="K140" s="229">
        <v>115</v>
      </c>
      <c r="L140" s="229"/>
      <c r="M140" s="229">
        <f t="shared" si="10"/>
        <v>115</v>
      </c>
    </row>
    <row r="141" spans="1:13" s="16" customFormat="1" ht="88.5" customHeight="1" thickBot="1">
      <c r="A141" s="135"/>
      <c r="B141" s="146" t="s">
        <v>82</v>
      </c>
      <c r="C141" s="142" t="s">
        <v>68</v>
      </c>
      <c r="D141" s="128" t="s">
        <v>72</v>
      </c>
      <c r="E141" s="125"/>
      <c r="F141" s="125"/>
      <c r="G141" s="125"/>
      <c r="H141" s="229">
        <v>419</v>
      </c>
      <c r="I141" s="229"/>
      <c r="J141" s="229">
        <f t="shared" si="9"/>
        <v>419</v>
      </c>
      <c r="K141" s="229">
        <v>350</v>
      </c>
      <c r="L141" s="229"/>
      <c r="M141" s="229">
        <f t="shared" si="10"/>
        <v>350</v>
      </c>
    </row>
    <row r="142" spans="1:13" s="16" customFormat="1" ht="15.75" thickBot="1">
      <c r="A142" s="135"/>
      <c r="B142" s="125" t="s">
        <v>58</v>
      </c>
      <c r="C142" s="125"/>
      <c r="D142" s="125"/>
      <c r="E142" s="125"/>
      <c r="F142" s="125"/>
      <c r="G142" s="125"/>
      <c r="H142" s="233"/>
      <c r="I142" s="229"/>
      <c r="J142" s="233"/>
      <c r="K142" s="233"/>
      <c r="L142" s="229"/>
      <c r="M142" s="233"/>
    </row>
    <row r="143" spans="1:13" s="16" customFormat="1" ht="105.75" customHeight="1" thickBot="1">
      <c r="A143" s="135"/>
      <c r="B143" s="134" t="s">
        <v>84</v>
      </c>
      <c r="C143" s="132" t="s">
        <v>67</v>
      </c>
      <c r="D143" s="132" t="s">
        <v>83</v>
      </c>
      <c r="E143" s="125"/>
      <c r="F143" s="125"/>
      <c r="G143" s="125"/>
      <c r="H143" s="229">
        <v>2765.04</v>
      </c>
      <c r="I143" s="229"/>
      <c r="J143" s="229">
        <f>H143</f>
        <v>2765.04</v>
      </c>
      <c r="K143" s="229">
        <v>3006.5</v>
      </c>
      <c r="L143" s="229"/>
      <c r="M143" s="229">
        <f>K143</f>
        <v>3006.5</v>
      </c>
    </row>
    <row r="144" spans="1:13" s="16" customFormat="1" ht="102" customHeight="1" thickBot="1">
      <c r="A144" s="135"/>
      <c r="B144" s="134" t="s">
        <v>85</v>
      </c>
      <c r="C144" s="132" t="s">
        <v>67</v>
      </c>
      <c r="D144" s="132" t="s">
        <v>83</v>
      </c>
      <c r="E144" s="125"/>
      <c r="F144" s="125"/>
      <c r="G144" s="125"/>
      <c r="H144" s="229">
        <v>2424.46</v>
      </c>
      <c r="I144" s="229"/>
      <c r="J144" s="229">
        <f t="shared" ref="J144:J153" si="11">H144</f>
        <v>2424.46</v>
      </c>
      <c r="K144" s="229">
        <v>2611.4</v>
      </c>
      <c r="L144" s="229"/>
      <c r="M144" s="229">
        <f t="shared" ref="M144:M153" si="12">K144</f>
        <v>2611.4</v>
      </c>
    </row>
    <row r="145" spans="1:13" s="16" customFormat="1" ht="86.25" customHeight="1" thickBot="1">
      <c r="A145" s="135"/>
      <c r="B145" s="133" t="s">
        <v>86</v>
      </c>
      <c r="C145" s="132" t="s">
        <v>67</v>
      </c>
      <c r="D145" s="132" t="s">
        <v>83</v>
      </c>
      <c r="E145" s="125"/>
      <c r="F145" s="125"/>
      <c r="G145" s="125"/>
      <c r="H145" s="229">
        <v>1471.78</v>
      </c>
      <c r="I145" s="229"/>
      <c r="J145" s="229">
        <f t="shared" si="11"/>
        <v>1471.78</v>
      </c>
      <c r="K145" s="229">
        <v>1581.7</v>
      </c>
      <c r="L145" s="229"/>
      <c r="M145" s="229">
        <f t="shared" si="12"/>
        <v>1581.7</v>
      </c>
    </row>
    <row r="146" spans="1:13" s="16" customFormat="1" ht="81" customHeight="1" thickBot="1">
      <c r="A146" s="135"/>
      <c r="B146" s="133" t="s">
        <v>87</v>
      </c>
      <c r="C146" s="132" t="s">
        <v>67</v>
      </c>
      <c r="D146" s="132" t="s">
        <v>83</v>
      </c>
      <c r="E146" s="125"/>
      <c r="F146" s="125"/>
      <c r="G146" s="125"/>
      <c r="H146" s="229">
        <v>1485.29</v>
      </c>
      <c r="I146" s="229"/>
      <c r="J146" s="229">
        <f t="shared" si="11"/>
        <v>1485.29</v>
      </c>
      <c r="K146" s="229">
        <v>1581.3</v>
      </c>
      <c r="L146" s="229"/>
      <c r="M146" s="229">
        <f t="shared" si="12"/>
        <v>1581.3</v>
      </c>
    </row>
    <row r="147" spans="1:13" s="16" customFormat="1" ht="104.25" customHeight="1" thickBot="1">
      <c r="A147" s="135"/>
      <c r="B147" s="133" t="s">
        <v>88</v>
      </c>
      <c r="C147" s="132" t="s">
        <v>67</v>
      </c>
      <c r="D147" s="132" t="s">
        <v>83</v>
      </c>
      <c r="E147" s="125"/>
      <c r="F147" s="125"/>
      <c r="G147" s="125"/>
      <c r="H147" s="229">
        <v>1182.71</v>
      </c>
      <c r="I147" s="229"/>
      <c r="J147" s="229">
        <f t="shared" si="11"/>
        <v>1182.71</v>
      </c>
      <c r="K147" s="229">
        <v>1107.5999999999999</v>
      </c>
      <c r="L147" s="229"/>
      <c r="M147" s="229">
        <f t="shared" si="12"/>
        <v>1107.5999999999999</v>
      </c>
    </row>
    <row r="148" spans="1:13" s="16" customFormat="1" ht="129.75" customHeight="1" thickBot="1">
      <c r="A148" s="135"/>
      <c r="B148" s="133" t="s">
        <v>89</v>
      </c>
      <c r="C148" s="132" t="s">
        <v>67</v>
      </c>
      <c r="D148" s="132" t="s">
        <v>83</v>
      </c>
      <c r="E148" s="125"/>
      <c r="F148" s="125"/>
      <c r="G148" s="125"/>
      <c r="H148" s="229">
        <v>986.4</v>
      </c>
      <c r="I148" s="229"/>
      <c r="J148" s="229">
        <f t="shared" si="11"/>
        <v>986.4</v>
      </c>
      <c r="K148" s="229">
        <v>1582.2</v>
      </c>
      <c r="L148" s="229"/>
      <c r="M148" s="229">
        <f t="shared" si="12"/>
        <v>1582.2</v>
      </c>
    </row>
    <row r="149" spans="1:13" s="16" customFormat="1" ht="180.75" customHeight="1" thickBot="1">
      <c r="A149" s="135"/>
      <c r="B149" s="133" t="s">
        <v>90</v>
      </c>
      <c r="C149" s="132" t="s">
        <v>67</v>
      </c>
      <c r="D149" s="132" t="s">
        <v>83</v>
      </c>
      <c r="E149" s="125"/>
      <c r="F149" s="125"/>
      <c r="G149" s="125"/>
      <c r="H149" s="229">
        <v>1479.6</v>
      </c>
      <c r="I149" s="229"/>
      <c r="J149" s="229">
        <f t="shared" si="11"/>
        <v>1479.6</v>
      </c>
      <c r="K149" s="229">
        <v>1662.3</v>
      </c>
      <c r="L149" s="229"/>
      <c r="M149" s="229">
        <f t="shared" si="12"/>
        <v>1662.3</v>
      </c>
    </row>
    <row r="150" spans="1:13" s="16" customFormat="1" ht="114.75" customHeight="1" thickBot="1">
      <c r="A150" s="135"/>
      <c r="B150" s="133" t="s">
        <v>91</v>
      </c>
      <c r="C150" s="132" t="s">
        <v>67</v>
      </c>
      <c r="D150" s="132" t="s">
        <v>83</v>
      </c>
      <c r="E150" s="125"/>
      <c r="F150" s="125"/>
      <c r="G150" s="125"/>
      <c r="H150" s="229">
        <v>1531.1</v>
      </c>
      <c r="I150" s="234"/>
      <c r="J150" s="229">
        <f t="shared" si="11"/>
        <v>1531.1</v>
      </c>
      <c r="K150" s="229">
        <v>1719.5</v>
      </c>
      <c r="L150" s="234"/>
      <c r="M150" s="229">
        <f t="shared" si="12"/>
        <v>1719.5</v>
      </c>
    </row>
    <row r="151" spans="1:13" s="16" customFormat="1" ht="102" customHeight="1" thickBot="1">
      <c r="A151" s="135"/>
      <c r="B151" s="133" t="s">
        <v>92</v>
      </c>
      <c r="C151" s="132" t="s">
        <v>67</v>
      </c>
      <c r="D151" s="132" t="s">
        <v>83</v>
      </c>
      <c r="E151" s="125"/>
      <c r="F151" s="125"/>
      <c r="G151" s="125"/>
      <c r="H151" s="229">
        <v>765.54</v>
      </c>
      <c r="I151" s="229"/>
      <c r="J151" s="229">
        <f t="shared" si="11"/>
        <v>765.54</v>
      </c>
      <c r="K151" s="229">
        <v>857.9</v>
      </c>
      <c r="L151" s="229"/>
      <c r="M151" s="229">
        <f t="shared" si="12"/>
        <v>857.9</v>
      </c>
    </row>
    <row r="152" spans="1:13" s="16" customFormat="1" ht="116.25" customHeight="1" thickBot="1">
      <c r="A152" s="135"/>
      <c r="B152" s="133" t="s">
        <v>93</v>
      </c>
      <c r="C152" s="132" t="s">
        <v>67</v>
      </c>
      <c r="D152" s="132" t="s">
        <v>83</v>
      </c>
      <c r="E152" s="125"/>
      <c r="F152" s="125"/>
      <c r="G152" s="125"/>
      <c r="H152" s="229">
        <v>1908.92</v>
      </c>
      <c r="I152" s="229"/>
      <c r="J152" s="229">
        <f t="shared" si="11"/>
        <v>1908.92</v>
      </c>
      <c r="K152" s="229">
        <v>2142.5</v>
      </c>
      <c r="L152" s="229"/>
      <c r="M152" s="229">
        <f t="shared" si="12"/>
        <v>2142.5</v>
      </c>
    </row>
    <row r="153" spans="1:13" s="16" customFormat="1" ht="110.25" customHeight="1" thickBot="1">
      <c r="A153" s="135"/>
      <c r="B153" s="133" t="s">
        <v>94</v>
      </c>
      <c r="C153" s="132" t="s">
        <v>67</v>
      </c>
      <c r="D153" s="132" t="s">
        <v>83</v>
      </c>
      <c r="E153" s="125"/>
      <c r="F153" s="125"/>
      <c r="G153" s="125"/>
      <c r="H153" s="229">
        <v>954.46</v>
      </c>
      <c r="I153" s="229"/>
      <c r="J153" s="229">
        <f t="shared" si="11"/>
        <v>954.46</v>
      </c>
      <c r="K153" s="229">
        <v>1071.2</v>
      </c>
      <c r="L153" s="229"/>
      <c r="M153" s="229">
        <f t="shared" si="12"/>
        <v>1071.2</v>
      </c>
    </row>
    <row r="154" spans="1:13" s="16" customFormat="1" ht="26.25" customHeight="1" thickBot="1">
      <c r="A154" s="135"/>
      <c r="B154" s="125" t="s">
        <v>59</v>
      </c>
      <c r="C154" s="125"/>
      <c r="D154" s="125"/>
      <c r="E154" s="125"/>
      <c r="F154" s="125"/>
      <c r="G154" s="125"/>
      <c r="H154" s="124"/>
      <c r="I154" s="124"/>
      <c r="J154" s="124"/>
      <c r="K154" s="124"/>
      <c r="L154" s="124"/>
      <c r="M154" s="124"/>
    </row>
    <row r="155" spans="1:13" s="16" customFormat="1" ht="47.25" customHeight="1" thickBot="1">
      <c r="A155" s="135"/>
      <c r="B155" s="108" t="s">
        <v>62</v>
      </c>
      <c r="C155" s="124" t="s">
        <v>69</v>
      </c>
      <c r="D155" s="133" t="s">
        <v>70</v>
      </c>
      <c r="E155" s="125"/>
      <c r="F155" s="125"/>
      <c r="G155" s="125"/>
      <c r="H155" s="124">
        <v>100</v>
      </c>
      <c r="I155" s="124"/>
      <c r="J155" s="124">
        <f>H155</f>
        <v>100</v>
      </c>
      <c r="K155" s="124">
        <v>100</v>
      </c>
      <c r="L155" s="124"/>
      <c r="M155" s="124">
        <f>K155</f>
        <v>100</v>
      </c>
    </row>
    <row r="156" spans="1:13" s="16" customFormat="1" ht="18" customHeight="1">
      <c r="A156" s="198" t="s">
        <v>175</v>
      </c>
      <c r="B156" s="100"/>
      <c r="C156" s="100"/>
      <c r="D156" s="100"/>
      <c r="E156" s="100"/>
      <c r="F156" s="100"/>
      <c r="G156" s="100"/>
      <c r="H156" s="100"/>
      <c r="I156" s="100"/>
      <c r="J156" s="100"/>
    </row>
    <row r="157" spans="1:13" s="16" customFormat="1" ht="24.75" customHeight="1" thickBot="1">
      <c r="A157" s="88" t="s">
        <v>19</v>
      </c>
      <c r="J157" s="78" t="s">
        <v>106</v>
      </c>
    </row>
    <row r="158" spans="1:13" s="16" customFormat="1" ht="16.5" customHeight="1" thickBot="1">
      <c r="A158" s="249" t="s">
        <v>131</v>
      </c>
      <c r="B158" s="249" t="s">
        <v>20</v>
      </c>
      <c r="C158" s="249" t="s">
        <v>21</v>
      </c>
      <c r="D158" s="276" t="s">
        <v>22</v>
      </c>
      <c r="E158" s="266" t="s">
        <v>49</v>
      </c>
      <c r="F158" s="267"/>
      <c r="G158" s="268"/>
      <c r="H158" s="266" t="s">
        <v>114</v>
      </c>
      <c r="I158" s="267"/>
      <c r="J158" s="268"/>
    </row>
    <row r="159" spans="1:13" s="16" customFormat="1" ht="30" customHeight="1" thickBot="1">
      <c r="A159" s="250"/>
      <c r="B159" s="250"/>
      <c r="C159" s="250"/>
      <c r="D159" s="250"/>
      <c r="E159" s="149" t="s">
        <v>23</v>
      </c>
      <c r="F159" s="149" t="s">
        <v>15</v>
      </c>
      <c r="G159" s="149" t="s">
        <v>128</v>
      </c>
      <c r="H159" s="149" t="s">
        <v>23</v>
      </c>
      <c r="I159" s="149" t="s">
        <v>15</v>
      </c>
      <c r="J159" s="149" t="s">
        <v>129</v>
      </c>
    </row>
    <row r="160" spans="1:13" s="16" customFormat="1" ht="16.5" thickBot="1">
      <c r="A160" s="150">
        <v>1</v>
      </c>
      <c r="B160" s="147">
        <v>2</v>
      </c>
      <c r="C160" s="147">
        <v>3</v>
      </c>
      <c r="D160" s="147">
        <v>4</v>
      </c>
      <c r="E160" s="147">
        <v>5</v>
      </c>
      <c r="F160" s="147">
        <v>6</v>
      </c>
      <c r="G160" s="147">
        <v>7</v>
      </c>
      <c r="H160" s="147">
        <v>8</v>
      </c>
      <c r="I160" s="147">
        <v>9</v>
      </c>
      <c r="J160" s="147">
        <v>10</v>
      </c>
    </row>
    <row r="161" spans="1:14" s="16" customFormat="1" ht="18" customHeight="1" thickBot="1">
      <c r="A161" s="151"/>
      <c r="B161" s="125" t="s">
        <v>56</v>
      </c>
      <c r="C161" s="148"/>
      <c r="D161" s="148"/>
      <c r="E161" s="148"/>
      <c r="F161" s="148"/>
      <c r="G161" s="148"/>
      <c r="H161" s="148"/>
      <c r="I161" s="148"/>
      <c r="J161" s="148"/>
      <c r="K161" s="100"/>
      <c r="L161" s="100"/>
      <c r="M161" s="100"/>
      <c r="N161" s="100"/>
    </row>
    <row r="162" spans="1:14" s="16" customFormat="1" ht="76.5" customHeight="1" thickBot="1">
      <c r="A162" s="151"/>
      <c r="B162" s="108" t="s">
        <v>95</v>
      </c>
      <c r="C162" s="132" t="s">
        <v>67</v>
      </c>
      <c r="D162" s="108" t="s">
        <v>190</v>
      </c>
      <c r="E162" s="235">
        <f>C118</f>
        <v>83660228.255999997</v>
      </c>
      <c r="F162" s="235"/>
      <c r="G162" s="235">
        <f>E162</f>
        <v>83660228.255999997</v>
      </c>
      <c r="H162" s="235">
        <f>G118</f>
        <v>87843239.668799996</v>
      </c>
      <c r="I162" s="235"/>
      <c r="J162" s="235">
        <f>H162</f>
        <v>87843239.668799996</v>
      </c>
    </row>
    <row r="163" spans="1:14" s="16" customFormat="1" ht="16.5" thickBot="1">
      <c r="A163" s="151"/>
      <c r="B163" s="125" t="s">
        <v>57</v>
      </c>
      <c r="C163" s="148"/>
      <c r="D163" s="148"/>
      <c r="E163" s="148"/>
      <c r="F163" s="148"/>
      <c r="G163" s="148"/>
      <c r="H163" s="148"/>
      <c r="I163" s="148"/>
      <c r="J163" s="148"/>
      <c r="K163" s="152"/>
      <c r="L163" s="152"/>
    </row>
    <row r="164" spans="1:14" s="16" customFormat="1" ht="137.25" customHeight="1" thickBot="1">
      <c r="A164" s="151"/>
      <c r="B164" s="141" t="s">
        <v>71</v>
      </c>
      <c r="C164" s="142" t="s">
        <v>68</v>
      </c>
      <c r="D164" s="128" t="s">
        <v>72</v>
      </c>
      <c r="E164" s="124">
        <f>K131</f>
        <v>290</v>
      </c>
      <c r="F164" s="147"/>
      <c r="G164" s="124">
        <f>E164</f>
        <v>290</v>
      </c>
      <c r="H164" s="124">
        <f>G164</f>
        <v>290</v>
      </c>
      <c r="I164" s="147"/>
      <c r="J164" s="124">
        <f>H164</f>
        <v>290</v>
      </c>
      <c r="K164" s="153"/>
      <c r="L164" s="153"/>
    </row>
    <row r="165" spans="1:14" s="16" customFormat="1" ht="156.75" customHeight="1" thickBot="1">
      <c r="A165" s="151"/>
      <c r="B165" s="143" t="s">
        <v>73</v>
      </c>
      <c r="C165" s="142" t="s">
        <v>68</v>
      </c>
      <c r="D165" s="128" t="s">
        <v>72</v>
      </c>
      <c r="E165" s="124">
        <f t="shared" ref="E165:E174" si="13">K132</f>
        <v>300</v>
      </c>
      <c r="F165" s="147"/>
      <c r="G165" s="124">
        <f t="shared" ref="G165:G174" si="14">E165</f>
        <v>300</v>
      </c>
      <c r="H165" s="124">
        <f t="shared" ref="H165:H174" si="15">G165</f>
        <v>300</v>
      </c>
      <c r="I165" s="147"/>
      <c r="J165" s="124">
        <f t="shared" ref="J165:J174" si="16">H165</f>
        <v>300</v>
      </c>
      <c r="K165" s="153"/>
      <c r="L165" s="153"/>
    </row>
    <row r="166" spans="1:14" s="16" customFormat="1" ht="63" customHeight="1" thickBot="1">
      <c r="A166" s="151"/>
      <c r="B166" s="144" t="s">
        <v>74</v>
      </c>
      <c r="C166" s="142" t="s">
        <v>68</v>
      </c>
      <c r="D166" s="128" t="s">
        <v>72</v>
      </c>
      <c r="E166" s="124">
        <f t="shared" si="13"/>
        <v>680</v>
      </c>
      <c r="F166" s="147"/>
      <c r="G166" s="124">
        <f t="shared" si="14"/>
        <v>680</v>
      </c>
      <c r="H166" s="124">
        <f t="shared" si="15"/>
        <v>680</v>
      </c>
      <c r="I166" s="147"/>
      <c r="J166" s="124">
        <f t="shared" si="16"/>
        <v>680</v>
      </c>
      <c r="K166" s="153"/>
      <c r="L166" s="153"/>
    </row>
    <row r="167" spans="1:14" s="16" customFormat="1" ht="65.25" customHeight="1" thickBot="1">
      <c r="A167" s="151"/>
      <c r="B167" s="145" t="s">
        <v>75</v>
      </c>
      <c r="C167" s="142" t="s">
        <v>68</v>
      </c>
      <c r="D167" s="128" t="s">
        <v>72</v>
      </c>
      <c r="E167" s="124">
        <f t="shared" si="13"/>
        <v>1046</v>
      </c>
      <c r="F167" s="147"/>
      <c r="G167" s="124">
        <f t="shared" si="14"/>
        <v>1046</v>
      </c>
      <c r="H167" s="124">
        <f t="shared" si="15"/>
        <v>1046</v>
      </c>
      <c r="I167" s="147"/>
      <c r="J167" s="124">
        <f t="shared" si="16"/>
        <v>1046</v>
      </c>
      <c r="K167" s="153"/>
      <c r="L167" s="153"/>
    </row>
    <row r="168" spans="1:14" s="16" customFormat="1" ht="88.5" customHeight="1" thickBot="1">
      <c r="A168" s="151"/>
      <c r="B168" s="145" t="s">
        <v>76</v>
      </c>
      <c r="C168" s="142" t="s">
        <v>68</v>
      </c>
      <c r="D168" s="128" t="s">
        <v>72</v>
      </c>
      <c r="E168" s="124">
        <f t="shared" si="13"/>
        <v>481</v>
      </c>
      <c r="F168" s="147"/>
      <c r="G168" s="124">
        <f t="shared" si="14"/>
        <v>481</v>
      </c>
      <c r="H168" s="124">
        <f t="shared" si="15"/>
        <v>481</v>
      </c>
      <c r="I168" s="147"/>
      <c r="J168" s="124">
        <f t="shared" si="16"/>
        <v>481</v>
      </c>
      <c r="K168" s="153"/>
      <c r="L168" s="153"/>
    </row>
    <row r="169" spans="1:14" s="16" customFormat="1" ht="87" customHeight="1" thickBot="1">
      <c r="A169" s="151"/>
      <c r="B169" s="136" t="s">
        <v>77</v>
      </c>
      <c r="C169" s="142" t="s">
        <v>68</v>
      </c>
      <c r="D169" s="128" t="s">
        <v>72</v>
      </c>
      <c r="E169" s="124">
        <f t="shared" si="13"/>
        <v>430</v>
      </c>
      <c r="F169" s="147"/>
      <c r="G169" s="124">
        <f t="shared" si="14"/>
        <v>430</v>
      </c>
      <c r="H169" s="124">
        <f t="shared" si="15"/>
        <v>430</v>
      </c>
      <c r="I169" s="147"/>
      <c r="J169" s="124">
        <f t="shared" si="16"/>
        <v>430</v>
      </c>
      <c r="K169" s="153"/>
      <c r="L169" s="153"/>
    </row>
    <row r="170" spans="1:14" s="16" customFormat="1" ht="116.25" customHeight="1" thickBot="1">
      <c r="A170" s="151"/>
      <c r="B170" s="145" t="s">
        <v>78</v>
      </c>
      <c r="C170" s="142" t="s">
        <v>68</v>
      </c>
      <c r="D170" s="128" t="s">
        <v>72</v>
      </c>
      <c r="E170" s="124">
        <f t="shared" si="13"/>
        <v>9</v>
      </c>
      <c r="F170" s="147"/>
      <c r="G170" s="124">
        <f t="shared" si="14"/>
        <v>9</v>
      </c>
      <c r="H170" s="124">
        <f t="shared" si="15"/>
        <v>9</v>
      </c>
      <c r="I170" s="147"/>
      <c r="J170" s="124">
        <f t="shared" si="16"/>
        <v>9</v>
      </c>
      <c r="K170" s="153"/>
      <c r="L170" s="153"/>
    </row>
    <row r="171" spans="1:14" s="16" customFormat="1" ht="93" customHeight="1" thickBot="1">
      <c r="A171" s="151"/>
      <c r="B171" s="145" t="s">
        <v>79</v>
      </c>
      <c r="C171" s="142" t="s">
        <v>68</v>
      </c>
      <c r="D171" s="128" t="s">
        <v>72</v>
      </c>
      <c r="E171" s="124">
        <f t="shared" si="13"/>
        <v>40</v>
      </c>
      <c r="F171" s="147"/>
      <c r="G171" s="124">
        <f t="shared" si="14"/>
        <v>40</v>
      </c>
      <c r="H171" s="124">
        <f t="shared" si="15"/>
        <v>40</v>
      </c>
      <c r="I171" s="147"/>
      <c r="J171" s="124">
        <f t="shared" si="16"/>
        <v>40</v>
      </c>
      <c r="K171" s="153"/>
      <c r="L171" s="153"/>
    </row>
    <row r="172" spans="1:14" s="16" customFormat="1" ht="78" customHeight="1" thickBot="1">
      <c r="A172" s="151"/>
      <c r="B172" s="145" t="s">
        <v>80</v>
      </c>
      <c r="C172" s="142" t="s">
        <v>68</v>
      </c>
      <c r="D172" s="128" t="s">
        <v>72</v>
      </c>
      <c r="E172" s="124">
        <f t="shared" si="13"/>
        <v>90</v>
      </c>
      <c r="F172" s="147"/>
      <c r="G172" s="124">
        <f t="shared" si="14"/>
        <v>90</v>
      </c>
      <c r="H172" s="124">
        <f t="shared" si="15"/>
        <v>90</v>
      </c>
      <c r="I172" s="147"/>
      <c r="J172" s="124">
        <f t="shared" si="16"/>
        <v>90</v>
      </c>
      <c r="K172" s="153"/>
      <c r="L172" s="153"/>
    </row>
    <row r="173" spans="1:14" s="16" customFormat="1" ht="85.5" customHeight="1" thickBot="1">
      <c r="A173" s="151"/>
      <c r="B173" s="145" t="s">
        <v>81</v>
      </c>
      <c r="C173" s="142" t="s">
        <v>68</v>
      </c>
      <c r="D173" s="128" t="s">
        <v>72</v>
      </c>
      <c r="E173" s="124">
        <f t="shared" si="13"/>
        <v>115</v>
      </c>
      <c r="F173" s="147"/>
      <c r="G173" s="124">
        <f t="shared" si="14"/>
        <v>115</v>
      </c>
      <c r="H173" s="124">
        <f t="shared" si="15"/>
        <v>115</v>
      </c>
      <c r="I173" s="147"/>
      <c r="J173" s="124">
        <f t="shared" si="16"/>
        <v>115</v>
      </c>
      <c r="K173" s="153"/>
      <c r="L173" s="153"/>
    </row>
    <row r="174" spans="1:14" s="16" customFormat="1" ht="76.5" customHeight="1" thickBot="1">
      <c r="A174" s="151"/>
      <c r="B174" s="146" t="s">
        <v>82</v>
      </c>
      <c r="C174" s="142" t="s">
        <v>68</v>
      </c>
      <c r="D174" s="128" t="s">
        <v>72</v>
      </c>
      <c r="E174" s="124">
        <f t="shared" si="13"/>
        <v>350</v>
      </c>
      <c r="F174" s="147"/>
      <c r="G174" s="124">
        <f t="shared" si="14"/>
        <v>350</v>
      </c>
      <c r="H174" s="124">
        <f t="shared" si="15"/>
        <v>350</v>
      </c>
      <c r="I174" s="147"/>
      <c r="J174" s="124">
        <f t="shared" si="16"/>
        <v>350</v>
      </c>
      <c r="K174" s="153"/>
      <c r="L174" s="153"/>
    </row>
    <row r="175" spans="1:14" s="16" customFormat="1" ht="16.5" thickBot="1">
      <c r="A175" s="151"/>
      <c r="B175" s="125" t="s">
        <v>58</v>
      </c>
      <c r="C175" s="148"/>
      <c r="D175" s="148"/>
      <c r="E175" s="148"/>
      <c r="F175" s="148"/>
      <c r="G175" s="148"/>
      <c r="H175" s="148"/>
      <c r="I175" s="148"/>
      <c r="J175" s="148"/>
      <c r="K175" s="153"/>
      <c r="L175" s="153"/>
    </row>
    <row r="176" spans="1:14" s="16" customFormat="1" ht="102.75" thickBot="1">
      <c r="A176" s="151"/>
      <c r="B176" s="134" t="s">
        <v>84</v>
      </c>
      <c r="C176" s="132" t="s">
        <v>67</v>
      </c>
      <c r="D176" s="132" t="s">
        <v>83</v>
      </c>
      <c r="E176" s="229">
        <f>K143*105.6%</f>
        <v>3174.864</v>
      </c>
      <c r="F176" s="236"/>
      <c r="G176" s="235">
        <f>E176</f>
        <v>3174.864</v>
      </c>
      <c r="H176" s="235">
        <f>G176*105%</f>
        <v>3333.6072000000004</v>
      </c>
      <c r="I176" s="236"/>
      <c r="J176" s="235">
        <f>H176</f>
        <v>3333.6072000000004</v>
      </c>
      <c r="K176" s="153"/>
      <c r="L176" s="153"/>
    </row>
    <row r="177" spans="1:20" s="16" customFormat="1" ht="102.75" thickBot="1">
      <c r="A177" s="151"/>
      <c r="B177" s="134" t="s">
        <v>85</v>
      </c>
      <c r="C177" s="132" t="s">
        <v>67</v>
      </c>
      <c r="D177" s="132" t="s">
        <v>83</v>
      </c>
      <c r="E177" s="229">
        <f t="shared" ref="E177:E186" si="17">K144*105.6%</f>
        <v>2757.6384000000003</v>
      </c>
      <c r="F177" s="236"/>
      <c r="G177" s="235">
        <f t="shared" ref="G177:G186" si="18">E177</f>
        <v>2757.6384000000003</v>
      </c>
      <c r="H177" s="235">
        <f t="shared" ref="H177:H186" si="19">G177*105%</f>
        <v>2895.5203200000005</v>
      </c>
      <c r="I177" s="236"/>
      <c r="J177" s="235">
        <f t="shared" ref="J177:J186" si="20">H177</f>
        <v>2895.5203200000005</v>
      </c>
      <c r="K177" s="153"/>
      <c r="L177" s="153"/>
    </row>
    <row r="178" spans="1:20" s="16" customFormat="1" ht="77.25" thickBot="1">
      <c r="A178" s="151"/>
      <c r="B178" s="133" t="s">
        <v>86</v>
      </c>
      <c r="C178" s="132" t="s">
        <v>67</v>
      </c>
      <c r="D178" s="132" t="s">
        <v>83</v>
      </c>
      <c r="E178" s="229">
        <f t="shared" si="17"/>
        <v>1670.2752</v>
      </c>
      <c r="F178" s="236"/>
      <c r="G178" s="235">
        <f t="shared" si="18"/>
        <v>1670.2752</v>
      </c>
      <c r="H178" s="235">
        <f t="shared" si="19"/>
        <v>1753.7889600000001</v>
      </c>
      <c r="I178" s="236"/>
      <c r="J178" s="235">
        <f t="shared" si="20"/>
        <v>1753.7889600000001</v>
      </c>
      <c r="K178" s="153"/>
      <c r="L178" s="153"/>
    </row>
    <row r="179" spans="1:20" s="16" customFormat="1" ht="77.25" thickBot="1">
      <c r="A179" s="151"/>
      <c r="B179" s="133" t="s">
        <v>87</v>
      </c>
      <c r="C179" s="132" t="s">
        <v>67</v>
      </c>
      <c r="D179" s="132" t="s">
        <v>83</v>
      </c>
      <c r="E179" s="229">
        <f t="shared" si="17"/>
        <v>1669.8528000000001</v>
      </c>
      <c r="F179" s="236"/>
      <c r="G179" s="235">
        <f t="shared" si="18"/>
        <v>1669.8528000000001</v>
      </c>
      <c r="H179" s="235">
        <f t="shared" si="19"/>
        <v>1753.3454400000003</v>
      </c>
      <c r="I179" s="236"/>
      <c r="J179" s="235">
        <f t="shared" si="20"/>
        <v>1753.3454400000003</v>
      </c>
      <c r="K179" s="153"/>
      <c r="L179" s="153"/>
    </row>
    <row r="180" spans="1:20" s="16" customFormat="1" ht="102.75" thickBot="1">
      <c r="A180" s="151"/>
      <c r="B180" s="133" t="s">
        <v>88</v>
      </c>
      <c r="C180" s="132" t="s">
        <v>67</v>
      </c>
      <c r="D180" s="132" t="s">
        <v>83</v>
      </c>
      <c r="E180" s="229">
        <f t="shared" si="17"/>
        <v>1169.6255999999998</v>
      </c>
      <c r="F180" s="236"/>
      <c r="G180" s="235">
        <f t="shared" si="18"/>
        <v>1169.6255999999998</v>
      </c>
      <c r="H180" s="235">
        <f t="shared" si="19"/>
        <v>1228.1068799999998</v>
      </c>
      <c r="I180" s="236"/>
      <c r="J180" s="235">
        <f t="shared" si="20"/>
        <v>1228.1068799999998</v>
      </c>
      <c r="K180" s="153"/>
      <c r="L180" s="153"/>
    </row>
    <row r="181" spans="1:20" s="16" customFormat="1" ht="128.25" thickBot="1">
      <c r="A181" s="151"/>
      <c r="B181" s="133" t="s">
        <v>89</v>
      </c>
      <c r="C181" s="132" t="s">
        <v>67</v>
      </c>
      <c r="D181" s="132" t="s">
        <v>83</v>
      </c>
      <c r="E181" s="229">
        <f t="shared" si="17"/>
        <v>1670.8032000000001</v>
      </c>
      <c r="F181" s="236"/>
      <c r="G181" s="235">
        <f t="shared" si="18"/>
        <v>1670.8032000000001</v>
      </c>
      <c r="H181" s="235">
        <f t="shared" si="19"/>
        <v>1754.3433600000001</v>
      </c>
      <c r="I181" s="236"/>
      <c r="J181" s="235">
        <f t="shared" si="20"/>
        <v>1754.3433600000001</v>
      </c>
      <c r="K181" s="153"/>
      <c r="L181" s="153"/>
    </row>
    <row r="182" spans="1:20" s="16" customFormat="1" ht="179.25" thickBot="1">
      <c r="A182" s="151"/>
      <c r="B182" s="133" t="s">
        <v>90</v>
      </c>
      <c r="C182" s="132" t="s">
        <v>67</v>
      </c>
      <c r="D182" s="132" t="s">
        <v>83</v>
      </c>
      <c r="E182" s="229">
        <f t="shared" si="17"/>
        <v>1755.3887999999999</v>
      </c>
      <c r="F182" s="236"/>
      <c r="G182" s="235">
        <f t="shared" si="18"/>
        <v>1755.3887999999999</v>
      </c>
      <c r="H182" s="235">
        <f t="shared" si="19"/>
        <v>1843.15824</v>
      </c>
      <c r="I182" s="236"/>
      <c r="J182" s="235">
        <f t="shared" si="20"/>
        <v>1843.15824</v>
      </c>
      <c r="K182" s="153"/>
      <c r="L182" s="153"/>
    </row>
    <row r="183" spans="1:20" s="16" customFormat="1" ht="115.5" thickBot="1">
      <c r="A183" s="151"/>
      <c r="B183" s="133" t="s">
        <v>91</v>
      </c>
      <c r="C183" s="132" t="s">
        <v>67</v>
      </c>
      <c r="D183" s="132" t="s">
        <v>83</v>
      </c>
      <c r="E183" s="229">
        <f t="shared" si="17"/>
        <v>1815.7920000000001</v>
      </c>
      <c r="F183" s="236"/>
      <c r="G183" s="235">
        <f t="shared" si="18"/>
        <v>1815.7920000000001</v>
      </c>
      <c r="H183" s="235">
        <f t="shared" si="19"/>
        <v>1906.5816000000002</v>
      </c>
      <c r="I183" s="236"/>
      <c r="J183" s="235">
        <f t="shared" si="20"/>
        <v>1906.5816000000002</v>
      </c>
      <c r="K183" s="153"/>
      <c r="L183" s="153"/>
    </row>
    <row r="184" spans="1:20" s="16" customFormat="1" ht="102.75" thickBot="1">
      <c r="A184" s="151"/>
      <c r="B184" s="133" t="s">
        <v>92</v>
      </c>
      <c r="C184" s="132" t="s">
        <v>67</v>
      </c>
      <c r="D184" s="132" t="s">
        <v>83</v>
      </c>
      <c r="E184" s="229">
        <f t="shared" si="17"/>
        <v>905.94240000000002</v>
      </c>
      <c r="F184" s="236"/>
      <c r="G184" s="235">
        <f t="shared" si="18"/>
        <v>905.94240000000002</v>
      </c>
      <c r="H184" s="235">
        <f t="shared" si="19"/>
        <v>951.23952000000008</v>
      </c>
      <c r="I184" s="236"/>
      <c r="J184" s="235">
        <f t="shared" si="20"/>
        <v>951.23952000000008</v>
      </c>
      <c r="K184" s="153"/>
      <c r="L184" s="153"/>
    </row>
    <row r="185" spans="1:20" s="16" customFormat="1" ht="115.5" thickBot="1">
      <c r="A185" s="151"/>
      <c r="B185" s="133" t="s">
        <v>93</v>
      </c>
      <c r="C185" s="132" t="s">
        <v>67</v>
      </c>
      <c r="D185" s="132" t="s">
        <v>83</v>
      </c>
      <c r="E185" s="229">
        <f t="shared" si="17"/>
        <v>2262.48</v>
      </c>
      <c r="F185" s="236"/>
      <c r="G185" s="235">
        <f t="shared" si="18"/>
        <v>2262.48</v>
      </c>
      <c r="H185" s="235">
        <f t="shared" si="19"/>
        <v>2375.6040000000003</v>
      </c>
      <c r="I185" s="236"/>
      <c r="J185" s="235">
        <f t="shared" si="20"/>
        <v>2375.6040000000003</v>
      </c>
      <c r="K185" s="153"/>
      <c r="L185" s="153"/>
    </row>
    <row r="186" spans="1:20" s="16" customFormat="1" ht="102.75" thickBot="1">
      <c r="A186" s="151"/>
      <c r="B186" s="133" t="s">
        <v>94</v>
      </c>
      <c r="C186" s="132" t="s">
        <v>67</v>
      </c>
      <c r="D186" s="132" t="s">
        <v>83</v>
      </c>
      <c r="E186" s="229">
        <f t="shared" si="17"/>
        <v>1131.1872000000001</v>
      </c>
      <c r="F186" s="236"/>
      <c r="G186" s="235">
        <f t="shared" si="18"/>
        <v>1131.1872000000001</v>
      </c>
      <c r="H186" s="235">
        <f t="shared" si="19"/>
        <v>1187.74656</v>
      </c>
      <c r="I186" s="236"/>
      <c r="J186" s="235">
        <f t="shared" si="20"/>
        <v>1187.74656</v>
      </c>
      <c r="K186" s="153"/>
      <c r="L186" s="153"/>
    </row>
    <row r="187" spans="1:20" s="16" customFormat="1" ht="18" customHeight="1" thickBot="1">
      <c r="A187" s="151"/>
      <c r="B187" s="125" t="s">
        <v>59</v>
      </c>
      <c r="C187" s="148"/>
      <c r="D187" s="148"/>
      <c r="E187" s="148"/>
      <c r="F187" s="148"/>
      <c r="G187" s="148"/>
      <c r="H187" s="148"/>
      <c r="I187" s="148"/>
      <c r="J187" s="148"/>
      <c r="K187" s="154"/>
      <c r="L187" s="154"/>
    </row>
    <row r="188" spans="1:20" s="16" customFormat="1" ht="48.75" thickBot="1">
      <c r="A188" s="151"/>
      <c r="B188" s="108" t="s">
        <v>62</v>
      </c>
      <c r="C188" s="124" t="s">
        <v>69</v>
      </c>
      <c r="D188" s="133" t="s">
        <v>70</v>
      </c>
      <c r="E188" s="147">
        <v>100</v>
      </c>
      <c r="F188" s="147"/>
      <c r="G188" s="147">
        <v>100</v>
      </c>
      <c r="H188" s="147">
        <v>100</v>
      </c>
      <c r="I188" s="147"/>
      <c r="J188" s="147">
        <v>100</v>
      </c>
      <c r="K188" s="155"/>
      <c r="L188" s="154"/>
    </row>
    <row r="189" spans="1:20" s="16" customFormat="1" ht="15" customHeight="1">
      <c r="A189" s="159"/>
      <c r="C189" s="159"/>
      <c r="D189" s="159"/>
      <c r="E189" s="159"/>
      <c r="F189" s="159"/>
      <c r="G189" s="159"/>
      <c r="H189" s="159"/>
      <c r="K189" s="155"/>
      <c r="L189" s="154"/>
      <c r="S189" s="160"/>
      <c r="T189" s="160"/>
    </row>
    <row r="190" spans="1:20" s="16" customFormat="1" ht="18.75" hidden="1">
      <c r="A190" s="89"/>
      <c r="B190" s="107"/>
      <c r="K190" s="100"/>
      <c r="L190" s="100"/>
      <c r="M190" s="100"/>
      <c r="N190" s="100"/>
      <c r="Q190" s="161"/>
      <c r="R190" s="161"/>
      <c r="S190" s="160"/>
      <c r="T190" s="160"/>
    </row>
    <row r="191" spans="1:20" s="16" customFormat="1" ht="18.75">
      <c r="A191" s="100" t="s">
        <v>132</v>
      </c>
      <c r="B191" s="107"/>
      <c r="C191" s="100"/>
      <c r="D191" s="100"/>
      <c r="E191" s="100"/>
      <c r="F191" s="100"/>
      <c r="G191" s="100"/>
      <c r="H191" s="100"/>
      <c r="I191" s="100"/>
      <c r="J191" s="100"/>
      <c r="Q191" s="291"/>
      <c r="R191" s="291"/>
      <c r="S191" s="160"/>
      <c r="T191" s="160"/>
    </row>
    <row r="192" spans="1:20" s="16" customFormat="1" ht="18.75" customHeight="1" thickBot="1">
      <c r="B192" s="156"/>
      <c r="K192" s="282" t="s">
        <v>106</v>
      </c>
      <c r="L192" s="282"/>
      <c r="Q192" s="284"/>
      <c r="R192" s="284"/>
      <c r="S192" s="160"/>
      <c r="T192" s="160"/>
    </row>
    <row r="193" spans="1:20" s="16" customFormat="1" ht="16.5" thickBot="1">
      <c r="A193" s="248"/>
      <c r="B193" s="249" t="s">
        <v>4</v>
      </c>
      <c r="C193" s="296" t="s">
        <v>107</v>
      </c>
      <c r="D193" s="293"/>
      <c r="E193" s="292" t="s">
        <v>108</v>
      </c>
      <c r="F193" s="293"/>
      <c r="G193" s="292" t="s">
        <v>109</v>
      </c>
      <c r="H193" s="293"/>
      <c r="I193" s="292" t="s">
        <v>49</v>
      </c>
      <c r="J193" s="293"/>
      <c r="K193" s="292" t="s">
        <v>114</v>
      </c>
      <c r="L193" s="293"/>
      <c r="Q193" s="284"/>
      <c r="R193" s="284"/>
      <c r="S193" s="87"/>
      <c r="T193" s="160"/>
    </row>
    <row r="194" spans="1:20" s="16" customFormat="1" ht="39" customHeight="1" thickBot="1">
      <c r="A194" s="248"/>
      <c r="B194" s="281"/>
      <c r="C194" s="294" t="s">
        <v>23</v>
      </c>
      <c r="D194" s="249" t="s">
        <v>15</v>
      </c>
      <c r="E194" s="249" t="s">
        <v>23</v>
      </c>
      <c r="F194" s="163" t="s">
        <v>24</v>
      </c>
      <c r="G194" s="249" t="s">
        <v>23</v>
      </c>
      <c r="H194" s="163" t="s">
        <v>24</v>
      </c>
      <c r="I194" s="249" t="s">
        <v>23</v>
      </c>
      <c r="J194" s="249" t="s">
        <v>15</v>
      </c>
      <c r="K194" s="249" t="s">
        <v>23</v>
      </c>
      <c r="L194" s="249" t="s">
        <v>15</v>
      </c>
      <c r="Q194" s="87"/>
      <c r="R194" s="87"/>
      <c r="S194" s="161"/>
      <c r="T194" s="161"/>
    </row>
    <row r="195" spans="1:20" s="16" customFormat="1" ht="28.5" hidden="1" customHeight="1" thickBot="1">
      <c r="A195" s="248"/>
      <c r="B195" s="281"/>
      <c r="C195" s="295"/>
      <c r="D195" s="281"/>
      <c r="E195" s="281"/>
      <c r="F195" s="163" t="s">
        <v>6</v>
      </c>
      <c r="G195" s="281"/>
      <c r="H195" s="163" t="s">
        <v>6</v>
      </c>
      <c r="I195" s="281"/>
      <c r="J195" s="281"/>
      <c r="K195" s="281"/>
      <c r="L195" s="281"/>
      <c r="Q195" s="160"/>
      <c r="R195" s="160"/>
      <c r="S195" s="116"/>
      <c r="T195" s="116"/>
    </row>
    <row r="196" spans="1:20" s="16" customFormat="1" ht="18.75" customHeight="1" thickBot="1">
      <c r="A196" s="155"/>
      <c r="B196" s="157">
        <v>1</v>
      </c>
      <c r="C196" s="158">
        <v>2</v>
      </c>
      <c r="D196" s="158">
        <v>3</v>
      </c>
      <c r="E196" s="158">
        <v>4</v>
      </c>
      <c r="F196" s="158">
        <v>5</v>
      </c>
      <c r="G196" s="158">
        <v>6</v>
      </c>
      <c r="H196" s="158">
        <v>7</v>
      </c>
      <c r="I196" s="158">
        <v>8</v>
      </c>
      <c r="J196" s="158">
        <v>9</v>
      </c>
      <c r="K196" s="158">
        <v>10</v>
      </c>
      <c r="L196" s="158">
        <v>11</v>
      </c>
      <c r="Q196" s="160"/>
      <c r="R196" s="160"/>
    </row>
    <row r="197" spans="1:20" s="16" customFormat="1" ht="12.75" customHeight="1" thickBot="1">
      <c r="A197" s="153"/>
      <c r="B197" s="164"/>
      <c r="C197" s="165"/>
      <c r="D197" s="165"/>
      <c r="E197" s="165"/>
      <c r="F197" s="166"/>
      <c r="G197" s="167"/>
      <c r="H197" s="168"/>
      <c r="I197" s="168"/>
      <c r="J197" s="168"/>
      <c r="K197" s="168"/>
      <c r="L197" s="165"/>
      <c r="Q197" s="160"/>
      <c r="R197" s="160"/>
    </row>
    <row r="198" spans="1:20" s="16" customFormat="1" ht="12" customHeight="1" thickBot="1">
      <c r="A198" s="153"/>
      <c r="B198" s="169"/>
      <c r="C198" s="165"/>
      <c r="D198" s="165"/>
      <c r="E198" s="165"/>
      <c r="F198" s="166"/>
      <c r="G198" s="167"/>
      <c r="H198" s="168"/>
      <c r="I198" s="168"/>
      <c r="J198" s="168"/>
      <c r="K198" s="168"/>
      <c r="L198" s="165"/>
      <c r="Q198" s="160"/>
      <c r="R198" s="160"/>
    </row>
    <row r="199" spans="1:20" s="16" customFormat="1" ht="17.25" customHeight="1" thickBot="1">
      <c r="A199" s="153"/>
      <c r="B199" s="170" t="s">
        <v>113</v>
      </c>
      <c r="C199" s="165"/>
      <c r="D199" s="165"/>
      <c r="E199" s="165"/>
      <c r="F199" s="166"/>
      <c r="G199" s="167"/>
      <c r="H199" s="168"/>
      <c r="I199" s="168"/>
      <c r="J199" s="168"/>
      <c r="K199" s="168"/>
      <c r="L199" s="165"/>
      <c r="O199" s="138"/>
      <c r="P199" s="138"/>
    </row>
    <row r="200" spans="1:20" s="16" customFormat="1" ht="160.5" customHeight="1" thickBot="1">
      <c r="A200" s="171"/>
      <c r="B200" s="172" t="s">
        <v>25</v>
      </c>
      <c r="C200" s="173" t="s">
        <v>12</v>
      </c>
      <c r="D200" s="174"/>
      <c r="E200" s="173" t="s">
        <v>12</v>
      </c>
      <c r="F200" s="166"/>
      <c r="G200" s="150" t="s">
        <v>12</v>
      </c>
      <c r="H200" s="147"/>
      <c r="I200" s="147" t="s">
        <v>12</v>
      </c>
      <c r="J200" s="147"/>
      <c r="K200" s="157" t="s">
        <v>12</v>
      </c>
      <c r="L200" s="175"/>
    </row>
    <row r="201" spans="1:20" s="16" customFormat="1" ht="22.5" customHeight="1">
      <c r="B201" s="176"/>
      <c r="K201" s="284"/>
      <c r="L201" s="284"/>
    </row>
    <row r="202" spans="1:20" s="16" customFormat="1" ht="18.75">
      <c r="A202" s="100" t="s">
        <v>26</v>
      </c>
      <c r="B202" s="153"/>
      <c r="C202" s="100"/>
      <c r="D202" s="100"/>
      <c r="E202" s="100"/>
      <c r="F202" s="100"/>
      <c r="G202" s="100"/>
      <c r="H202" s="100"/>
      <c r="I202" s="100"/>
      <c r="J202" s="100"/>
      <c r="K202" s="284"/>
      <c r="L202" s="284"/>
    </row>
    <row r="203" spans="1:20" s="16" customFormat="1" ht="24" customHeight="1" thickBot="1">
      <c r="A203" s="88"/>
    </row>
    <row r="204" spans="1:20" s="16" customFormat="1" ht="15.75" thickBot="1">
      <c r="A204" s="319" t="s">
        <v>30</v>
      </c>
      <c r="B204" s="261" t="s">
        <v>27</v>
      </c>
      <c r="C204" s="258" t="s">
        <v>107</v>
      </c>
      <c r="D204" s="259"/>
      <c r="E204" s="259"/>
      <c r="F204" s="260"/>
      <c r="G204" s="258" t="s">
        <v>133</v>
      </c>
      <c r="H204" s="259"/>
      <c r="I204" s="259"/>
      <c r="J204" s="260"/>
      <c r="K204" s="258" t="s">
        <v>51</v>
      </c>
      <c r="L204" s="260"/>
      <c r="M204" s="258" t="s">
        <v>52</v>
      </c>
      <c r="N204" s="259"/>
      <c r="O204" s="322" t="s">
        <v>134</v>
      </c>
      <c r="P204" s="323"/>
    </row>
    <row r="205" spans="1:20" s="16" customFormat="1" ht="15.75" thickBot="1">
      <c r="A205" s="320"/>
      <c r="B205" s="262"/>
      <c r="C205" s="258" t="s">
        <v>23</v>
      </c>
      <c r="D205" s="260"/>
      <c r="E205" s="258" t="s">
        <v>15</v>
      </c>
      <c r="F205" s="260"/>
      <c r="G205" s="258" t="s">
        <v>23</v>
      </c>
      <c r="H205" s="260"/>
      <c r="I205" s="258" t="s">
        <v>15</v>
      </c>
      <c r="J205" s="260"/>
      <c r="K205" s="326" t="s">
        <v>23</v>
      </c>
      <c r="L205" s="326" t="s">
        <v>15</v>
      </c>
      <c r="M205" s="326" t="s">
        <v>23</v>
      </c>
      <c r="N205" s="324" t="s">
        <v>15</v>
      </c>
      <c r="O205" s="332" t="s">
        <v>23</v>
      </c>
      <c r="P205" s="334" t="s">
        <v>15</v>
      </c>
    </row>
    <row r="206" spans="1:20" s="16" customFormat="1" ht="25.5" thickBot="1">
      <c r="A206" s="321"/>
      <c r="B206" s="298"/>
      <c r="C206" s="80" t="s">
        <v>135</v>
      </c>
      <c r="D206" s="80" t="s">
        <v>28</v>
      </c>
      <c r="E206" s="80" t="s">
        <v>135</v>
      </c>
      <c r="F206" s="80" t="s">
        <v>28</v>
      </c>
      <c r="G206" s="80" t="s">
        <v>135</v>
      </c>
      <c r="H206" s="80" t="s">
        <v>28</v>
      </c>
      <c r="I206" s="80" t="s">
        <v>135</v>
      </c>
      <c r="J206" s="80" t="s">
        <v>28</v>
      </c>
      <c r="K206" s="327"/>
      <c r="L206" s="327"/>
      <c r="M206" s="327"/>
      <c r="N206" s="325"/>
      <c r="O206" s="333"/>
      <c r="P206" s="335"/>
    </row>
    <row r="207" spans="1:20" s="16" customFormat="1" ht="15.75" thickBot="1">
      <c r="A207" s="105">
        <v>1</v>
      </c>
      <c r="B207" s="81">
        <v>2</v>
      </c>
      <c r="C207" s="81">
        <v>3</v>
      </c>
      <c r="D207" s="81">
        <v>4</v>
      </c>
      <c r="E207" s="81">
        <v>5</v>
      </c>
      <c r="F207" s="81">
        <v>6</v>
      </c>
      <c r="G207" s="81">
        <v>7</v>
      </c>
      <c r="H207" s="81">
        <v>8</v>
      </c>
      <c r="I207" s="81">
        <v>9</v>
      </c>
      <c r="J207" s="81">
        <v>10</v>
      </c>
      <c r="K207" s="81">
        <v>11</v>
      </c>
      <c r="L207" s="81">
        <v>12</v>
      </c>
      <c r="M207" s="81">
        <v>13</v>
      </c>
      <c r="N207" s="178">
        <v>14</v>
      </c>
      <c r="O207" s="179">
        <v>15</v>
      </c>
      <c r="P207" s="180">
        <v>16</v>
      </c>
    </row>
    <row r="208" spans="1:20" s="16" customFormat="1" ht="12.75" customHeight="1" thickBot="1">
      <c r="A208" s="181"/>
      <c r="B208" s="81" t="s">
        <v>113</v>
      </c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82"/>
      <c r="O208" s="183"/>
      <c r="P208" s="184"/>
    </row>
    <row r="209" spans="1:19" s="16" customFormat="1" ht="63.75" customHeight="1" thickBot="1">
      <c r="A209" s="181"/>
      <c r="B209" s="185" t="s">
        <v>29</v>
      </c>
      <c r="C209" s="81" t="s">
        <v>12</v>
      </c>
      <c r="D209" s="81" t="s">
        <v>12</v>
      </c>
      <c r="E209" s="112"/>
      <c r="F209" s="112"/>
      <c r="G209" s="81" t="s">
        <v>12</v>
      </c>
      <c r="H209" s="81" t="s">
        <v>12</v>
      </c>
      <c r="I209" s="112"/>
      <c r="J209" s="112"/>
      <c r="K209" s="81" t="s">
        <v>12</v>
      </c>
      <c r="L209" s="112"/>
      <c r="M209" s="81" t="s">
        <v>12</v>
      </c>
      <c r="N209" s="182"/>
      <c r="O209" s="186" t="s">
        <v>12</v>
      </c>
      <c r="P209" s="187"/>
    </row>
    <row r="210" spans="1:19" s="16" customFormat="1" ht="27" customHeight="1">
      <c r="A210" s="82"/>
      <c r="B210" s="153"/>
    </row>
    <row r="211" spans="1:19" ht="15.75" customHeight="1">
      <c r="A211" s="247" t="s">
        <v>176</v>
      </c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/>
      <c r="R211"/>
      <c r="S211"/>
    </row>
    <row r="212" spans="1:19" ht="18.75">
      <c r="A212" s="247" t="s">
        <v>177</v>
      </c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01"/>
      <c r="P212" s="201"/>
      <c r="Q212"/>
      <c r="R212"/>
      <c r="S212"/>
    </row>
    <row r="213" spans="1:19" ht="15.75" thickBot="1">
      <c r="B213" s="202" t="s">
        <v>178</v>
      </c>
      <c r="Q213"/>
      <c r="R213"/>
      <c r="S213"/>
    </row>
    <row r="214" spans="1:19" ht="15.75" customHeight="1" thickBot="1">
      <c r="A214" s="241" t="s">
        <v>30</v>
      </c>
      <c r="B214" s="241" t="s">
        <v>136</v>
      </c>
      <c r="C214" s="241" t="s">
        <v>31</v>
      </c>
      <c r="D214" s="244" t="s">
        <v>107</v>
      </c>
      <c r="E214" s="245"/>
      <c r="F214" s="246"/>
      <c r="G214" s="244" t="s">
        <v>179</v>
      </c>
      <c r="H214" s="245"/>
      <c r="I214" s="246"/>
      <c r="J214" s="244" t="s">
        <v>109</v>
      </c>
      <c r="K214" s="245"/>
      <c r="L214" s="246"/>
      <c r="Q214"/>
      <c r="R214"/>
      <c r="S214"/>
    </row>
    <row r="215" spans="1:19" ht="26.25">
      <c r="A215" s="242"/>
      <c r="B215" s="242"/>
      <c r="C215" s="242"/>
      <c r="D215" s="203" t="s">
        <v>5</v>
      </c>
      <c r="E215" s="203" t="s">
        <v>24</v>
      </c>
      <c r="F215" s="203" t="s">
        <v>9</v>
      </c>
      <c r="G215" s="203" t="s">
        <v>5</v>
      </c>
      <c r="H215" s="203" t="s">
        <v>24</v>
      </c>
      <c r="I215" s="203" t="s">
        <v>9</v>
      </c>
      <c r="J215" s="203" t="s">
        <v>5</v>
      </c>
      <c r="K215" s="203" t="s">
        <v>24</v>
      </c>
      <c r="L215" s="203" t="s">
        <v>9</v>
      </c>
      <c r="Q215"/>
      <c r="R215"/>
      <c r="S215"/>
    </row>
    <row r="216" spans="1:19" ht="15.75" thickBot="1">
      <c r="A216" s="243"/>
      <c r="B216" s="243"/>
      <c r="C216" s="243"/>
      <c r="D216" s="204" t="s">
        <v>32</v>
      </c>
      <c r="E216" s="204" t="s">
        <v>6</v>
      </c>
      <c r="F216" s="204" t="s">
        <v>10</v>
      </c>
      <c r="G216" s="204" t="s">
        <v>32</v>
      </c>
      <c r="H216" s="204" t="s">
        <v>6</v>
      </c>
      <c r="I216" s="204" t="s">
        <v>17</v>
      </c>
      <c r="J216" s="204" t="s">
        <v>32</v>
      </c>
      <c r="K216" s="204" t="s">
        <v>6</v>
      </c>
      <c r="L216" s="204" t="s">
        <v>137</v>
      </c>
      <c r="Q216"/>
      <c r="R216"/>
      <c r="S216"/>
    </row>
    <row r="217" spans="1:19" ht="15.75" thickBot="1">
      <c r="A217" s="205">
        <v>1</v>
      </c>
      <c r="B217" s="206">
        <v>2</v>
      </c>
      <c r="C217" s="206">
        <v>3</v>
      </c>
      <c r="D217" s="206">
        <v>4</v>
      </c>
      <c r="E217" s="206">
        <v>5</v>
      </c>
      <c r="F217" s="206">
        <v>6</v>
      </c>
      <c r="G217" s="206">
        <v>7</v>
      </c>
      <c r="H217" s="206">
        <v>8</v>
      </c>
      <c r="I217" s="206">
        <v>9</v>
      </c>
      <c r="J217" s="206">
        <v>10</v>
      </c>
      <c r="K217" s="206">
        <v>11</v>
      </c>
      <c r="L217" s="206">
        <v>12</v>
      </c>
      <c r="Q217"/>
      <c r="R217"/>
      <c r="S217"/>
    </row>
    <row r="218" spans="1:19" ht="164.25" customHeight="1" thickBot="1">
      <c r="A218" s="207">
        <v>1</v>
      </c>
      <c r="B218" s="208" t="s">
        <v>180</v>
      </c>
      <c r="C218" s="208" t="s">
        <v>181</v>
      </c>
      <c r="D218" s="222">
        <f>C108</f>
        <v>0</v>
      </c>
      <c r="E218" s="222"/>
      <c r="F218" s="222">
        <f>D218</f>
        <v>0</v>
      </c>
      <c r="G218" s="222">
        <f>G108</f>
        <v>79614319.189999998</v>
      </c>
      <c r="H218" s="222"/>
      <c r="I218" s="222">
        <f>G218+H218</f>
        <v>79614319.189999998</v>
      </c>
      <c r="J218" s="222">
        <f>K108</f>
        <v>79223701</v>
      </c>
      <c r="K218" s="222"/>
      <c r="L218" s="222">
        <f>J218+K218</f>
        <v>79223701</v>
      </c>
      <c r="Q218"/>
      <c r="R218"/>
      <c r="S218"/>
    </row>
    <row r="219" spans="1:19" ht="18" customHeight="1" thickBot="1">
      <c r="A219" s="209"/>
      <c r="B219" s="208" t="s">
        <v>113</v>
      </c>
      <c r="C219" s="208"/>
      <c r="D219" s="222">
        <f>D218</f>
        <v>0</v>
      </c>
      <c r="E219" s="222">
        <f t="shared" ref="E219:L219" si="21">E218</f>
        <v>0</v>
      </c>
      <c r="F219" s="222">
        <f t="shared" si="21"/>
        <v>0</v>
      </c>
      <c r="G219" s="222">
        <f t="shared" si="21"/>
        <v>79614319.189999998</v>
      </c>
      <c r="H219" s="222">
        <f t="shared" si="21"/>
        <v>0</v>
      </c>
      <c r="I219" s="222">
        <f t="shared" si="21"/>
        <v>79614319.189999998</v>
      </c>
      <c r="J219" s="222">
        <f t="shared" si="21"/>
        <v>79223701</v>
      </c>
      <c r="K219" s="222">
        <f t="shared" si="21"/>
        <v>0</v>
      </c>
      <c r="L219" s="222">
        <f t="shared" si="21"/>
        <v>79223701</v>
      </c>
      <c r="Q219"/>
      <c r="R219"/>
      <c r="S219"/>
    </row>
    <row r="220" spans="1:19" ht="5.25" customHeight="1">
      <c r="A220" s="210"/>
      <c r="Q220"/>
      <c r="R220"/>
      <c r="S220"/>
    </row>
    <row r="221" spans="1:19" ht="18.75">
      <c r="A221" s="247" t="s">
        <v>182</v>
      </c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Q221"/>
      <c r="R221"/>
      <c r="S221"/>
    </row>
    <row r="222" spans="1:19" ht="12" customHeight="1" thickBot="1">
      <c r="B222" s="202" t="s">
        <v>106</v>
      </c>
      <c r="Q222"/>
      <c r="R222"/>
      <c r="S222"/>
    </row>
    <row r="223" spans="1:19" ht="15.75" thickBot="1">
      <c r="A223" s="238" t="s">
        <v>30</v>
      </c>
      <c r="B223" s="241" t="s">
        <v>136</v>
      </c>
      <c r="C223" s="238" t="s">
        <v>31</v>
      </c>
      <c r="D223" s="244" t="s">
        <v>49</v>
      </c>
      <c r="E223" s="245"/>
      <c r="F223" s="246"/>
      <c r="G223" s="244" t="s">
        <v>114</v>
      </c>
      <c r="H223" s="245"/>
      <c r="I223" s="246"/>
      <c r="Q223"/>
      <c r="R223"/>
      <c r="S223"/>
    </row>
    <row r="224" spans="1:19" ht="26.25">
      <c r="A224" s="239"/>
      <c r="B224" s="242"/>
      <c r="C224" s="239"/>
      <c r="D224" s="203" t="s">
        <v>5</v>
      </c>
      <c r="E224" s="203" t="s">
        <v>24</v>
      </c>
      <c r="F224" s="203" t="s">
        <v>9</v>
      </c>
      <c r="G224" s="203" t="s">
        <v>5</v>
      </c>
      <c r="H224" s="203" t="s">
        <v>24</v>
      </c>
      <c r="I224" s="203" t="s">
        <v>9</v>
      </c>
      <c r="Q224"/>
      <c r="R224"/>
      <c r="S224"/>
    </row>
    <row r="225" spans="1:19" ht="15.75" thickBot="1">
      <c r="A225" s="240"/>
      <c r="B225" s="243"/>
      <c r="C225" s="240"/>
      <c r="D225" s="204" t="s">
        <v>32</v>
      </c>
      <c r="E225" s="204" t="s">
        <v>6</v>
      </c>
      <c r="F225" s="204" t="s">
        <v>10</v>
      </c>
      <c r="G225" s="204" t="s">
        <v>32</v>
      </c>
      <c r="H225" s="204" t="s">
        <v>6</v>
      </c>
      <c r="I225" s="204" t="s">
        <v>17</v>
      </c>
      <c r="Q225"/>
      <c r="R225"/>
      <c r="S225"/>
    </row>
    <row r="226" spans="1:19" ht="15.75" thickBot="1">
      <c r="A226" s="211">
        <v>1</v>
      </c>
      <c r="B226" s="212">
        <v>2</v>
      </c>
      <c r="C226" s="212">
        <v>3</v>
      </c>
      <c r="D226" s="206">
        <v>4</v>
      </c>
      <c r="E226" s="206">
        <v>5</v>
      </c>
      <c r="F226" s="206">
        <v>6</v>
      </c>
      <c r="G226" s="206">
        <v>7</v>
      </c>
      <c r="H226" s="206">
        <v>8</v>
      </c>
      <c r="I226" s="206">
        <v>9</v>
      </c>
      <c r="Q226"/>
      <c r="R226"/>
      <c r="S226"/>
    </row>
    <row r="227" spans="1:19" ht="162" customHeight="1" thickBot="1">
      <c r="A227" s="213">
        <v>1</v>
      </c>
      <c r="B227" s="208" t="s">
        <v>180</v>
      </c>
      <c r="C227" s="208" t="s">
        <v>181</v>
      </c>
      <c r="D227" s="222">
        <f>C118</f>
        <v>83660228.255999997</v>
      </c>
      <c r="E227" s="222"/>
      <c r="F227" s="222">
        <f>D227+E227</f>
        <v>83660228.255999997</v>
      </c>
      <c r="G227" s="222"/>
      <c r="H227" s="222"/>
      <c r="I227" s="222">
        <f>G227+H227</f>
        <v>0</v>
      </c>
      <c r="Q227"/>
      <c r="R227"/>
      <c r="S227"/>
    </row>
    <row r="228" spans="1:19" ht="77.25" customHeight="1" thickBot="1">
      <c r="A228" s="213">
        <v>2</v>
      </c>
      <c r="B228" s="208" t="s">
        <v>183</v>
      </c>
      <c r="C228" s="208"/>
      <c r="D228" s="222"/>
      <c r="E228" s="222"/>
      <c r="F228" s="222">
        <f>D228+E228</f>
        <v>0</v>
      </c>
      <c r="G228" s="222">
        <f>G118</f>
        <v>87843239.668799996</v>
      </c>
      <c r="H228" s="222"/>
      <c r="I228" s="222">
        <f t="shared" ref="I228:I229" si="22">G228+H228</f>
        <v>87843239.668799996</v>
      </c>
      <c r="Q228"/>
      <c r="R228"/>
      <c r="S228"/>
    </row>
    <row r="229" spans="1:19" ht="15.75" customHeight="1" thickBot="1">
      <c r="A229" s="213"/>
      <c r="B229" s="214" t="s">
        <v>113</v>
      </c>
      <c r="C229" s="214"/>
      <c r="D229" s="222">
        <f>D227+D228</f>
        <v>83660228.255999997</v>
      </c>
      <c r="E229" s="222">
        <f t="shared" ref="E229:H229" si="23">E227+E228</f>
        <v>0</v>
      </c>
      <c r="F229" s="222">
        <f t="shared" si="23"/>
        <v>83660228.255999997</v>
      </c>
      <c r="G229" s="222">
        <f t="shared" si="23"/>
        <v>87843239.668799996</v>
      </c>
      <c r="H229" s="222">
        <f t="shared" si="23"/>
        <v>0</v>
      </c>
      <c r="I229" s="222">
        <f t="shared" si="22"/>
        <v>87843239.668799996</v>
      </c>
      <c r="Q229"/>
      <c r="R229"/>
      <c r="S229"/>
    </row>
    <row r="230" spans="1:19" s="16" customFormat="1" ht="27" customHeight="1"/>
    <row r="231" spans="1:19" s="16" customFormat="1" ht="18.75">
      <c r="A231" s="257" t="s">
        <v>184</v>
      </c>
      <c r="B231" s="257"/>
      <c r="C231" s="257"/>
      <c r="D231" s="257"/>
      <c r="E231" s="257"/>
      <c r="F231" s="257"/>
      <c r="G231" s="257"/>
      <c r="H231" s="257"/>
      <c r="I231" s="257"/>
      <c r="J231" s="257"/>
      <c r="K231" s="257"/>
      <c r="L231" s="257"/>
      <c r="M231" s="257"/>
      <c r="N231" s="257"/>
    </row>
    <row r="232" spans="1:19" s="16" customFormat="1" ht="3.75" customHeight="1">
      <c r="A232" s="257"/>
      <c r="B232" s="257"/>
      <c r="C232" s="257"/>
      <c r="D232" s="257"/>
      <c r="E232" s="257"/>
      <c r="F232" s="257"/>
      <c r="G232" s="257"/>
      <c r="H232" s="257"/>
      <c r="I232" s="257"/>
      <c r="J232" s="257"/>
      <c r="K232" s="257"/>
      <c r="L232" s="257"/>
      <c r="M232" s="257"/>
      <c r="N232" s="257"/>
    </row>
    <row r="233" spans="1:19" s="16" customFormat="1" ht="15.75" thickBot="1">
      <c r="B233" s="92"/>
      <c r="M233" s="78" t="s">
        <v>106</v>
      </c>
    </row>
    <row r="234" spans="1:19" s="16" customFormat="1" ht="15.75" customHeight="1" thickBot="1">
      <c r="A234" s="269" t="s">
        <v>138</v>
      </c>
      <c r="B234" s="328" t="s">
        <v>139</v>
      </c>
      <c r="C234" s="319" t="s">
        <v>140</v>
      </c>
      <c r="D234" s="330" t="s">
        <v>107</v>
      </c>
      <c r="E234" s="331"/>
      <c r="F234" s="330" t="s">
        <v>108</v>
      </c>
      <c r="G234" s="331"/>
      <c r="H234" s="330" t="s">
        <v>109</v>
      </c>
      <c r="I234" s="331"/>
      <c r="J234" s="330" t="s">
        <v>49</v>
      </c>
      <c r="K234" s="331"/>
      <c r="L234" s="330" t="s">
        <v>114</v>
      </c>
      <c r="M234" s="331"/>
    </row>
    <row r="235" spans="1:19" s="16" customFormat="1" ht="116.25" customHeight="1" thickBot="1">
      <c r="A235" s="271"/>
      <c r="B235" s="329"/>
      <c r="C235" s="321"/>
      <c r="D235" s="188" t="s">
        <v>141</v>
      </c>
      <c r="E235" s="188" t="s">
        <v>142</v>
      </c>
      <c r="F235" s="188" t="s">
        <v>141</v>
      </c>
      <c r="G235" s="188" t="s">
        <v>142</v>
      </c>
      <c r="H235" s="188" t="s">
        <v>141</v>
      </c>
      <c r="I235" s="188" t="s">
        <v>142</v>
      </c>
      <c r="J235" s="188" t="s">
        <v>141</v>
      </c>
      <c r="K235" s="188" t="s">
        <v>142</v>
      </c>
      <c r="L235" s="188" t="s">
        <v>141</v>
      </c>
      <c r="M235" s="188" t="s">
        <v>142</v>
      </c>
    </row>
    <row r="236" spans="1:19" s="16" customFormat="1" ht="15.75" thickBot="1">
      <c r="A236" s="189">
        <v>1</v>
      </c>
      <c r="B236" s="190">
        <v>2</v>
      </c>
      <c r="C236" s="190">
        <v>3</v>
      </c>
      <c r="D236" s="190">
        <v>4</v>
      </c>
      <c r="E236" s="190">
        <v>5</v>
      </c>
      <c r="F236" s="190">
        <v>6</v>
      </c>
      <c r="G236" s="190">
        <v>7</v>
      </c>
      <c r="H236" s="190">
        <v>8</v>
      </c>
      <c r="I236" s="190">
        <v>9</v>
      </c>
      <c r="J236" s="190">
        <v>10</v>
      </c>
      <c r="K236" s="190">
        <v>11</v>
      </c>
      <c r="L236" s="190">
        <v>12</v>
      </c>
      <c r="M236" s="190">
        <v>13</v>
      </c>
    </row>
    <row r="237" spans="1:19" s="16" customFormat="1" ht="21" thickBot="1">
      <c r="A237" s="191"/>
      <c r="B237" s="192"/>
      <c r="C237" s="193"/>
      <c r="D237" s="193"/>
      <c r="E237" s="192"/>
      <c r="F237" s="193"/>
      <c r="G237" s="193"/>
      <c r="H237" s="193"/>
      <c r="I237" s="193"/>
      <c r="J237" s="193"/>
      <c r="K237" s="193"/>
      <c r="L237" s="193"/>
      <c r="M237" s="193"/>
    </row>
    <row r="238" spans="1:19" s="16" customFormat="1" ht="21.75" customHeight="1" thickBot="1">
      <c r="A238" s="191"/>
      <c r="B238" s="192"/>
      <c r="C238" s="193"/>
      <c r="D238" s="193"/>
      <c r="E238" s="192"/>
      <c r="F238" s="193"/>
      <c r="G238" s="193"/>
      <c r="H238" s="193"/>
      <c r="I238" s="193"/>
      <c r="J238" s="193"/>
      <c r="K238" s="193"/>
      <c r="L238" s="193"/>
      <c r="M238" s="193"/>
    </row>
    <row r="239" spans="1:19" s="16" customFormat="1" ht="15.75">
      <c r="A239" s="88"/>
    </row>
    <row r="240" spans="1:19" s="16" customFormat="1" ht="18.75">
      <c r="A240" s="257" t="s">
        <v>143</v>
      </c>
      <c r="B240" s="257"/>
      <c r="C240" s="257"/>
      <c r="D240" s="257"/>
      <c r="E240" s="257"/>
      <c r="F240" s="257"/>
      <c r="G240" s="257"/>
      <c r="H240" s="257"/>
      <c r="I240" s="257"/>
      <c r="J240" s="257"/>
      <c r="K240" s="257"/>
      <c r="L240" s="257"/>
      <c r="M240" s="257"/>
      <c r="N240" s="257"/>
      <c r="O240" s="257"/>
      <c r="P240" s="257"/>
    </row>
    <row r="241" spans="1:18" s="16" customFormat="1" ht="18.75">
      <c r="A241" s="257" t="s">
        <v>144</v>
      </c>
      <c r="B241" s="257"/>
      <c r="C241" s="257"/>
      <c r="D241" s="257"/>
      <c r="E241" s="257"/>
      <c r="F241" s="257"/>
      <c r="G241" s="257"/>
      <c r="H241" s="257"/>
      <c r="I241" s="257"/>
      <c r="J241" s="257"/>
      <c r="K241" s="257"/>
      <c r="L241" s="257"/>
      <c r="M241" s="257"/>
      <c r="N241" s="257"/>
      <c r="O241" s="257"/>
      <c r="P241" s="257"/>
    </row>
    <row r="242" spans="1:18" s="16" customFormat="1" ht="21.75" customHeight="1">
      <c r="A242" s="69" t="s">
        <v>185</v>
      </c>
      <c r="B242" s="194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</row>
    <row r="243" spans="1:18" s="16" customFormat="1" ht="24.75" customHeight="1">
      <c r="A243" s="257" t="s">
        <v>145</v>
      </c>
      <c r="B243" s="257"/>
      <c r="C243" s="257"/>
      <c r="D243" s="257"/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</row>
    <row r="244" spans="1:18" s="16" customFormat="1" ht="9" customHeight="1">
      <c r="A244" s="82"/>
    </row>
    <row r="245" spans="1:18" s="16" customFormat="1" ht="18.75" customHeight="1">
      <c r="A245" s="257" t="s">
        <v>146</v>
      </c>
      <c r="B245" s="257"/>
      <c r="C245" s="257"/>
      <c r="D245" s="257"/>
      <c r="E245" s="257"/>
      <c r="F245" s="257"/>
      <c r="G245" s="257"/>
      <c r="H245" s="257"/>
      <c r="I245" s="257"/>
      <c r="J245" s="257"/>
      <c r="K245" s="257"/>
      <c r="L245" s="257"/>
      <c r="M245" s="257"/>
      <c r="N245" s="257"/>
    </row>
    <row r="246" spans="1:18" s="16" customFormat="1" ht="15" customHeight="1" thickBot="1">
      <c r="B246" s="92"/>
      <c r="K246" s="78" t="s">
        <v>106</v>
      </c>
    </row>
    <row r="247" spans="1:18" s="16" customFormat="1" ht="48" customHeight="1" thickBot="1">
      <c r="A247" s="297"/>
      <c r="B247" s="319" t="s">
        <v>147</v>
      </c>
      <c r="C247" s="323" t="s">
        <v>4</v>
      </c>
      <c r="D247" s="261" t="s">
        <v>33</v>
      </c>
      <c r="E247" s="261" t="s">
        <v>34</v>
      </c>
      <c r="F247" s="261" t="s">
        <v>148</v>
      </c>
      <c r="G247" s="261" t="s">
        <v>149</v>
      </c>
      <c r="H247" s="93" t="s">
        <v>35</v>
      </c>
      <c r="I247" s="258" t="s">
        <v>36</v>
      </c>
      <c r="J247" s="260"/>
      <c r="K247" s="261" t="s">
        <v>150</v>
      </c>
    </row>
    <row r="248" spans="1:18" s="16" customFormat="1" ht="51" customHeight="1" thickBot="1">
      <c r="A248" s="297"/>
      <c r="B248" s="321"/>
      <c r="C248" s="336"/>
      <c r="D248" s="298"/>
      <c r="E248" s="298"/>
      <c r="F248" s="298"/>
      <c r="G248" s="298"/>
      <c r="H248" s="80" t="s">
        <v>151</v>
      </c>
      <c r="I248" s="91" t="s">
        <v>37</v>
      </c>
      <c r="J248" s="91" t="s">
        <v>38</v>
      </c>
      <c r="K248" s="298"/>
    </row>
    <row r="249" spans="1:18" s="16" customFormat="1" ht="15.75" thickBot="1">
      <c r="A249" s="90"/>
      <c r="B249" s="93">
        <v>1</v>
      </c>
      <c r="C249" s="83">
        <v>2</v>
      </c>
      <c r="D249" s="83">
        <v>3</v>
      </c>
      <c r="E249" s="83">
        <v>4</v>
      </c>
      <c r="F249" s="83">
        <v>5</v>
      </c>
      <c r="G249" s="80">
        <v>6</v>
      </c>
      <c r="H249" s="80">
        <v>7</v>
      </c>
      <c r="I249" s="83">
        <v>8</v>
      </c>
      <c r="J249" s="83">
        <v>9</v>
      </c>
      <c r="K249" s="83">
        <v>10</v>
      </c>
    </row>
    <row r="250" spans="1:18" s="16" customFormat="1" ht="25.5" thickBot="1">
      <c r="A250" s="87"/>
      <c r="B250" s="101">
        <v>2240</v>
      </c>
      <c r="C250" s="94" t="s">
        <v>63</v>
      </c>
      <c r="D250" s="81"/>
      <c r="E250" s="81"/>
      <c r="F250" s="81"/>
      <c r="G250" s="81"/>
      <c r="H250" s="81"/>
      <c r="I250" s="81"/>
      <c r="J250" s="81"/>
      <c r="K250" s="81"/>
    </row>
    <row r="251" spans="1:18" s="16" customFormat="1" ht="25.5" thickBot="1">
      <c r="A251" s="87"/>
      <c r="B251" s="101">
        <v>2730</v>
      </c>
      <c r="C251" s="94" t="s">
        <v>60</v>
      </c>
      <c r="D251" s="81"/>
      <c r="E251" s="81"/>
      <c r="F251" s="81"/>
      <c r="G251" s="81"/>
      <c r="H251" s="81"/>
      <c r="I251" s="81"/>
      <c r="J251" s="81"/>
      <c r="K251" s="81"/>
    </row>
    <row r="252" spans="1:18" s="16" customFormat="1" ht="15.75" thickBot="1">
      <c r="A252" s="87"/>
      <c r="B252" s="101"/>
      <c r="C252" s="95" t="s">
        <v>61</v>
      </c>
      <c r="D252" s="81"/>
      <c r="E252" s="81"/>
      <c r="F252" s="81"/>
      <c r="G252" s="81"/>
      <c r="H252" s="81"/>
      <c r="I252" s="81"/>
      <c r="J252" s="81"/>
      <c r="K252" s="81"/>
    </row>
    <row r="253" spans="1:18" s="16" customFormat="1">
      <c r="A253" s="87"/>
      <c r="B253" s="90"/>
      <c r="C253" s="197"/>
      <c r="D253" s="87"/>
      <c r="E253" s="87"/>
      <c r="F253" s="87"/>
      <c r="G253" s="87"/>
      <c r="H253" s="87"/>
      <c r="I253" s="87"/>
      <c r="J253" s="87"/>
      <c r="K253" s="87"/>
    </row>
    <row r="254" spans="1:18" s="16" customFormat="1" ht="18.75">
      <c r="A254" s="257" t="s">
        <v>152</v>
      </c>
      <c r="B254" s="257"/>
      <c r="C254" s="257"/>
      <c r="D254" s="257"/>
      <c r="E254" s="257"/>
      <c r="F254" s="257"/>
      <c r="G254" s="257"/>
      <c r="H254" s="257"/>
      <c r="I254" s="257"/>
      <c r="J254" s="257"/>
      <c r="K254" s="257"/>
      <c r="L254" s="257"/>
      <c r="M254" s="257"/>
      <c r="N254" s="257"/>
    </row>
    <row r="255" spans="1:18" s="16" customFormat="1" ht="15.75" thickBot="1">
      <c r="B255" s="92"/>
      <c r="M255" s="78" t="s">
        <v>106</v>
      </c>
    </row>
    <row r="256" spans="1:18" s="16" customFormat="1" ht="15.75" thickBot="1">
      <c r="A256" s="297"/>
      <c r="B256" s="261" t="s">
        <v>147</v>
      </c>
      <c r="C256" s="261" t="s">
        <v>4</v>
      </c>
      <c r="D256" s="258" t="s">
        <v>50</v>
      </c>
      <c r="E256" s="259"/>
      <c r="F256" s="259"/>
      <c r="G256" s="259"/>
      <c r="H256" s="260"/>
      <c r="I256" s="258" t="s">
        <v>51</v>
      </c>
      <c r="J256" s="259"/>
      <c r="K256" s="259"/>
      <c r="L256" s="259"/>
      <c r="M256" s="260"/>
    </row>
    <row r="257" spans="1:13" s="16" customFormat="1" ht="85.5" thickBot="1">
      <c r="A257" s="297"/>
      <c r="B257" s="262"/>
      <c r="C257" s="262"/>
      <c r="D257" s="261" t="s">
        <v>39</v>
      </c>
      <c r="E257" s="261" t="s">
        <v>153</v>
      </c>
      <c r="F257" s="258" t="s">
        <v>40</v>
      </c>
      <c r="G257" s="260"/>
      <c r="H257" s="79" t="s">
        <v>42</v>
      </c>
      <c r="I257" s="261" t="s">
        <v>41</v>
      </c>
      <c r="J257" s="79" t="s">
        <v>155</v>
      </c>
      <c r="K257" s="258" t="s">
        <v>40</v>
      </c>
      <c r="L257" s="260"/>
      <c r="M257" s="79" t="s">
        <v>42</v>
      </c>
    </row>
    <row r="258" spans="1:13" s="16" customFormat="1" ht="25.5" thickBot="1">
      <c r="A258" s="297"/>
      <c r="B258" s="298"/>
      <c r="C258" s="298"/>
      <c r="D258" s="298"/>
      <c r="E258" s="298"/>
      <c r="F258" s="177" t="s">
        <v>37</v>
      </c>
      <c r="G258" s="177" t="s">
        <v>38</v>
      </c>
      <c r="H258" s="79" t="s">
        <v>154</v>
      </c>
      <c r="I258" s="298"/>
      <c r="J258" s="195" t="s">
        <v>156</v>
      </c>
      <c r="K258" s="195" t="s">
        <v>37</v>
      </c>
      <c r="L258" s="195" t="s">
        <v>38</v>
      </c>
      <c r="M258" s="79" t="s">
        <v>157</v>
      </c>
    </row>
    <row r="259" spans="1:13" s="16" customFormat="1" ht="15.75" thickBot="1">
      <c r="A259" s="162"/>
      <c r="B259" s="93">
        <v>1</v>
      </c>
      <c r="C259" s="104">
        <v>2</v>
      </c>
      <c r="D259" s="104">
        <v>3</v>
      </c>
      <c r="E259" s="104">
        <v>4</v>
      </c>
      <c r="F259" s="104">
        <v>5</v>
      </c>
      <c r="G259" s="104">
        <v>6</v>
      </c>
      <c r="H259" s="104">
        <v>7</v>
      </c>
      <c r="I259" s="104">
        <v>8</v>
      </c>
      <c r="J259" s="195">
        <v>9</v>
      </c>
      <c r="K259" s="195">
        <v>10</v>
      </c>
      <c r="L259" s="81">
        <v>11</v>
      </c>
      <c r="M259" s="196">
        <v>12</v>
      </c>
    </row>
    <row r="260" spans="1:13" s="16" customFormat="1" ht="24.75" customHeight="1" thickBot="1">
      <c r="A260" s="111"/>
      <c r="B260" s="103">
        <v>2240</v>
      </c>
      <c r="C260" s="94" t="s">
        <v>63</v>
      </c>
      <c r="D260" s="220">
        <f>H66</f>
        <v>93700</v>
      </c>
      <c r="E260" s="220"/>
      <c r="F260" s="220"/>
      <c r="G260" s="220"/>
      <c r="H260" s="220">
        <f>D260</f>
        <v>93700</v>
      </c>
      <c r="I260" s="220">
        <f>L66</f>
        <v>93000</v>
      </c>
      <c r="J260" s="220"/>
      <c r="K260" s="220"/>
      <c r="L260" s="220"/>
      <c r="M260" s="220">
        <f>I260</f>
        <v>93000</v>
      </c>
    </row>
    <row r="261" spans="1:13" s="16" customFormat="1" ht="25.5" thickBot="1">
      <c r="A261" s="111"/>
      <c r="B261" s="103">
        <v>2730</v>
      </c>
      <c r="C261" s="94" t="s">
        <v>60</v>
      </c>
      <c r="D261" s="220">
        <f>H67</f>
        <v>79520619.189999998</v>
      </c>
      <c r="E261" s="220"/>
      <c r="F261" s="220"/>
      <c r="G261" s="220"/>
      <c r="H261" s="220">
        <f t="shared" ref="H261:H262" si="24">D261</f>
        <v>79520619.189999998</v>
      </c>
      <c r="I261" s="220">
        <f>L67</f>
        <v>79130701</v>
      </c>
      <c r="J261" s="220"/>
      <c r="K261" s="220"/>
      <c r="L261" s="220"/>
      <c r="M261" s="220">
        <f>I261</f>
        <v>79130701</v>
      </c>
    </row>
    <row r="262" spans="1:13" s="16" customFormat="1" ht="15.75" thickBot="1">
      <c r="A262" s="111"/>
      <c r="B262" s="103"/>
      <c r="C262" s="95" t="s">
        <v>61</v>
      </c>
      <c r="D262" s="221">
        <f>D260+D261</f>
        <v>79614319.189999998</v>
      </c>
      <c r="E262" s="221"/>
      <c r="F262" s="221"/>
      <c r="G262" s="221"/>
      <c r="H262" s="221">
        <f t="shared" si="24"/>
        <v>79614319.189999998</v>
      </c>
      <c r="I262" s="221">
        <f>I260+I261</f>
        <v>79223701</v>
      </c>
      <c r="J262" s="220"/>
      <c r="K262" s="220"/>
      <c r="L262" s="220"/>
      <c r="M262" s="221">
        <f>M260+M261</f>
        <v>79223701</v>
      </c>
    </row>
    <row r="263" spans="1:13" s="16" customFormat="1" ht="12.75" customHeight="1"/>
    <row r="264" spans="1:13" s="16" customFormat="1" ht="21.75" customHeight="1">
      <c r="A264" s="257" t="s">
        <v>158</v>
      </c>
      <c r="B264" s="257"/>
      <c r="C264" s="257"/>
      <c r="D264" s="257"/>
      <c r="E264" s="257"/>
      <c r="F264" s="257"/>
      <c r="G264" s="257"/>
      <c r="H264" s="257"/>
      <c r="I264" s="257"/>
      <c r="J264" s="257"/>
      <c r="K264" s="257"/>
      <c r="L264" s="257"/>
      <c r="M264" s="257"/>
    </row>
    <row r="265" spans="1:13" s="16" customFormat="1" ht="13.5" customHeight="1" thickBot="1">
      <c r="B265" s="92"/>
      <c r="J265" s="78" t="s">
        <v>106</v>
      </c>
    </row>
    <row r="266" spans="1:13" s="16" customFormat="1" ht="24.75">
      <c r="A266" s="297"/>
      <c r="B266" s="261" t="s">
        <v>147</v>
      </c>
      <c r="C266" s="261" t="s">
        <v>4</v>
      </c>
      <c r="D266" s="261" t="s">
        <v>33</v>
      </c>
      <c r="E266" s="261" t="s">
        <v>34</v>
      </c>
      <c r="F266" s="261" t="s">
        <v>159</v>
      </c>
      <c r="G266" s="84" t="s">
        <v>43</v>
      </c>
      <c r="H266" s="91" t="s">
        <v>44</v>
      </c>
      <c r="I266" s="261" t="s">
        <v>45</v>
      </c>
      <c r="J266" s="261" t="s">
        <v>46</v>
      </c>
    </row>
    <row r="267" spans="1:13" s="16" customFormat="1" ht="50.25" customHeight="1" thickBot="1">
      <c r="A267" s="297"/>
      <c r="B267" s="298"/>
      <c r="C267" s="298"/>
      <c r="D267" s="298"/>
      <c r="E267" s="298"/>
      <c r="F267" s="298"/>
      <c r="G267" s="86" t="s">
        <v>64</v>
      </c>
      <c r="H267" s="79" t="s">
        <v>160</v>
      </c>
      <c r="I267" s="298"/>
      <c r="J267" s="298"/>
    </row>
    <row r="268" spans="1:13" s="16" customFormat="1" ht="15.75" thickBot="1">
      <c r="A268" s="90"/>
      <c r="B268" s="93">
        <v>1</v>
      </c>
      <c r="C268" s="83">
        <v>2</v>
      </c>
      <c r="D268" s="83">
        <v>3</v>
      </c>
      <c r="E268" s="83">
        <v>4</v>
      </c>
      <c r="F268" s="83">
        <v>5</v>
      </c>
      <c r="G268" s="83">
        <v>6</v>
      </c>
      <c r="H268" s="83">
        <v>7</v>
      </c>
      <c r="I268" s="80">
        <v>8</v>
      </c>
      <c r="J268" s="80">
        <v>9</v>
      </c>
    </row>
    <row r="269" spans="1:13" s="16" customFormat="1" ht="26.25" customHeight="1" thickBot="1">
      <c r="A269" s="87"/>
      <c r="B269" s="85">
        <v>2240</v>
      </c>
      <c r="C269" s="94" t="s">
        <v>63</v>
      </c>
      <c r="D269" s="81"/>
      <c r="E269" s="81"/>
      <c r="F269" s="81"/>
      <c r="G269" s="81"/>
      <c r="H269" s="81"/>
      <c r="I269" s="81"/>
      <c r="J269" s="81"/>
    </row>
    <row r="270" spans="1:13" s="16" customFormat="1" ht="25.5" customHeight="1" thickBot="1">
      <c r="A270" s="87"/>
      <c r="B270" s="85">
        <v>2730</v>
      </c>
      <c r="C270" s="94" t="s">
        <v>60</v>
      </c>
      <c r="D270" s="81"/>
      <c r="E270" s="81"/>
      <c r="F270" s="81"/>
      <c r="G270" s="81"/>
      <c r="H270" s="81"/>
      <c r="I270" s="81"/>
      <c r="J270" s="81"/>
    </row>
    <row r="271" spans="1:13" s="16" customFormat="1" ht="20.25" customHeight="1" thickBot="1">
      <c r="A271" s="87"/>
      <c r="B271" s="85"/>
      <c r="C271" s="95" t="s">
        <v>61</v>
      </c>
      <c r="D271" s="81"/>
      <c r="E271" s="81"/>
      <c r="F271" s="81"/>
      <c r="G271" s="81"/>
      <c r="H271" s="81"/>
      <c r="I271" s="81"/>
      <c r="J271" s="81"/>
    </row>
    <row r="272" spans="1:13" s="16" customFormat="1" ht="12.75" customHeight="1">
      <c r="A272" s="89"/>
    </row>
    <row r="273" spans="1:16" s="16" customFormat="1" ht="27" customHeight="1">
      <c r="A273" s="257" t="s">
        <v>161</v>
      </c>
      <c r="B273" s="257"/>
      <c r="C273" s="257"/>
      <c r="D273" s="257"/>
      <c r="E273" s="257"/>
      <c r="F273" s="257"/>
      <c r="G273" s="257"/>
      <c r="H273" s="257"/>
      <c r="I273" s="257"/>
      <c r="J273" s="257"/>
      <c r="K273" s="257"/>
      <c r="L273" s="257"/>
      <c r="M273" s="257"/>
      <c r="N273" s="257"/>
    </row>
    <row r="274" spans="1:16" s="16" customFormat="1" ht="33.75" customHeight="1">
      <c r="A274" s="343" t="s">
        <v>162</v>
      </c>
      <c r="B274" s="343"/>
      <c r="C274" s="343"/>
      <c r="D274" s="343"/>
      <c r="E274" s="343"/>
      <c r="F274" s="343"/>
      <c r="G274" s="343"/>
      <c r="H274" s="343"/>
      <c r="I274" s="343"/>
      <c r="J274" s="343"/>
      <c r="K274" s="343"/>
      <c r="L274" s="343"/>
      <c r="M274" s="343"/>
      <c r="N274" s="343"/>
    </row>
    <row r="275" spans="1:16" s="16" customFormat="1" ht="5.25" customHeight="1">
      <c r="A275" s="88"/>
    </row>
    <row r="276" spans="1:16" s="16" customFormat="1" ht="54" customHeight="1">
      <c r="A276" s="340" t="s">
        <v>163</v>
      </c>
      <c r="B276" s="340"/>
      <c r="C276" s="340"/>
      <c r="D276" s="340"/>
      <c r="E276" s="340"/>
      <c r="F276" s="340"/>
      <c r="G276" s="340"/>
      <c r="H276" s="340"/>
      <c r="I276" s="340"/>
      <c r="J276" s="340"/>
      <c r="K276" s="340"/>
      <c r="L276" s="340"/>
      <c r="M276" s="340"/>
    </row>
    <row r="277" spans="1:16" s="16" customFormat="1" ht="19.5" customHeight="1">
      <c r="A277" s="346" t="s">
        <v>96</v>
      </c>
      <c r="B277" s="346"/>
      <c r="C277" s="346"/>
      <c r="D277" s="346"/>
      <c r="E277" s="346"/>
    </row>
    <row r="278" spans="1:16" s="16" customFormat="1" ht="0.75" customHeight="1">
      <c r="A278" s="82"/>
    </row>
    <row r="279" spans="1:16" s="16" customFormat="1" ht="8.25" customHeight="1">
      <c r="A279" s="96"/>
    </row>
    <row r="280" spans="1:16" s="23" customFormat="1" ht="11.25" hidden="1" customHeight="1">
      <c r="A280" s="71" t="s">
        <v>19</v>
      </c>
    </row>
    <row r="281" spans="1:16" s="16" customFormat="1" ht="21.75" customHeight="1">
      <c r="A281" s="257" t="s">
        <v>164</v>
      </c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  <c r="L281" s="257"/>
      <c r="M281" s="257"/>
      <c r="N281" s="257"/>
    </row>
    <row r="282" spans="1:16" s="16" customFormat="1" ht="15.75">
      <c r="A282" s="97"/>
      <c r="B282" s="98"/>
      <c r="C282" s="98"/>
      <c r="F282" s="308" t="s">
        <v>47</v>
      </c>
      <c r="G282" s="308"/>
      <c r="J282" s="344" t="s">
        <v>48</v>
      </c>
      <c r="K282" s="344"/>
      <c r="L282" s="344"/>
    </row>
    <row r="283" spans="1:16" s="16" customFormat="1">
      <c r="A283" s="341"/>
      <c r="B283" s="342"/>
      <c r="C283" s="342"/>
    </row>
    <row r="284" spans="1:16" s="16" customFormat="1" ht="1.5" customHeight="1">
      <c r="A284" s="341"/>
      <c r="B284" s="342"/>
      <c r="C284" s="342"/>
    </row>
    <row r="285" spans="1:16" s="16" customFormat="1" ht="18.75">
      <c r="A285" s="347" t="s">
        <v>165</v>
      </c>
      <c r="B285" s="347"/>
      <c r="C285" s="347"/>
      <c r="D285" s="347"/>
      <c r="E285" s="347"/>
      <c r="F285" s="347"/>
      <c r="G285" s="347"/>
      <c r="H285" s="347"/>
      <c r="I285" s="347"/>
      <c r="J285" s="347"/>
      <c r="K285" s="347"/>
      <c r="L285" s="347"/>
      <c r="M285" s="347"/>
      <c r="N285" s="347"/>
    </row>
    <row r="286" spans="1:16" s="16" customFormat="1" ht="15.75">
      <c r="A286" s="97"/>
      <c r="B286" s="99"/>
      <c r="C286" s="99"/>
      <c r="F286" s="308" t="s">
        <v>47</v>
      </c>
      <c r="G286" s="308"/>
      <c r="J286" s="344" t="s">
        <v>48</v>
      </c>
      <c r="K286" s="344"/>
      <c r="L286" s="344"/>
    </row>
    <row r="287" spans="1:16" s="16" customFormat="1" ht="10.5" customHeight="1">
      <c r="A287" s="67"/>
      <c r="B287" s="16" t="s">
        <v>186</v>
      </c>
    </row>
    <row r="288" spans="1:16" ht="18" hidden="1">
      <c r="A288" s="68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4" ht="18.75" hidden="1">
      <c r="A289" s="60" t="s">
        <v>53</v>
      </c>
      <c r="B289" s="60"/>
      <c r="C289" s="60"/>
      <c r="D289" s="60"/>
      <c r="E289" s="61"/>
      <c r="F289" s="337"/>
      <c r="G289" s="337"/>
      <c r="H289" s="23"/>
      <c r="I289" s="23"/>
      <c r="J289" s="338" t="s">
        <v>65</v>
      </c>
      <c r="K289" s="338"/>
      <c r="L289" s="23"/>
    </row>
    <row r="290" spans="1:14" ht="18.75" hidden="1">
      <c r="A290" s="62"/>
      <c r="B290" s="23"/>
      <c r="C290" s="23"/>
      <c r="D290" s="23"/>
      <c r="E290" s="23"/>
      <c r="F290" s="339" t="s">
        <v>54</v>
      </c>
      <c r="G290" s="339"/>
      <c r="H290" s="23"/>
      <c r="I290" s="23"/>
      <c r="J290" s="345" t="s">
        <v>55</v>
      </c>
      <c r="K290" s="345"/>
      <c r="L290" s="345"/>
    </row>
    <row r="291" spans="1:14" ht="18.75" hidden="1">
      <c r="A291" s="63"/>
      <c r="B291" s="64"/>
      <c r="C291" s="63"/>
      <c r="D291" s="63"/>
      <c r="E291" s="63"/>
      <c r="F291" s="63"/>
      <c r="G291" s="63"/>
      <c r="H291" s="63"/>
      <c r="I291" s="63"/>
      <c r="J291" s="63"/>
      <c r="K291" s="65"/>
      <c r="L291" s="65"/>
    </row>
    <row r="292" spans="1:14" ht="18.75">
      <c r="A292" s="24"/>
      <c r="B292" s="20"/>
      <c r="C292" s="24"/>
      <c r="D292" s="24"/>
      <c r="E292" s="24"/>
      <c r="F292" s="24"/>
      <c r="G292" s="24"/>
      <c r="H292" s="24"/>
      <c r="I292" s="24"/>
      <c r="J292" s="24"/>
      <c r="K292" s="28"/>
      <c r="L292" s="28"/>
    </row>
    <row r="293" spans="1:14" ht="15.75">
      <c r="A293" s="28"/>
      <c r="B293" s="20"/>
      <c r="C293" s="28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4" ht="15.75">
      <c r="A294" s="275"/>
      <c r="B294" s="20"/>
      <c r="C294" s="275"/>
      <c r="D294" s="275"/>
      <c r="E294" s="275"/>
      <c r="F294" s="275"/>
      <c r="G294" s="275"/>
      <c r="H294" s="275"/>
      <c r="I294" s="275"/>
      <c r="J294" s="275"/>
      <c r="K294" s="28"/>
      <c r="L294" s="28"/>
    </row>
    <row r="295" spans="1:14" ht="15.75">
      <c r="A295" s="275"/>
      <c r="B295" s="29"/>
      <c r="C295" s="275"/>
      <c r="D295" s="275"/>
      <c r="E295" s="27"/>
      <c r="F295" s="27"/>
      <c r="G295" s="27"/>
      <c r="H295" s="27"/>
      <c r="I295" s="27"/>
      <c r="J295" s="27"/>
      <c r="K295" s="28"/>
      <c r="L295" s="28"/>
    </row>
    <row r="296" spans="1:14">
      <c r="A296" s="275"/>
      <c r="B296" s="28"/>
      <c r="C296" s="275"/>
      <c r="D296" s="275"/>
      <c r="E296" s="27"/>
      <c r="F296" s="27"/>
      <c r="G296" s="27"/>
      <c r="H296" s="27"/>
      <c r="I296" s="27"/>
      <c r="J296" s="27"/>
      <c r="K296" s="28"/>
      <c r="L296" s="28"/>
    </row>
    <row r="297" spans="1:14" ht="15.75" customHeight="1">
      <c r="A297" s="30"/>
      <c r="B297" s="24"/>
      <c r="C297" s="30"/>
      <c r="D297" s="30"/>
      <c r="E297" s="30"/>
      <c r="F297" s="30"/>
      <c r="G297" s="30"/>
      <c r="H297" s="30"/>
      <c r="I297" s="30"/>
      <c r="J297" s="30"/>
      <c r="K297" s="28"/>
      <c r="L297" s="28"/>
    </row>
    <row r="298" spans="1:14">
      <c r="A298" s="31"/>
      <c r="B298" s="28"/>
      <c r="C298" s="31"/>
      <c r="D298" s="31"/>
      <c r="E298" s="31"/>
      <c r="F298" s="31"/>
      <c r="G298" s="31"/>
      <c r="H298" s="31"/>
      <c r="I298" s="31"/>
      <c r="J298" s="31"/>
      <c r="K298" s="28"/>
      <c r="L298" s="28"/>
    </row>
    <row r="299" spans="1:14" ht="22.5" customHeight="1">
      <c r="A299" s="31"/>
      <c r="B299" s="277"/>
      <c r="C299" s="31"/>
      <c r="D299" s="31"/>
      <c r="E299" s="31"/>
      <c r="F299" s="31"/>
      <c r="G299" s="31"/>
      <c r="H299" s="31"/>
      <c r="I299" s="31"/>
      <c r="J299" s="31"/>
      <c r="K299" s="28"/>
      <c r="L299" s="28"/>
      <c r="M299" s="12"/>
      <c r="N299" s="12"/>
    </row>
    <row r="300" spans="1:14" ht="18.75">
      <c r="A300" s="31"/>
      <c r="B300" s="277"/>
      <c r="C300" s="31"/>
      <c r="D300" s="31"/>
      <c r="E300" s="31"/>
      <c r="F300" s="31"/>
      <c r="G300" s="31"/>
      <c r="H300" s="31"/>
      <c r="I300" s="31"/>
      <c r="J300" s="31"/>
      <c r="K300" s="24"/>
      <c r="L300" s="24"/>
      <c r="M300" s="12"/>
      <c r="N300" s="12"/>
    </row>
    <row r="301" spans="1:14">
      <c r="A301" s="31"/>
      <c r="B301" s="277"/>
      <c r="C301" s="31"/>
      <c r="D301" s="31"/>
      <c r="E301" s="31"/>
      <c r="F301" s="31"/>
      <c r="G301" s="31"/>
      <c r="H301" s="31"/>
      <c r="I301" s="31"/>
      <c r="J301" s="31"/>
      <c r="K301" s="28"/>
      <c r="L301" s="28"/>
    </row>
    <row r="302" spans="1:14">
      <c r="A302" s="32"/>
      <c r="B302" s="17"/>
      <c r="C302" s="32"/>
      <c r="D302" s="32"/>
      <c r="E302" s="32"/>
      <c r="F302" s="32"/>
      <c r="G302" s="32"/>
      <c r="H302" s="32"/>
      <c r="I302" s="32"/>
      <c r="J302" s="32"/>
      <c r="K302" s="28"/>
      <c r="L302" s="28"/>
    </row>
    <row r="303" spans="1:14">
      <c r="A303" s="33"/>
      <c r="B303" s="34"/>
      <c r="C303" s="28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4" ht="18.75">
      <c r="A304" s="24"/>
      <c r="B304" s="4"/>
      <c r="C304" s="24"/>
      <c r="D304" s="24"/>
      <c r="E304" s="24"/>
      <c r="F304" s="24"/>
      <c r="G304" s="24"/>
      <c r="H304" s="24"/>
      <c r="I304" s="24"/>
      <c r="J304" s="24"/>
      <c r="K304" s="28"/>
      <c r="L304" s="28"/>
    </row>
    <row r="305" spans="1:14">
      <c r="A305" s="28"/>
      <c r="B305" s="4"/>
      <c r="C305" s="28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4">
      <c r="A306" s="288"/>
      <c r="B306" s="4"/>
      <c r="C306" s="288"/>
      <c r="D306" s="288"/>
      <c r="E306" s="288"/>
      <c r="F306" s="288"/>
      <c r="G306" s="288"/>
      <c r="H306" s="288"/>
      <c r="I306" s="28"/>
      <c r="J306" s="28"/>
      <c r="K306" s="28"/>
      <c r="L306" s="28"/>
    </row>
    <row r="307" spans="1:14">
      <c r="A307" s="288"/>
      <c r="B307" s="22"/>
      <c r="C307" s="288"/>
      <c r="D307" s="288"/>
      <c r="E307" s="35"/>
      <c r="F307" s="35"/>
      <c r="G307" s="35"/>
      <c r="H307" s="35"/>
      <c r="I307" s="28"/>
      <c r="J307" s="28"/>
      <c r="K307" s="28"/>
      <c r="L307" s="28"/>
    </row>
    <row r="308" spans="1:14">
      <c r="A308" s="288"/>
      <c r="B308" s="36"/>
      <c r="C308" s="288"/>
      <c r="D308" s="288"/>
      <c r="E308" s="35"/>
      <c r="F308" s="35"/>
      <c r="G308" s="35"/>
      <c r="H308" s="35"/>
      <c r="I308" s="28"/>
      <c r="J308" s="28"/>
      <c r="K308" s="28"/>
      <c r="L308" s="28"/>
    </row>
    <row r="309" spans="1:14">
      <c r="A309" s="37"/>
      <c r="B309" s="28"/>
      <c r="C309" s="37"/>
      <c r="D309" s="37"/>
      <c r="E309" s="37"/>
      <c r="F309" s="37"/>
      <c r="G309" s="37"/>
      <c r="H309" s="37"/>
      <c r="I309" s="28"/>
      <c r="J309" s="28"/>
      <c r="K309" s="28"/>
      <c r="L309" s="28"/>
    </row>
    <row r="310" spans="1:14" ht="18.75">
      <c r="A310" s="18"/>
      <c r="B310" s="24"/>
      <c r="C310" s="18"/>
      <c r="D310" s="18"/>
      <c r="E310" s="18"/>
      <c r="F310" s="18"/>
      <c r="G310" s="18"/>
      <c r="H310" s="18"/>
      <c r="I310" s="28"/>
      <c r="J310" s="28"/>
      <c r="K310" s="28"/>
      <c r="L310" s="28"/>
    </row>
    <row r="311" spans="1:14" ht="18.75">
      <c r="A311" s="18"/>
      <c r="B311" s="24"/>
      <c r="C311" s="18"/>
      <c r="D311" s="18"/>
      <c r="E311" s="18"/>
      <c r="F311" s="18"/>
      <c r="G311" s="18"/>
      <c r="H311" s="18"/>
      <c r="I311" s="28"/>
      <c r="J311" s="28"/>
      <c r="K311" s="28"/>
      <c r="L311" s="28"/>
    </row>
    <row r="312" spans="1:14">
      <c r="A312" s="18"/>
      <c r="B312" s="25"/>
      <c r="C312" s="18"/>
      <c r="D312" s="18"/>
      <c r="E312" s="18"/>
      <c r="F312" s="18"/>
      <c r="G312" s="18"/>
      <c r="H312" s="18"/>
      <c r="I312" s="28"/>
      <c r="J312" s="28"/>
      <c r="K312" s="28"/>
      <c r="L312" s="28"/>
    </row>
    <row r="313" spans="1:14" ht="18.75">
      <c r="A313" s="18"/>
      <c r="B313" s="275"/>
      <c r="C313" s="18"/>
      <c r="D313" s="18"/>
      <c r="E313" s="18"/>
      <c r="F313" s="18"/>
      <c r="G313" s="18"/>
      <c r="H313" s="18"/>
      <c r="I313" s="28"/>
      <c r="J313" s="28"/>
      <c r="K313" s="24"/>
      <c r="L313" s="24"/>
    </row>
    <row r="314" spans="1:14" ht="18.75">
      <c r="A314" s="38"/>
      <c r="B314" s="275"/>
      <c r="C314" s="38"/>
      <c r="D314" s="38"/>
      <c r="E314" s="38"/>
      <c r="F314" s="38"/>
      <c r="G314" s="38"/>
      <c r="H314" s="38"/>
      <c r="I314" s="28"/>
      <c r="J314" s="28"/>
      <c r="K314" s="24"/>
      <c r="L314" s="24"/>
      <c r="M314" s="12"/>
      <c r="N314" s="12"/>
    </row>
    <row r="315" spans="1:14">
      <c r="A315" s="28"/>
      <c r="B315" s="275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4">
      <c r="A316" s="28"/>
      <c r="B316" s="30"/>
      <c r="C316" s="28"/>
      <c r="D316" s="28"/>
      <c r="E316" s="28"/>
      <c r="F316" s="28"/>
      <c r="G316" s="28"/>
      <c r="H316" s="28"/>
      <c r="I316" s="28"/>
      <c r="J316" s="28"/>
      <c r="K316" s="26"/>
      <c r="L316" s="277"/>
    </row>
    <row r="317" spans="1:14" ht="18.75">
      <c r="A317" s="24"/>
      <c r="B317" s="31"/>
      <c r="C317" s="24"/>
      <c r="D317" s="24"/>
      <c r="E317" s="24"/>
      <c r="F317" s="24"/>
      <c r="G317" s="24"/>
      <c r="H317" s="24"/>
      <c r="I317" s="24"/>
      <c r="J317" s="24"/>
      <c r="K317" s="26"/>
      <c r="L317" s="277"/>
    </row>
    <row r="318" spans="1:14" ht="18.75">
      <c r="A318" s="24"/>
      <c r="B318" s="32"/>
      <c r="C318" s="24"/>
      <c r="D318" s="24"/>
      <c r="E318" s="24"/>
      <c r="F318" s="24"/>
      <c r="G318" s="24"/>
      <c r="H318" s="24"/>
      <c r="I318" s="24"/>
      <c r="J318" s="24"/>
      <c r="K318" s="17"/>
      <c r="L318" s="17"/>
    </row>
    <row r="319" spans="1:14">
      <c r="A319" s="28"/>
      <c r="B319" s="32"/>
      <c r="C319" s="28"/>
      <c r="D319" s="28"/>
      <c r="E319" s="28"/>
      <c r="F319" s="28"/>
      <c r="G319" s="28"/>
      <c r="H319" s="28"/>
      <c r="I319" s="28"/>
      <c r="J319" s="28"/>
      <c r="K319" s="17"/>
      <c r="L319" s="17"/>
    </row>
    <row r="320" spans="1:14">
      <c r="A320" s="275"/>
      <c r="B320" s="32"/>
      <c r="C320" s="277"/>
      <c r="D320" s="277"/>
      <c r="E320" s="277"/>
      <c r="F320" s="277"/>
      <c r="G320" s="277"/>
      <c r="H320" s="277"/>
      <c r="I320" s="26"/>
      <c r="J320" s="26"/>
      <c r="K320" s="17"/>
      <c r="L320" s="17"/>
    </row>
    <row r="321" spans="1:16">
      <c r="A321" s="275"/>
      <c r="B321" s="32"/>
      <c r="C321" s="26"/>
      <c r="D321" s="26"/>
      <c r="E321" s="26"/>
      <c r="F321" s="26"/>
      <c r="G321" s="26"/>
      <c r="H321" s="26"/>
      <c r="I321" s="26"/>
      <c r="J321" s="26"/>
      <c r="K321" s="17"/>
      <c r="L321" s="17"/>
    </row>
    <row r="322" spans="1:16">
      <c r="A322" s="17"/>
      <c r="B322" s="28"/>
      <c r="C322" s="17"/>
      <c r="D322" s="17"/>
      <c r="E322" s="17"/>
      <c r="F322" s="17"/>
      <c r="G322" s="17"/>
      <c r="H322" s="17"/>
      <c r="I322" s="17"/>
      <c r="J322" s="17"/>
      <c r="K322" s="280"/>
      <c r="L322" s="280"/>
    </row>
    <row r="323" spans="1:16" ht="18.75">
      <c r="A323" s="17"/>
      <c r="B323" s="24"/>
      <c r="C323" s="17"/>
      <c r="D323" s="17"/>
      <c r="E323" s="4"/>
      <c r="F323" s="17"/>
      <c r="G323" s="17"/>
      <c r="H323" s="17"/>
      <c r="I323" s="17"/>
      <c r="J323" s="17"/>
      <c r="K323" s="280"/>
      <c r="L323" s="280"/>
    </row>
    <row r="324" spans="1:16" ht="66" customHeight="1">
      <c r="A324" s="17"/>
      <c r="B324" s="25"/>
      <c r="C324" s="17"/>
      <c r="D324" s="17"/>
      <c r="E324" s="4"/>
      <c r="F324" s="17"/>
      <c r="G324" s="17"/>
      <c r="H324" s="17"/>
      <c r="I324" s="17"/>
      <c r="J324" s="17"/>
      <c r="K324" s="4"/>
      <c r="L324" s="4"/>
    </row>
    <row r="325" spans="1:16">
      <c r="A325" s="17"/>
      <c r="B325" s="288"/>
      <c r="C325" s="17"/>
      <c r="D325" s="17"/>
      <c r="E325" s="4"/>
      <c r="F325" s="17"/>
      <c r="G325" s="17"/>
      <c r="H325" s="17"/>
      <c r="I325" s="17"/>
      <c r="J325" s="17"/>
      <c r="K325" s="4"/>
      <c r="L325" s="4"/>
    </row>
    <row r="326" spans="1:16" ht="18.75">
      <c r="A326" s="283"/>
      <c r="B326" s="288"/>
      <c r="C326" s="283"/>
      <c r="D326" s="283"/>
      <c r="E326" s="283"/>
      <c r="F326" s="283"/>
      <c r="G326" s="283"/>
      <c r="H326" s="280"/>
      <c r="I326" s="283"/>
      <c r="J326" s="283"/>
      <c r="K326" s="17"/>
      <c r="L326" s="17"/>
      <c r="O326" s="11"/>
      <c r="P326" s="11"/>
    </row>
    <row r="327" spans="1:16" ht="18.75">
      <c r="A327" s="283"/>
      <c r="B327" s="288"/>
      <c r="C327" s="283"/>
      <c r="D327" s="283"/>
      <c r="E327" s="283"/>
      <c r="F327" s="283"/>
      <c r="G327" s="283"/>
      <c r="H327" s="280"/>
      <c r="I327" s="283"/>
      <c r="J327" s="283"/>
      <c r="K327" s="28"/>
      <c r="L327" s="28"/>
      <c r="O327" s="11"/>
      <c r="P327" s="11"/>
    </row>
    <row r="328" spans="1:16" ht="18.75">
      <c r="A328" s="17"/>
      <c r="B328" s="37"/>
      <c r="C328" s="17"/>
      <c r="D328" s="17"/>
      <c r="E328" s="17"/>
      <c r="F328" s="17"/>
      <c r="G328" s="17"/>
      <c r="H328" s="4"/>
      <c r="I328" s="17"/>
      <c r="J328" s="17"/>
      <c r="K328" s="24"/>
      <c r="L328" s="24"/>
      <c r="M328" s="11"/>
      <c r="N328" s="11"/>
    </row>
    <row r="329" spans="1:16" ht="18.75">
      <c r="A329" s="17"/>
      <c r="B329" s="18"/>
      <c r="C329" s="17"/>
      <c r="D329" s="17"/>
      <c r="E329" s="17"/>
      <c r="F329" s="17"/>
      <c r="G329" s="17"/>
      <c r="H329" s="4"/>
      <c r="I329" s="17"/>
      <c r="J329" s="17"/>
      <c r="K329" s="28"/>
      <c r="L329" s="28"/>
      <c r="M329" s="11"/>
      <c r="N329" s="11"/>
    </row>
    <row r="330" spans="1:16">
      <c r="A330" s="17"/>
      <c r="B330" s="38"/>
      <c r="C330" s="17"/>
      <c r="D330" s="17"/>
      <c r="E330" s="4"/>
      <c r="F330" s="17"/>
      <c r="G330" s="17"/>
      <c r="H330" s="17"/>
      <c r="I330" s="17"/>
      <c r="J330" s="17"/>
      <c r="K330" s="28"/>
      <c r="L330" s="28"/>
    </row>
    <row r="331" spans="1:16">
      <c r="A331" s="39"/>
      <c r="B331" s="38"/>
      <c r="C331" s="28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6" ht="18.75">
      <c r="A332" s="24"/>
      <c r="B332" s="38"/>
      <c r="C332" s="24"/>
      <c r="D332" s="24"/>
      <c r="E332" s="24"/>
      <c r="F332" s="24"/>
      <c r="G332" s="24"/>
      <c r="H332" s="24"/>
      <c r="I332" s="24"/>
      <c r="J332" s="24"/>
      <c r="K332" s="28"/>
      <c r="L332" s="28"/>
      <c r="M332" s="12"/>
      <c r="N332" s="12"/>
    </row>
    <row r="333" spans="1:16">
      <c r="A333" s="28"/>
      <c r="B333" s="38"/>
      <c r="C333" s="28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6" ht="18.75">
      <c r="A334" s="275"/>
      <c r="B334" s="28"/>
      <c r="C334" s="275"/>
      <c r="D334" s="275"/>
      <c r="E334" s="275"/>
      <c r="F334" s="275"/>
      <c r="G334" s="275"/>
      <c r="H334" s="275"/>
      <c r="I334" s="275"/>
      <c r="J334" s="28"/>
      <c r="K334" s="28"/>
      <c r="L334" s="28"/>
      <c r="M334" s="12"/>
      <c r="N334" s="12"/>
    </row>
    <row r="335" spans="1:16">
      <c r="A335" s="275"/>
      <c r="B335" s="28"/>
      <c r="C335" s="27"/>
      <c r="D335" s="27"/>
      <c r="E335" s="27"/>
      <c r="F335" s="27"/>
      <c r="G335" s="27"/>
      <c r="H335" s="27"/>
      <c r="I335" s="275"/>
      <c r="J335" s="28"/>
      <c r="K335" s="28"/>
      <c r="L335" s="28"/>
    </row>
    <row r="336" spans="1:16" ht="18.75">
      <c r="A336" s="30"/>
      <c r="B336" s="24"/>
      <c r="C336" s="30"/>
      <c r="D336" s="30"/>
      <c r="E336" s="30"/>
      <c r="F336" s="30"/>
      <c r="G336" s="30"/>
      <c r="H336" s="30"/>
      <c r="I336" s="30"/>
      <c r="J336" s="28"/>
      <c r="K336" s="28"/>
      <c r="L336" s="28"/>
    </row>
    <row r="337" spans="1:14" ht="18.75">
      <c r="A337" s="30"/>
      <c r="B337" s="24"/>
      <c r="C337" s="30"/>
      <c r="D337" s="30"/>
      <c r="E337" s="32"/>
      <c r="F337" s="30"/>
      <c r="G337" s="30"/>
      <c r="H337" s="30"/>
      <c r="I337" s="30"/>
      <c r="J337" s="28"/>
      <c r="K337" s="28"/>
      <c r="L337" s="28"/>
    </row>
    <row r="338" spans="1:14">
      <c r="A338" s="30"/>
      <c r="B338" s="25"/>
      <c r="C338" s="30"/>
      <c r="D338" s="30"/>
      <c r="E338" s="32"/>
      <c r="F338" s="30"/>
      <c r="G338" s="30"/>
      <c r="H338" s="30"/>
      <c r="I338" s="30"/>
      <c r="J338" s="28"/>
      <c r="K338" s="28"/>
      <c r="L338" s="28"/>
    </row>
    <row r="339" spans="1:14">
      <c r="A339" s="30"/>
      <c r="B339" s="277"/>
      <c r="C339" s="30"/>
      <c r="D339" s="30"/>
      <c r="E339" s="32"/>
      <c r="F339" s="30"/>
      <c r="G339" s="30"/>
      <c r="H339" s="30"/>
      <c r="I339" s="30"/>
      <c r="J339" s="28"/>
      <c r="K339" s="28"/>
      <c r="L339" s="28"/>
    </row>
    <row r="340" spans="1:14">
      <c r="A340" s="279"/>
      <c r="B340" s="277"/>
      <c r="C340" s="279"/>
      <c r="D340" s="279"/>
      <c r="E340" s="279"/>
      <c r="F340" s="279"/>
      <c r="G340" s="279"/>
      <c r="H340" s="290"/>
      <c r="I340" s="290"/>
      <c r="J340" s="28"/>
      <c r="K340" s="28"/>
      <c r="L340" s="28"/>
    </row>
    <row r="341" spans="1:14">
      <c r="A341" s="279"/>
      <c r="B341" s="17"/>
      <c r="C341" s="279"/>
      <c r="D341" s="279"/>
      <c r="E341" s="279"/>
      <c r="F341" s="279"/>
      <c r="G341" s="279"/>
      <c r="H341" s="290"/>
      <c r="I341" s="290"/>
      <c r="J341" s="28"/>
      <c r="K341" s="28"/>
      <c r="L341" s="28"/>
    </row>
    <row r="342" spans="1:14" ht="18.75">
      <c r="A342" s="30"/>
      <c r="B342" s="4"/>
      <c r="C342" s="30"/>
      <c r="D342" s="30"/>
      <c r="E342" s="30"/>
      <c r="F342" s="30"/>
      <c r="G342" s="30"/>
      <c r="H342" s="32"/>
      <c r="I342" s="32"/>
      <c r="J342" s="28"/>
      <c r="K342" s="24"/>
      <c r="L342" s="24"/>
    </row>
    <row r="343" spans="1:14" ht="34.5" customHeight="1">
      <c r="A343" s="30"/>
      <c r="B343" s="4"/>
      <c r="C343" s="30"/>
      <c r="D343" s="30"/>
      <c r="E343" s="30"/>
      <c r="F343" s="30"/>
      <c r="G343" s="30"/>
      <c r="H343" s="32"/>
      <c r="I343" s="32"/>
      <c r="J343" s="28"/>
      <c r="K343" s="24"/>
      <c r="L343" s="24"/>
    </row>
    <row r="344" spans="1:14">
      <c r="A344" s="30"/>
      <c r="B344" s="4"/>
      <c r="C344" s="30"/>
      <c r="D344" s="30"/>
      <c r="E344" s="32"/>
      <c r="F344" s="30"/>
      <c r="G344" s="30"/>
      <c r="H344" s="30"/>
      <c r="I344" s="30"/>
      <c r="J344" s="28"/>
      <c r="K344" s="28"/>
      <c r="L344" s="28"/>
    </row>
    <row r="345" spans="1:14" ht="15.75">
      <c r="A345" s="40"/>
      <c r="B345" s="4"/>
      <c r="C345" s="28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4" ht="18.75">
      <c r="A346" s="24"/>
      <c r="B346" s="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12"/>
      <c r="N346" s="12"/>
    </row>
    <row r="347" spans="1:14" ht="19.5" thickBot="1">
      <c r="A347" s="24"/>
      <c r="B347" s="4"/>
      <c r="C347" s="24"/>
      <c r="D347" s="24"/>
      <c r="E347" s="24"/>
      <c r="F347" s="24"/>
      <c r="G347" s="24"/>
      <c r="H347" s="24"/>
      <c r="I347" s="24"/>
      <c r="J347" s="24"/>
      <c r="K347" s="28"/>
      <c r="L347" s="28"/>
    </row>
    <row r="348" spans="1:14" ht="19.5" thickBot="1">
      <c r="A348" s="28"/>
      <c r="B348" s="4"/>
      <c r="C348" s="28"/>
      <c r="D348" s="28"/>
      <c r="E348" s="28"/>
      <c r="F348" s="28"/>
      <c r="G348" s="28"/>
      <c r="H348" s="28"/>
      <c r="I348" s="28"/>
      <c r="J348" s="28"/>
      <c r="K348" s="24"/>
      <c r="L348" s="24"/>
      <c r="M348" s="15"/>
    </row>
    <row r="349" spans="1:14">
      <c r="A349" s="28"/>
      <c r="B349" s="4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1"/>
    </row>
    <row r="350" spans="1:14" ht="19.5" thickBot="1">
      <c r="A350" s="24"/>
      <c r="B350" s="28"/>
      <c r="C350" s="24"/>
      <c r="D350" s="24"/>
      <c r="E350" s="24"/>
      <c r="F350" s="24"/>
      <c r="G350" s="24"/>
      <c r="H350" s="24"/>
      <c r="I350" s="24"/>
      <c r="J350" s="24"/>
      <c r="K350" s="277"/>
      <c r="L350" s="28"/>
      <c r="M350" s="1"/>
    </row>
    <row r="351" spans="1:14" ht="19.5" thickBot="1">
      <c r="A351" s="41"/>
      <c r="B351" s="24"/>
      <c r="C351" s="28"/>
      <c r="D351" s="28"/>
      <c r="E351" s="28"/>
      <c r="F351" s="28"/>
      <c r="G351" s="28"/>
      <c r="H351" s="28"/>
      <c r="I351" s="28"/>
      <c r="J351" s="28"/>
      <c r="K351" s="277"/>
      <c r="L351" s="28"/>
      <c r="M351" s="5"/>
    </row>
    <row r="352" spans="1:14" ht="19.5" thickBot="1">
      <c r="A352" s="24"/>
      <c r="B352" s="25"/>
      <c r="C352" s="24"/>
      <c r="D352" s="24"/>
      <c r="E352" s="24"/>
      <c r="F352" s="24"/>
      <c r="G352" s="24"/>
      <c r="H352" s="24"/>
      <c r="I352" s="24"/>
      <c r="J352" s="24"/>
      <c r="K352" s="26"/>
      <c r="L352" s="28"/>
      <c r="M352" s="2"/>
    </row>
    <row r="353" spans="1:13" ht="15.75" thickBot="1">
      <c r="A353" s="28"/>
      <c r="B353" s="275"/>
      <c r="C353" s="28"/>
      <c r="D353" s="28"/>
      <c r="E353" s="28"/>
      <c r="F353" s="28"/>
      <c r="G353" s="28"/>
      <c r="H353" s="28"/>
      <c r="I353" s="28"/>
      <c r="J353" s="28"/>
      <c r="K353" s="17"/>
      <c r="L353" s="28"/>
      <c r="M353" s="2"/>
    </row>
    <row r="354" spans="1:13" ht="15.75" thickBot="1">
      <c r="A354" s="275"/>
      <c r="B354" s="275"/>
      <c r="C354" s="277"/>
      <c r="D354" s="277"/>
      <c r="E354" s="277"/>
      <c r="F354" s="277"/>
      <c r="G354" s="277"/>
      <c r="H354" s="26"/>
      <c r="I354" s="277"/>
      <c r="J354" s="277"/>
      <c r="K354" s="17"/>
      <c r="L354" s="28"/>
      <c r="M354" s="2"/>
    </row>
    <row r="355" spans="1:13" ht="15.75" thickBot="1">
      <c r="A355" s="275"/>
      <c r="B355" s="30"/>
      <c r="C355" s="277"/>
      <c r="D355" s="277"/>
      <c r="E355" s="277"/>
      <c r="F355" s="277"/>
      <c r="G355" s="277"/>
      <c r="H355" s="26"/>
      <c r="I355" s="26"/>
      <c r="J355" s="26"/>
      <c r="K355" s="17"/>
      <c r="L355" s="28"/>
      <c r="M355" s="2"/>
    </row>
    <row r="356" spans="1:13" ht="103.5" customHeight="1">
      <c r="A356" s="26"/>
      <c r="B356" s="32"/>
      <c r="C356" s="26"/>
      <c r="D356" s="26"/>
      <c r="E356" s="26"/>
      <c r="F356" s="26"/>
      <c r="G356" s="26"/>
      <c r="H356" s="26"/>
      <c r="I356" s="26"/>
      <c r="J356" s="26"/>
      <c r="K356" s="17"/>
      <c r="L356" s="28"/>
    </row>
    <row r="357" spans="1:13">
      <c r="A357" s="17"/>
      <c r="B357" s="32"/>
      <c r="C357" s="42"/>
      <c r="D357" s="17"/>
      <c r="E357" s="17"/>
      <c r="F357" s="17"/>
      <c r="G357" s="17"/>
      <c r="H357" s="17"/>
      <c r="I357" s="17"/>
      <c r="J357" s="17"/>
      <c r="K357" s="17"/>
      <c r="L357" s="28"/>
    </row>
    <row r="358" spans="1:13" ht="31.5" customHeight="1">
      <c r="A358" s="17"/>
      <c r="B358" s="32"/>
      <c r="C358" s="43"/>
      <c r="D358" s="17"/>
      <c r="E358" s="17"/>
      <c r="F358" s="17"/>
      <c r="G358" s="17"/>
      <c r="H358" s="17"/>
      <c r="I358" s="17"/>
      <c r="J358" s="17"/>
      <c r="K358" s="17"/>
      <c r="L358" s="28"/>
      <c r="M358" s="12"/>
    </row>
    <row r="359" spans="1:13">
      <c r="A359" s="17"/>
      <c r="B359" s="32"/>
      <c r="C359" s="43"/>
      <c r="D359" s="17"/>
      <c r="E359" s="17"/>
      <c r="F359" s="17"/>
      <c r="G359" s="17"/>
      <c r="H359" s="17"/>
      <c r="I359" s="17"/>
      <c r="J359" s="17"/>
      <c r="K359" s="28"/>
      <c r="L359" s="28"/>
    </row>
    <row r="360" spans="1:13" ht="18.75">
      <c r="A360" s="17"/>
      <c r="B360" s="32"/>
      <c r="C360" s="42"/>
      <c r="D360" s="17"/>
      <c r="E360" s="17"/>
      <c r="F360" s="17"/>
      <c r="G360" s="17"/>
      <c r="H360" s="17"/>
      <c r="I360" s="17"/>
      <c r="J360" s="17"/>
      <c r="K360" s="24"/>
      <c r="L360" s="24"/>
    </row>
    <row r="361" spans="1:13">
      <c r="A361" s="17"/>
      <c r="B361" s="32"/>
      <c r="C361" s="43"/>
      <c r="D361" s="17"/>
      <c r="E361" s="17"/>
      <c r="F361" s="17"/>
      <c r="G361" s="17"/>
      <c r="H361" s="17"/>
      <c r="I361" s="17"/>
      <c r="J361" s="17"/>
      <c r="K361" s="28"/>
      <c r="L361" s="28"/>
    </row>
    <row r="362" spans="1:13">
      <c r="A362" s="17"/>
      <c r="B362" s="32"/>
      <c r="C362" s="43"/>
      <c r="D362" s="17"/>
      <c r="E362" s="17"/>
      <c r="F362" s="17"/>
      <c r="G362" s="17"/>
      <c r="H362" s="17"/>
      <c r="I362" s="17"/>
      <c r="J362" s="17"/>
      <c r="K362" s="26"/>
      <c r="L362" s="26"/>
    </row>
    <row r="363" spans="1:13">
      <c r="A363" s="39"/>
      <c r="B363" s="32"/>
      <c r="C363" s="28"/>
      <c r="D363" s="28"/>
      <c r="E363" s="28"/>
      <c r="F363" s="28"/>
      <c r="G363" s="28"/>
      <c r="H363" s="28"/>
      <c r="I363" s="28"/>
      <c r="J363" s="28"/>
      <c r="K363" s="277"/>
      <c r="L363" s="277"/>
    </row>
    <row r="364" spans="1:13" ht="18.75">
      <c r="A364" s="24"/>
      <c r="B364" s="28"/>
      <c r="C364" s="24"/>
      <c r="D364" s="24"/>
      <c r="E364" s="24"/>
      <c r="F364" s="24"/>
      <c r="G364" s="24"/>
      <c r="H364" s="24"/>
      <c r="I364" s="24"/>
      <c r="J364" s="24"/>
      <c r="K364" s="26"/>
      <c r="L364" s="26"/>
    </row>
    <row r="365" spans="1:13" ht="18.75">
      <c r="A365" s="28"/>
      <c r="B365" s="24"/>
      <c r="C365" s="28"/>
      <c r="D365" s="28"/>
      <c r="E365" s="28"/>
      <c r="F365" s="28"/>
      <c r="G365" s="28"/>
      <c r="H365" s="28"/>
      <c r="I365" s="28"/>
      <c r="J365" s="28"/>
      <c r="K365" s="26"/>
      <c r="L365" s="17"/>
    </row>
    <row r="366" spans="1:13" ht="18.75">
      <c r="A366" s="275"/>
      <c r="B366" s="24"/>
      <c r="C366" s="277"/>
      <c r="D366" s="277"/>
      <c r="E366" s="277"/>
      <c r="F366" s="277"/>
      <c r="G366" s="277"/>
      <c r="H366" s="277"/>
      <c r="I366" s="26"/>
      <c r="J366" s="26"/>
      <c r="K366" s="17"/>
      <c r="L366" s="17"/>
    </row>
    <row r="367" spans="1:13">
      <c r="A367" s="275"/>
      <c r="B367" s="28"/>
      <c r="C367" s="277"/>
      <c r="D367" s="277"/>
      <c r="E367" s="277"/>
      <c r="F367" s="277"/>
      <c r="G367" s="277"/>
      <c r="H367" s="26"/>
      <c r="I367" s="277"/>
      <c r="J367" s="26"/>
      <c r="K367" s="17"/>
      <c r="L367" s="17"/>
    </row>
    <row r="368" spans="1:13">
      <c r="A368" s="275"/>
      <c r="B368" s="28"/>
      <c r="C368" s="277"/>
      <c r="D368" s="277"/>
      <c r="E368" s="277"/>
      <c r="F368" s="26"/>
      <c r="G368" s="26"/>
      <c r="H368" s="26"/>
      <c r="I368" s="277"/>
      <c r="J368" s="26"/>
      <c r="K368" s="17"/>
      <c r="L368" s="17"/>
    </row>
    <row r="369" spans="1:14" ht="18.75">
      <c r="A369" s="26"/>
      <c r="B369" s="24"/>
      <c r="C369" s="26"/>
      <c r="D369" s="26"/>
      <c r="E369" s="26"/>
      <c r="F369" s="26"/>
      <c r="G369" s="26"/>
      <c r="H369" s="26"/>
      <c r="I369" s="26"/>
      <c r="J369" s="26"/>
      <c r="K369" s="17"/>
      <c r="L369" s="17"/>
    </row>
    <row r="370" spans="1:14" ht="31.5" customHeight="1">
      <c r="A370" s="17"/>
      <c r="B370" s="28"/>
      <c r="C370" s="43"/>
      <c r="D370" s="17"/>
      <c r="E370" s="17"/>
      <c r="F370" s="17"/>
      <c r="G370" s="17"/>
      <c r="H370" s="17"/>
      <c r="I370" s="17"/>
      <c r="J370" s="17"/>
      <c r="K370" s="28"/>
      <c r="L370" s="28"/>
    </row>
    <row r="371" spans="1:14" ht="18.75">
      <c r="A371" s="17"/>
      <c r="B371" s="24"/>
      <c r="C371" s="43"/>
      <c r="D371" s="17"/>
      <c r="E371" s="17"/>
      <c r="F371" s="17"/>
      <c r="G371" s="17"/>
      <c r="H371" s="17"/>
      <c r="I371" s="17"/>
      <c r="J371" s="17"/>
      <c r="K371" s="28"/>
      <c r="L371" s="28"/>
      <c r="M371" s="3"/>
    </row>
    <row r="372" spans="1:14" ht="18.75">
      <c r="A372" s="17"/>
      <c r="B372" s="25"/>
      <c r="C372" s="43"/>
      <c r="D372" s="17"/>
      <c r="E372" s="17"/>
      <c r="F372" s="17"/>
      <c r="G372" s="17"/>
      <c r="H372" s="17"/>
      <c r="I372" s="17"/>
      <c r="J372" s="17"/>
      <c r="K372" s="24"/>
      <c r="L372" s="24"/>
    </row>
    <row r="373" spans="1:14">
      <c r="A373" s="17"/>
      <c r="B373" s="277"/>
      <c r="C373" s="43"/>
      <c r="D373" s="17"/>
      <c r="E373" s="17"/>
      <c r="F373" s="17"/>
      <c r="G373" s="17"/>
      <c r="H373" s="17"/>
      <c r="I373" s="17"/>
      <c r="J373" s="17"/>
      <c r="K373" s="28"/>
      <c r="L373" s="28"/>
    </row>
    <row r="374" spans="1:14">
      <c r="A374" s="28"/>
      <c r="B374" s="277"/>
      <c r="C374" s="28"/>
      <c r="D374" s="28"/>
      <c r="E374" s="28"/>
      <c r="F374" s="28"/>
      <c r="G374" s="28"/>
      <c r="H374" s="28"/>
      <c r="I374" s="28"/>
      <c r="J374" s="28"/>
      <c r="K374" s="28"/>
      <c r="L374" s="28"/>
    </row>
    <row r="375" spans="1:14" ht="16.5" customHeight="1">
      <c r="A375" s="28"/>
      <c r="B375" s="26"/>
      <c r="C375" s="28"/>
      <c r="D375" s="28"/>
      <c r="E375" s="28"/>
      <c r="F375" s="28"/>
      <c r="G375" s="28"/>
      <c r="H375" s="28"/>
      <c r="I375" s="28"/>
      <c r="J375" s="28"/>
      <c r="K375" s="28"/>
      <c r="L375" s="28"/>
    </row>
    <row r="376" spans="1:14" ht="18.75">
      <c r="A376" s="24"/>
      <c r="B376" s="26"/>
      <c r="C376" s="24"/>
      <c r="D376" s="24"/>
      <c r="E376" s="24"/>
      <c r="F376" s="24"/>
      <c r="G376" s="24"/>
      <c r="H376" s="24"/>
      <c r="I376" s="24"/>
      <c r="J376" s="24"/>
      <c r="K376" s="28"/>
      <c r="L376" s="28"/>
    </row>
    <row r="377" spans="1:14">
      <c r="A377" s="28"/>
      <c r="B377" s="26"/>
      <c r="C377" s="28"/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4">
      <c r="A378" s="275"/>
      <c r="B378" s="26"/>
      <c r="C378" s="277"/>
      <c r="D378" s="277"/>
      <c r="E378" s="277"/>
      <c r="F378" s="277"/>
      <c r="G378" s="26"/>
      <c r="H378" s="26"/>
      <c r="I378" s="277"/>
      <c r="J378" s="277"/>
      <c r="K378" s="28"/>
      <c r="L378" s="28"/>
    </row>
    <row r="379" spans="1:14">
      <c r="A379" s="275"/>
      <c r="B379" s="26"/>
      <c r="C379" s="277"/>
      <c r="D379" s="277"/>
      <c r="E379" s="277"/>
      <c r="F379" s="277"/>
      <c r="G379" s="26"/>
      <c r="H379" s="26"/>
      <c r="I379" s="277"/>
      <c r="J379" s="278"/>
      <c r="K379" s="28"/>
      <c r="L379" s="28"/>
    </row>
    <row r="380" spans="1:14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8"/>
      <c r="L380" s="28"/>
    </row>
    <row r="381" spans="1:14">
      <c r="A381" s="17"/>
      <c r="B381" s="26"/>
      <c r="C381" s="42"/>
      <c r="D381" s="17"/>
      <c r="E381" s="17"/>
      <c r="F381" s="17"/>
      <c r="G381" s="17"/>
      <c r="H381" s="17"/>
      <c r="I381" s="17"/>
      <c r="J381" s="17"/>
      <c r="K381" s="28"/>
      <c r="L381" s="28"/>
    </row>
    <row r="382" spans="1:14" ht="18" customHeight="1">
      <c r="A382" s="17"/>
      <c r="B382" s="28"/>
      <c r="C382" s="43"/>
      <c r="D382" s="17"/>
      <c r="E382" s="17"/>
      <c r="F382" s="17"/>
      <c r="G382" s="17"/>
      <c r="H382" s="17"/>
      <c r="I382" s="17"/>
      <c r="J382" s="17"/>
      <c r="K382" s="28"/>
      <c r="L382" s="28"/>
      <c r="M382" s="12"/>
      <c r="N382" s="12"/>
    </row>
    <row r="383" spans="1:14" ht="18.75">
      <c r="A383" s="17"/>
      <c r="B383" s="24"/>
      <c r="C383" s="43"/>
      <c r="D383" s="17"/>
      <c r="E383" s="17"/>
      <c r="F383" s="17"/>
      <c r="G383" s="17"/>
      <c r="H383" s="17"/>
      <c r="I383" s="17"/>
      <c r="J383" s="17"/>
      <c r="K383" s="28"/>
      <c r="L383" s="28"/>
    </row>
    <row r="384" spans="1:14" ht="18.75">
      <c r="A384" s="17"/>
      <c r="B384" s="25"/>
      <c r="C384" s="42"/>
      <c r="D384" s="17"/>
      <c r="E384" s="17"/>
      <c r="F384" s="17"/>
      <c r="G384" s="17"/>
      <c r="H384" s="17"/>
      <c r="I384" s="17"/>
      <c r="J384" s="17"/>
      <c r="K384" s="28"/>
      <c r="L384" s="28"/>
      <c r="M384" s="12"/>
    </row>
    <row r="385" spans="1:14" ht="18.75">
      <c r="A385" s="17"/>
      <c r="B385" s="277"/>
      <c r="C385" s="43"/>
      <c r="D385" s="17"/>
      <c r="E385" s="17"/>
      <c r="F385" s="17"/>
      <c r="G385" s="17"/>
      <c r="H385" s="17"/>
      <c r="I385" s="17"/>
      <c r="J385" s="17"/>
      <c r="K385" s="44"/>
      <c r="L385" s="44"/>
    </row>
    <row r="386" spans="1:14">
      <c r="A386" s="17"/>
      <c r="B386" s="277"/>
      <c r="C386" s="43"/>
      <c r="D386" s="17"/>
      <c r="E386" s="17"/>
      <c r="F386" s="17"/>
      <c r="G386" s="17"/>
      <c r="H386" s="17"/>
      <c r="I386" s="17"/>
      <c r="J386" s="17"/>
      <c r="K386" s="28"/>
      <c r="L386" s="28"/>
    </row>
    <row r="387" spans="1:14" ht="18">
      <c r="A387" s="39"/>
      <c r="B387" s="277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14"/>
      <c r="N387" s="14"/>
    </row>
    <row r="388" spans="1:14" ht="15.75">
      <c r="A388" s="41"/>
      <c r="B388" s="26"/>
      <c r="C388" s="28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1:14" ht="18.75" customHeight="1">
      <c r="A389" s="44"/>
      <c r="B389" s="26"/>
      <c r="C389" s="44"/>
      <c r="D389" s="44"/>
      <c r="E389" s="44"/>
      <c r="F389" s="44"/>
      <c r="G389" s="44"/>
      <c r="H389" s="44"/>
      <c r="I389" s="44"/>
      <c r="J389" s="44"/>
      <c r="K389" s="28"/>
      <c r="L389" s="28"/>
    </row>
    <row r="390" spans="1:14" ht="18.75">
      <c r="A390" s="41"/>
      <c r="B390" s="26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12"/>
      <c r="N390" s="12"/>
    </row>
    <row r="391" spans="1:14">
      <c r="A391" s="288"/>
      <c r="B391" s="26"/>
      <c r="C391" s="35"/>
      <c r="D391" s="35"/>
      <c r="E391" s="35"/>
      <c r="F391" s="35"/>
      <c r="G391" s="288"/>
      <c r="H391" s="28"/>
      <c r="I391" s="28"/>
      <c r="J391" s="28"/>
      <c r="K391" s="28"/>
      <c r="L391" s="28"/>
    </row>
    <row r="392" spans="1:14">
      <c r="A392" s="288"/>
      <c r="B392" s="26"/>
      <c r="C392" s="35"/>
      <c r="D392" s="35"/>
      <c r="E392" s="35"/>
      <c r="F392" s="35"/>
      <c r="G392" s="278"/>
      <c r="H392" s="28"/>
      <c r="I392" s="28"/>
      <c r="J392" s="28"/>
      <c r="K392" s="28"/>
      <c r="L392" s="28"/>
    </row>
    <row r="393" spans="1:14">
      <c r="A393" s="288"/>
      <c r="B393" s="28"/>
      <c r="C393" s="45"/>
      <c r="D393" s="45"/>
      <c r="E393" s="45"/>
      <c r="F393" s="35"/>
      <c r="G393" s="278"/>
      <c r="H393" s="28"/>
      <c r="I393" s="28"/>
      <c r="J393" s="28"/>
      <c r="K393" s="28"/>
      <c r="L393" s="28"/>
    </row>
    <row r="394" spans="1:14" ht="18.75">
      <c r="A394" s="37"/>
      <c r="B394" s="28"/>
      <c r="C394" s="37"/>
      <c r="D394" s="37"/>
      <c r="E394" s="37"/>
      <c r="F394" s="37"/>
      <c r="G394" s="37"/>
      <c r="H394" s="28"/>
      <c r="I394" s="28"/>
      <c r="J394" s="28"/>
      <c r="K394" s="28"/>
      <c r="L394" s="28"/>
      <c r="M394" s="13"/>
      <c r="N394" s="13"/>
    </row>
    <row r="395" spans="1:14" ht="18.75">
      <c r="A395" s="38"/>
      <c r="B395" s="24"/>
      <c r="C395" s="46"/>
      <c r="D395" s="46"/>
      <c r="E395" s="46"/>
      <c r="F395" s="46"/>
      <c r="G395" s="46"/>
      <c r="H395" s="28"/>
      <c r="I395" s="28"/>
      <c r="J395" s="28"/>
      <c r="K395" s="28"/>
      <c r="L395" s="28"/>
    </row>
    <row r="396" spans="1:14" ht="18.75">
      <c r="A396" s="38"/>
      <c r="B396" s="25"/>
      <c r="C396" s="46"/>
      <c r="D396" s="46"/>
      <c r="E396" s="46"/>
      <c r="F396" s="46"/>
      <c r="G396" s="46"/>
      <c r="H396" s="28"/>
      <c r="I396" s="28"/>
      <c r="J396" s="28"/>
      <c r="K396" s="24"/>
      <c r="L396" s="24"/>
    </row>
    <row r="397" spans="1:14">
      <c r="A397" s="37"/>
      <c r="B397" s="277"/>
      <c r="C397" s="46"/>
      <c r="D397" s="46"/>
      <c r="E397" s="46"/>
      <c r="F397" s="46"/>
      <c r="G397" s="46"/>
      <c r="H397" s="28"/>
      <c r="I397" s="28"/>
      <c r="J397" s="28"/>
      <c r="K397" s="28"/>
      <c r="L397" s="28"/>
    </row>
    <row r="398" spans="1:14" ht="18.75">
      <c r="A398" s="39"/>
      <c r="B398" s="277"/>
      <c r="C398" s="28"/>
      <c r="D398" s="28"/>
      <c r="E398" s="28"/>
      <c r="F398" s="28"/>
      <c r="G398" s="28"/>
      <c r="H398" s="28"/>
      <c r="I398" s="28"/>
      <c r="J398" s="28"/>
      <c r="K398" s="24"/>
      <c r="L398" s="24"/>
    </row>
    <row r="399" spans="1:14">
      <c r="A399" s="39"/>
      <c r="B399" s="26"/>
      <c r="C399" s="28"/>
      <c r="D399" s="28"/>
      <c r="E399" s="28"/>
      <c r="F399" s="28"/>
      <c r="G399" s="28"/>
      <c r="H399" s="28"/>
      <c r="I399" s="28"/>
      <c r="J399" s="28"/>
      <c r="K399" s="28"/>
      <c r="L399" s="28"/>
    </row>
    <row r="400" spans="1:14" ht="18.75">
      <c r="A400" s="24"/>
      <c r="B400" s="26"/>
      <c r="C400" s="24"/>
      <c r="D400" s="24"/>
      <c r="E400" s="24"/>
      <c r="F400" s="24"/>
      <c r="G400" s="24"/>
      <c r="H400" s="24"/>
      <c r="I400" s="24"/>
      <c r="J400" s="24"/>
      <c r="K400" s="28"/>
      <c r="L400" s="28"/>
    </row>
    <row r="401" spans="1:12" ht="18">
      <c r="A401" s="40"/>
      <c r="B401" s="26"/>
      <c r="C401" s="28"/>
      <c r="D401" s="28"/>
      <c r="E401" s="28"/>
      <c r="F401" s="28"/>
      <c r="G401" s="28"/>
      <c r="H401" s="28"/>
      <c r="I401" s="28"/>
      <c r="J401" s="28"/>
      <c r="K401" s="47"/>
      <c r="L401" s="47"/>
    </row>
    <row r="402" spans="1:12" ht="18.75">
      <c r="A402" s="24"/>
      <c r="B402" s="26"/>
      <c r="C402" s="24"/>
      <c r="D402" s="24"/>
      <c r="E402" s="24"/>
      <c r="F402" s="24"/>
      <c r="G402" s="24"/>
      <c r="H402" s="24"/>
      <c r="I402" s="24"/>
      <c r="J402" s="24"/>
      <c r="K402" s="28"/>
      <c r="L402" s="28"/>
    </row>
    <row r="403" spans="1:12" ht="15.75">
      <c r="A403" s="41"/>
      <c r="B403" s="26"/>
      <c r="C403" s="28"/>
      <c r="D403" s="28"/>
      <c r="E403" s="28"/>
      <c r="F403" s="28"/>
      <c r="G403" s="28"/>
      <c r="H403" s="28"/>
      <c r="I403" s="28"/>
      <c r="J403" s="28"/>
      <c r="K403" s="28"/>
      <c r="L403" s="28"/>
    </row>
    <row r="404" spans="1:12" ht="18.75">
      <c r="A404" s="41"/>
      <c r="B404" s="26"/>
      <c r="C404" s="28"/>
      <c r="D404" s="28"/>
      <c r="E404" s="28"/>
      <c r="F404" s="28"/>
      <c r="G404" s="28"/>
      <c r="H404" s="28"/>
      <c r="I404" s="28"/>
      <c r="J404" s="28"/>
      <c r="K404" s="24"/>
      <c r="L404" s="24"/>
    </row>
    <row r="405" spans="1:12" ht="18">
      <c r="A405" s="47"/>
      <c r="B405" s="26"/>
      <c r="C405" s="47"/>
      <c r="D405" s="47"/>
      <c r="E405" s="47"/>
      <c r="F405" s="47"/>
      <c r="G405" s="47"/>
      <c r="H405" s="47"/>
      <c r="I405" s="47"/>
      <c r="J405" s="47"/>
      <c r="K405" s="48"/>
      <c r="L405" s="28"/>
    </row>
    <row r="406" spans="1:12">
      <c r="A406" s="49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</row>
    <row r="407" spans="1:12">
      <c r="A407" s="49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</row>
    <row r="408" spans="1:12" ht="18.75">
      <c r="A408" s="24"/>
      <c r="B408" s="44"/>
      <c r="C408" s="24"/>
      <c r="D408" s="24"/>
      <c r="E408" s="24"/>
      <c r="F408" s="24"/>
      <c r="G408" s="24"/>
      <c r="H408" s="24"/>
      <c r="I408" s="24"/>
      <c r="J408" s="24"/>
      <c r="K408" s="50"/>
      <c r="L408" s="50"/>
    </row>
    <row r="409" spans="1:12" ht="15.75">
      <c r="A409" s="51"/>
      <c r="B409" s="28"/>
      <c r="C409" s="21"/>
      <c r="D409" s="28"/>
      <c r="E409" s="28"/>
      <c r="F409" s="289"/>
      <c r="G409" s="289"/>
      <c r="H409" s="28"/>
      <c r="I409" s="28"/>
      <c r="J409" s="48"/>
      <c r="K409" s="48"/>
      <c r="L409" s="28"/>
    </row>
    <row r="410" spans="1:12">
      <c r="A410" s="285"/>
      <c r="B410" s="288"/>
      <c r="C410" s="287"/>
      <c r="D410" s="28"/>
      <c r="E410" s="28"/>
      <c r="F410" s="28"/>
      <c r="G410" s="28"/>
      <c r="H410" s="28"/>
      <c r="I410" s="28"/>
      <c r="J410" s="28"/>
      <c r="K410" s="28"/>
      <c r="L410" s="28"/>
    </row>
    <row r="411" spans="1:12">
      <c r="A411" s="285"/>
      <c r="B411" s="288"/>
      <c r="C411" s="287"/>
      <c r="D411" s="28"/>
      <c r="E411" s="28"/>
      <c r="F411" s="28"/>
      <c r="G411" s="28"/>
      <c r="H411" s="28"/>
      <c r="I411" s="28"/>
      <c r="J411" s="28"/>
      <c r="K411" s="28"/>
      <c r="L411" s="28"/>
    </row>
    <row r="412" spans="1:12" ht="18.75">
      <c r="A412" s="50"/>
      <c r="B412" s="288"/>
      <c r="C412" s="50"/>
      <c r="D412" s="50"/>
      <c r="E412" s="50"/>
      <c r="F412" s="50"/>
      <c r="G412" s="50"/>
      <c r="H412" s="50"/>
      <c r="I412" s="50"/>
      <c r="J412" s="50"/>
      <c r="K412" s="52"/>
      <c r="L412" s="28"/>
    </row>
    <row r="413" spans="1:12" ht="15.75">
      <c r="A413" s="51"/>
      <c r="B413" s="37"/>
      <c r="C413" s="19"/>
      <c r="D413" s="28"/>
      <c r="E413" s="28"/>
      <c r="F413" s="289"/>
      <c r="G413" s="289"/>
      <c r="H413" s="28"/>
      <c r="I413" s="28"/>
      <c r="J413" s="48"/>
      <c r="K413" s="48"/>
      <c r="L413" s="28"/>
    </row>
    <row r="414" spans="1:12" ht="15.75">
      <c r="A414" s="53"/>
      <c r="B414" s="54"/>
      <c r="C414" s="28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ht="18">
      <c r="A415" s="55"/>
      <c r="B415" s="54"/>
      <c r="C415" s="28"/>
      <c r="D415" s="28"/>
      <c r="E415" s="28"/>
      <c r="F415" s="28"/>
      <c r="G415" s="28"/>
      <c r="H415" s="28"/>
      <c r="I415" s="28"/>
      <c r="J415" s="28"/>
      <c r="K415" s="28"/>
      <c r="L415" s="28"/>
    </row>
    <row r="416" spans="1:12" ht="18.75">
      <c r="A416" s="56"/>
      <c r="B416" s="54"/>
      <c r="C416" s="56"/>
      <c r="D416" s="56"/>
      <c r="E416" s="57"/>
      <c r="F416" s="289"/>
      <c r="G416" s="289"/>
      <c r="H416" s="28"/>
      <c r="I416" s="28"/>
      <c r="J416" s="52"/>
      <c r="K416" s="24"/>
      <c r="L416" s="24"/>
    </row>
    <row r="417" spans="1:12" ht="18.75">
      <c r="A417" s="58"/>
      <c r="B417" s="28"/>
      <c r="C417" s="28"/>
      <c r="D417" s="28"/>
      <c r="E417" s="28"/>
      <c r="F417" s="289"/>
      <c r="G417" s="289"/>
      <c r="H417" s="28"/>
      <c r="I417" s="28"/>
      <c r="J417" s="48"/>
      <c r="K417" s="48"/>
      <c r="L417" s="28"/>
    </row>
    <row r="418" spans="1:12">
      <c r="A418" s="59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</row>
    <row r="419" spans="1:12" ht="18.75">
      <c r="A419" s="55"/>
      <c r="B419" s="24"/>
      <c r="C419" s="28"/>
      <c r="D419" s="28"/>
      <c r="E419" s="28"/>
      <c r="F419" s="28"/>
      <c r="G419" s="28"/>
      <c r="H419" s="28"/>
      <c r="I419" s="28"/>
      <c r="J419" s="28"/>
      <c r="K419" s="28"/>
      <c r="L419" s="28"/>
    </row>
    <row r="420" spans="1:12" ht="18.75">
      <c r="A420" s="24"/>
      <c r="B420" s="28"/>
      <c r="C420" s="24"/>
      <c r="D420" s="24"/>
      <c r="E420" s="24"/>
      <c r="F420" s="24"/>
      <c r="G420" s="24"/>
      <c r="H420" s="24"/>
      <c r="I420" s="24"/>
      <c r="J420" s="24"/>
      <c r="K420" s="28"/>
      <c r="L420" s="28"/>
    </row>
    <row r="421" spans="1:12" ht="18.75">
      <c r="A421" s="55"/>
      <c r="B421" s="24"/>
      <c r="C421" s="28"/>
      <c r="D421" s="28"/>
      <c r="E421" s="28"/>
      <c r="F421" s="289"/>
      <c r="G421" s="289"/>
      <c r="H421" s="28"/>
      <c r="I421" s="28"/>
      <c r="J421" s="48"/>
      <c r="K421" s="28"/>
      <c r="L421" s="28"/>
    </row>
    <row r="422" spans="1:12" ht="18">
      <c r="A422" s="55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</row>
    <row r="423" spans="1:12">
      <c r="A423" s="8"/>
    </row>
    <row r="424" spans="1:12" ht="18">
      <c r="B424" s="14"/>
    </row>
    <row r="427" spans="1:12" ht="18.75">
      <c r="B427" s="12"/>
    </row>
    <row r="428" spans="1:12" ht="15.75">
      <c r="B428" s="6"/>
    </row>
    <row r="429" spans="1:12">
      <c r="B429" s="286"/>
    </row>
    <row r="430" spans="1:12">
      <c r="B430" s="286"/>
    </row>
    <row r="431" spans="1:12" ht="18.75">
      <c r="B431" s="13"/>
    </row>
    <row r="432" spans="1:12" ht="15.75">
      <c r="B432" s="7"/>
    </row>
    <row r="435" spans="2:2" ht="18.75">
      <c r="B435" s="10"/>
    </row>
    <row r="439" spans="2:2" ht="18.75">
      <c r="B439" s="12"/>
    </row>
  </sheetData>
  <mergeCells count="325">
    <mergeCell ref="C266:C267"/>
    <mergeCell ref="D266:D267"/>
    <mergeCell ref="E266:E267"/>
    <mergeCell ref="F266:F267"/>
    <mergeCell ref="I266:I267"/>
    <mergeCell ref="J266:J267"/>
    <mergeCell ref="A264:M264"/>
    <mergeCell ref="A266:A267"/>
    <mergeCell ref="B266:B267"/>
    <mergeCell ref="A254:N254"/>
    <mergeCell ref="A256:A258"/>
    <mergeCell ref="B256:B258"/>
    <mergeCell ref="C256:C258"/>
    <mergeCell ref="D256:H256"/>
    <mergeCell ref="I256:M256"/>
    <mergeCell ref="D257:D258"/>
    <mergeCell ref="E257:E258"/>
    <mergeCell ref="F257:G257"/>
    <mergeCell ref="I257:I258"/>
    <mergeCell ref="K257:L257"/>
    <mergeCell ref="F289:G289"/>
    <mergeCell ref="J289:K289"/>
    <mergeCell ref="F290:G290"/>
    <mergeCell ref="A273:N273"/>
    <mergeCell ref="A276:M276"/>
    <mergeCell ref="A281:N281"/>
    <mergeCell ref="F282:G282"/>
    <mergeCell ref="A283:A284"/>
    <mergeCell ref="B283:B284"/>
    <mergeCell ref="C283:C284"/>
    <mergeCell ref="A274:N274"/>
    <mergeCell ref="J286:L286"/>
    <mergeCell ref="J290:L290"/>
    <mergeCell ref="J282:L282"/>
    <mergeCell ref="A277:E277"/>
    <mergeCell ref="A285:N285"/>
    <mergeCell ref="F286:G286"/>
    <mergeCell ref="A240:P240"/>
    <mergeCell ref="A241:P241"/>
    <mergeCell ref="A243:N243"/>
    <mergeCell ref="A245:N245"/>
    <mergeCell ref="A247:A248"/>
    <mergeCell ref="B247:B248"/>
    <mergeCell ref="C247:C248"/>
    <mergeCell ref="D247:D248"/>
    <mergeCell ref="E247:E248"/>
    <mergeCell ref="F247:F248"/>
    <mergeCell ref="G247:G248"/>
    <mergeCell ref="I247:J247"/>
    <mergeCell ref="K247:K248"/>
    <mergeCell ref="B234:B235"/>
    <mergeCell ref="C234:C235"/>
    <mergeCell ref="D234:E234"/>
    <mergeCell ref="F234:G234"/>
    <mergeCell ref="H234:I234"/>
    <mergeCell ref="J234:K234"/>
    <mergeCell ref="L234:M234"/>
    <mergeCell ref="O205:O206"/>
    <mergeCell ref="P205:P206"/>
    <mergeCell ref="A204:A206"/>
    <mergeCell ref="M204:N204"/>
    <mergeCell ref="O204:P204"/>
    <mergeCell ref="C205:D205"/>
    <mergeCell ref="E205:F205"/>
    <mergeCell ref="G205:H205"/>
    <mergeCell ref="I205:J205"/>
    <mergeCell ref="N205:N206"/>
    <mergeCell ref="C204:F204"/>
    <mergeCell ref="G204:J204"/>
    <mergeCell ref="M205:M206"/>
    <mergeCell ref="B204:B206"/>
    <mergeCell ref="K204:L204"/>
    <mergeCell ref="K205:K206"/>
    <mergeCell ref="L205:L206"/>
    <mergeCell ref="D62:G62"/>
    <mergeCell ref="H62:K62"/>
    <mergeCell ref="L62:O62"/>
    <mergeCell ref="E63:E64"/>
    <mergeCell ref="J63:J64"/>
    <mergeCell ref="C71:C73"/>
    <mergeCell ref="D71:G71"/>
    <mergeCell ref="H71:K71"/>
    <mergeCell ref="L71:O71"/>
    <mergeCell ref="E72:E73"/>
    <mergeCell ref="F72:F73"/>
    <mergeCell ref="A20:P20"/>
    <mergeCell ref="A22:P22"/>
    <mergeCell ref="A48:O48"/>
    <mergeCell ref="A49:A51"/>
    <mergeCell ref="B49:B51"/>
    <mergeCell ref="C49:C51"/>
    <mergeCell ref="D49:G49"/>
    <mergeCell ref="H49:K49"/>
    <mergeCell ref="E50:E51"/>
    <mergeCell ref="A24:P24"/>
    <mergeCell ref="J92:J93"/>
    <mergeCell ref="A81:A83"/>
    <mergeCell ref="B81:B83"/>
    <mergeCell ref="C81:C83"/>
    <mergeCell ref="D81:G81"/>
    <mergeCell ref="A33:R33"/>
    <mergeCell ref="A27:L27"/>
    <mergeCell ref="I2:N2"/>
    <mergeCell ref="I3:N3"/>
    <mergeCell ref="I4:N4"/>
    <mergeCell ref="A7:N7"/>
    <mergeCell ref="A31:P31"/>
    <mergeCell ref="A30:P30"/>
    <mergeCell ref="A26:R26"/>
    <mergeCell ref="A15:G15"/>
    <mergeCell ref="H15:N15"/>
    <mergeCell ref="A23:R23"/>
    <mergeCell ref="A25:R25"/>
    <mergeCell ref="B17:D17"/>
    <mergeCell ref="B18:D18"/>
    <mergeCell ref="B16:G16"/>
    <mergeCell ref="A12:J12"/>
    <mergeCell ref="A10:J10"/>
    <mergeCell ref="A19:I19"/>
    <mergeCell ref="A28:R28"/>
    <mergeCell ref="A29:R29"/>
    <mergeCell ref="G113:J113"/>
    <mergeCell ref="D114:D115"/>
    <mergeCell ref="E114:E115"/>
    <mergeCell ref="H114:H115"/>
    <mergeCell ref="I114:I115"/>
    <mergeCell ref="A91:A93"/>
    <mergeCell ref="B91:B93"/>
    <mergeCell ref="A79:N79"/>
    <mergeCell ref="M63:M64"/>
    <mergeCell ref="N63:N64"/>
    <mergeCell ref="F50:F51"/>
    <mergeCell ref="I72:I73"/>
    <mergeCell ref="J72:J73"/>
    <mergeCell ref="M72:M73"/>
    <mergeCell ref="H81:K81"/>
    <mergeCell ref="A32:P32"/>
    <mergeCell ref="C103:F103"/>
    <mergeCell ref="G103:J103"/>
    <mergeCell ref="D104:D105"/>
    <mergeCell ref="E104:E105"/>
    <mergeCell ref="H104:H105"/>
    <mergeCell ref="I104:I105"/>
    <mergeCell ref="I50:I51"/>
    <mergeCell ref="J50:J51"/>
    <mergeCell ref="E82:E83"/>
    <mergeCell ref="F82:F83"/>
    <mergeCell ref="I82:I83"/>
    <mergeCell ref="J82:J83"/>
    <mergeCell ref="A89:N89"/>
    <mergeCell ref="N72:N73"/>
    <mergeCell ref="H91:K91"/>
    <mergeCell ref="A71:A73"/>
    <mergeCell ref="D91:G91"/>
    <mergeCell ref="C91:C93"/>
    <mergeCell ref="A66:A68"/>
    <mergeCell ref="A85:A87"/>
    <mergeCell ref="E92:E93"/>
    <mergeCell ref="F92:F93"/>
    <mergeCell ref="I92:I93"/>
    <mergeCell ref="A70:O70"/>
    <mergeCell ref="B71:B73"/>
    <mergeCell ref="F63:F64"/>
    <mergeCell ref="I63:I64"/>
    <mergeCell ref="A62:A64"/>
    <mergeCell ref="B62:B64"/>
    <mergeCell ref="C62:C64"/>
    <mergeCell ref="B34:M34"/>
    <mergeCell ref="A37:A39"/>
    <mergeCell ref="B35:N35"/>
    <mergeCell ref="L37:O37"/>
    <mergeCell ref="E38:E39"/>
    <mergeCell ref="F38:F39"/>
    <mergeCell ref="I38:I39"/>
    <mergeCell ref="D37:G37"/>
    <mergeCell ref="H37:K37"/>
    <mergeCell ref="B37:B39"/>
    <mergeCell ref="C37:C39"/>
    <mergeCell ref="J38:J39"/>
    <mergeCell ref="M38:M39"/>
    <mergeCell ref="N38:N39"/>
    <mergeCell ref="Q191:R191"/>
    <mergeCell ref="I194:I195"/>
    <mergeCell ref="J194:J195"/>
    <mergeCell ref="Q192:Q193"/>
    <mergeCell ref="R192:R193"/>
    <mergeCell ref="I193:J193"/>
    <mergeCell ref="C194:C195"/>
    <mergeCell ref="D194:D195"/>
    <mergeCell ref="E194:E195"/>
    <mergeCell ref="G194:G195"/>
    <mergeCell ref="C193:D193"/>
    <mergeCell ref="E193:F193"/>
    <mergeCell ref="G193:H193"/>
    <mergeCell ref="K193:L193"/>
    <mergeCell ref="K194:K195"/>
    <mergeCell ref="L194:L195"/>
    <mergeCell ref="A294:A296"/>
    <mergeCell ref="B313:B315"/>
    <mergeCell ref="C294:C296"/>
    <mergeCell ref="D294:D296"/>
    <mergeCell ref="E294:F294"/>
    <mergeCell ref="A320:A321"/>
    <mergeCell ref="C320:E320"/>
    <mergeCell ref="B299:B301"/>
    <mergeCell ref="G326:G327"/>
    <mergeCell ref="A326:A327"/>
    <mergeCell ref="C326:C327"/>
    <mergeCell ref="D326:D327"/>
    <mergeCell ref="E326:E327"/>
    <mergeCell ref="F326:F327"/>
    <mergeCell ref="G294:H294"/>
    <mergeCell ref="I378:I379"/>
    <mergeCell ref="G340:G341"/>
    <mergeCell ref="H340:H341"/>
    <mergeCell ref="I340:I341"/>
    <mergeCell ref="D366:H366"/>
    <mergeCell ref="D367:D368"/>
    <mergeCell ref="A306:A308"/>
    <mergeCell ref="B325:B327"/>
    <mergeCell ref="C306:C308"/>
    <mergeCell ref="D306:D308"/>
    <mergeCell ref="E306:F306"/>
    <mergeCell ref="G306:H306"/>
    <mergeCell ref="H326:H327"/>
    <mergeCell ref="I367:I368"/>
    <mergeCell ref="D354:D355"/>
    <mergeCell ref="E354:E355"/>
    <mergeCell ref="F354:F355"/>
    <mergeCell ref="G354:G355"/>
    <mergeCell ref="I354:J354"/>
    <mergeCell ref="D340:D341"/>
    <mergeCell ref="E340:E341"/>
    <mergeCell ref="I334:I335"/>
    <mergeCell ref="C366:C368"/>
    <mergeCell ref="A354:A355"/>
    <mergeCell ref="A410:A411"/>
    <mergeCell ref="B429:B430"/>
    <mergeCell ref="C410:C411"/>
    <mergeCell ref="A391:A393"/>
    <mergeCell ref="B410:B412"/>
    <mergeCell ref="G391:G393"/>
    <mergeCell ref="A378:A379"/>
    <mergeCell ref="B397:B398"/>
    <mergeCell ref="C378:C379"/>
    <mergeCell ref="D378:D379"/>
    <mergeCell ref="E378:E379"/>
    <mergeCell ref="F378:F379"/>
    <mergeCell ref="F421:G421"/>
    <mergeCell ref="F416:G416"/>
    <mergeCell ref="F417:G417"/>
    <mergeCell ref="B385:B387"/>
    <mergeCell ref="F413:G413"/>
    <mergeCell ref="F409:G409"/>
    <mergeCell ref="B373:B374"/>
    <mergeCell ref="C354:C355"/>
    <mergeCell ref="A340:A341"/>
    <mergeCell ref="C340:C341"/>
    <mergeCell ref="A334:A335"/>
    <mergeCell ref="B339:B340"/>
    <mergeCell ref="E367:E368"/>
    <mergeCell ref="F367:G367"/>
    <mergeCell ref="K363:L363"/>
    <mergeCell ref="I294:J294"/>
    <mergeCell ref="B158:B159"/>
    <mergeCell ref="C158:C159"/>
    <mergeCell ref="D158:D159"/>
    <mergeCell ref="J378:J379"/>
    <mergeCell ref="K350:K351"/>
    <mergeCell ref="F320:H320"/>
    <mergeCell ref="L316:L317"/>
    <mergeCell ref="F340:F341"/>
    <mergeCell ref="L322:L323"/>
    <mergeCell ref="B353:B354"/>
    <mergeCell ref="C334:E334"/>
    <mergeCell ref="F334:H334"/>
    <mergeCell ref="B193:B195"/>
    <mergeCell ref="K192:L192"/>
    <mergeCell ref="A232:N232"/>
    <mergeCell ref="A234:A235"/>
    <mergeCell ref="I326:I327"/>
    <mergeCell ref="J326:J327"/>
    <mergeCell ref="K322:K323"/>
    <mergeCell ref="A366:A368"/>
    <mergeCell ref="A231:N231"/>
    <mergeCell ref="K201:K202"/>
    <mergeCell ref="L201:L202"/>
    <mergeCell ref="A193:A195"/>
    <mergeCell ref="A158:A159"/>
    <mergeCell ref="B123:B124"/>
    <mergeCell ref="C123:C124"/>
    <mergeCell ref="E123:G123"/>
    <mergeCell ref="H123:J123"/>
    <mergeCell ref="K123:M123"/>
    <mergeCell ref="A100:N100"/>
    <mergeCell ref="A101:N101"/>
    <mergeCell ref="K103:N103"/>
    <mergeCell ref="L104:L105"/>
    <mergeCell ref="M104:M105"/>
    <mergeCell ref="A111:N111"/>
    <mergeCell ref="D123:D124"/>
    <mergeCell ref="E158:G158"/>
    <mergeCell ref="H158:J158"/>
    <mergeCell ref="A113:A115"/>
    <mergeCell ref="B113:B115"/>
    <mergeCell ref="C113:F113"/>
    <mergeCell ref="A120:L120"/>
    <mergeCell ref="A121:N121"/>
    <mergeCell ref="A123:A124"/>
    <mergeCell ref="A103:A105"/>
    <mergeCell ref="B103:B105"/>
    <mergeCell ref="A223:A225"/>
    <mergeCell ref="B223:B225"/>
    <mergeCell ref="C223:C225"/>
    <mergeCell ref="D223:F223"/>
    <mergeCell ref="G223:I223"/>
    <mergeCell ref="A211:P211"/>
    <mergeCell ref="A212:N212"/>
    <mergeCell ref="A214:A216"/>
    <mergeCell ref="B214:B216"/>
    <mergeCell ref="C214:C216"/>
    <mergeCell ref="D214:F214"/>
    <mergeCell ref="G214:I214"/>
    <mergeCell ref="J214:L214"/>
    <mergeCell ref="A221:N22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  <rowBreaks count="16" manualBreakCount="16">
    <brk id="33" max="15" man="1"/>
    <brk id="57" max="15" man="1"/>
    <brk id="99" max="15" man="1"/>
    <brk id="119" max="15" man="1"/>
    <brk id="134" max="15" man="1"/>
    <brk id="141" max="15" man="1"/>
    <brk id="151" max="15" man="1"/>
    <brk id="164" max="15" man="1"/>
    <brk id="181" max="15" man="1"/>
    <brk id="189" max="15" man="1"/>
    <brk id="210" max="15" man="1"/>
    <brk id="230" max="15" man="1"/>
    <brk id="253" max="15" man="1"/>
    <brk id="291" max="22" man="1"/>
    <brk id="314" max="22" man="1"/>
    <brk id="35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2019-02-01T08:21:51Z</dcterms:modified>
</cp:coreProperties>
</file>