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Лист1!$A$1:$P$366</definedName>
  </definedNames>
  <calcPr calcId="125725"/>
</workbook>
</file>

<file path=xl/calcChain.xml><?xml version="1.0" encoding="utf-8"?>
<calcChain xmlns="http://schemas.openxmlformats.org/spreadsheetml/2006/main">
  <c r="I339" i="1"/>
  <c r="G263"/>
  <c r="J263"/>
  <c r="E298"/>
  <c r="H298"/>
  <c r="K298"/>
  <c r="D237" l="1"/>
  <c r="E237"/>
  <c r="H237"/>
  <c r="I237"/>
  <c r="D227"/>
  <c r="E227"/>
  <c r="F227"/>
  <c r="G227"/>
  <c r="H227"/>
  <c r="I227"/>
  <c r="L227"/>
  <c r="M227"/>
  <c r="C227"/>
  <c r="D297" s="1"/>
  <c r="D194"/>
  <c r="E157"/>
  <c r="F157"/>
  <c r="H157"/>
  <c r="I157"/>
  <c r="J157"/>
  <c r="M157"/>
  <c r="N157"/>
  <c r="D157"/>
  <c r="H308"/>
  <c r="E308"/>
  <c r="F307"/>
  <c r="I306"/>
  <c r="G297" l="1"/>
  <c r="H246"/>
  <c r="F297"/>
  <c r="F298" s="1"/>
  <c r="D298"/>
  <c r="G298" l="1"/>
  <c r="I297"/>
  <c r="I298" s="1"/>
  <c r="H340" l="1"/>
  <c r="H339"/>
  <c r="D341"/>
  <c r="H341" s="1"/>
  <c r="M339"/>
  <c r="M254"/>
  <c r="J254"/>
  <c r="M252"/>
  <c r="J252"/>
  <c r="J248"/>
  <c r="J246"/>
  <c r="J216" l="1"/>
  <c r="J227" s="1"/>
  <c r="L96"/>
  <c r="K92"/>
  <c r="K96" s="1"/>
  <c r="H96"/>
  <c r="D102" l="1"/>
  <c r="D106" s="1"/>
  <c r="D195" s="1"/>
  <c r="L156"/>
  <c r="N96"/>
  <c r="M96"/>
  <c r="O92"/>
  <c r="O96" s="1"/>
  <c r="E146"/>
  <c r="F146"/>
  <c r="H146"/>
  <c r="I146"/>
  <c r="J146"/>
  <c r="D146"/>
  <c r="K140"/>
  <c r="K146" s="1"/>
  <c r="G140"/>
  <c r="G146" s="1"/>
  <c r="E138"/>
  <c r="F138"/>
  <c r="H138"/>
  <c r="I138"/>
  <c r="J138"/>
  <c r="D138"/>
  <c r="K132"/>
  <c r="K138" s="1"/>
  <c r="G132"/>
  <c r="G138" s="1"/>
  <c r="E130"/>
  <c r="F130"/>
  <c r="H130"/>
  <c r="I130"/>
  <c r="J130"/>
  <c r="D130"/>
  <c r="K124"/>
  <c r="K130" s="1"/>
  <c r="G124"/>
  <c r="G130" s="1"/>
  <c r="E122"/>
  <c r="F122"/>
  <c r="H122"/>
  <c r="I122"/>
  <c r="J122"/>
  <c r="D122"/>
  <c r="K116"/>
  <c r="K122" s="1"/>
  <c r="G116"/>
  <c r="G122" s="1"/>
  <c r="E114"/>
  <c r="F114"/>
  <c r="H114"/>
  <c r="I114"/>
  <c r="J114"/>
  <c r="D114"/>
  <c r="K108"/>
  <c r="K114" s="1"/>
  <c r="G108"/>
  <c r="G114" s="1"/>
  <c r="E106"/>
  <c r="F106"/>
  <c r="I106"/>
  <c r="J106"/>
  <c r="N226"/>
  <c r="N224"/>
  <c r="N222"/>
  <c r="N220"/>
  <c r="N218"/>
  <c r="L177"/>
  <c r="L173"/>
  <c r="L169"/>
  <c r="L165"/>
  <c r="L161"/>
  <c r="M91"/>
  <c r="N91"/>
  <c r="L91"/>
  <c r="M81"/>
  <c r="N81"/>
  <c r="L81"/>
  <c r="M71"/>
  <c r="N71"/>
  <c r="L71"/>
  <c r="M61"/>
  <c r="N61"/>
  <c r="L61"/>
  <c r="M51"/>
  <c r="N51"/>
  <c r="L51"/>
  <c r="J196"/>
  <c r="I196"/>
  <c r="G194"/>
  <c r="H194" s="1"/>
  <c r="E196"/>
  <c r="F196"/>
  <c r="N177"/>
  <c r="M177"/>
  <c r="J177"/>
  <c r="I177"/>
  <c r="H177"/>
  <c r="F177"/>
  <c r="E177"/>
  <c r="D177"/>
  <c r="O176"/>
  <c r="K176"/>
  <c r="G176"/>
  <c r="O175"/>
  <c r="K175"/>
  <c r="G175"/>
  <c r="N173"/>
  <c r="M173"/>
  <c r="J173"/>
  <c r="I173"/>
  <c r="H173"/>
  <c r="F173"/>
  <c r="E173"/>
  <c r="D173"/>
  <c r="O172"/>
  <c r="K172"/>
  <c r="G172"/>
  <c r="O171"/>
  <c r="K171"/>
  <c r="G171"/>
  <c r="N169"/>
  <c r="M169"/>
  <c r="J169"/>
  <c r="I169"/>
  <c r="H169"/>
  <c r="F169"/>
  <c r="E169"/>
  <c r="D169"/>
  <c r="O168"/>
  <c r="K168"/>
  <c r="G168"/>
  <c r="O167"/>
  <c r="K167"/>
  <c r="G167"/>
  <c r="N165"/>
  <c r="M165"/>
  <c r="J165"/>
  <c r="I165"/>
  <c r="H165"/>
  <c r="F165"/>
  <c r="E165"/>
  <c r="D165"/>
  <c r="O164"/>
  <c r="K164"/>
  <c r="G164"/>
  <c r="O163"/>
  <c r="K163"/>
  <c r="G163"/>
  <c r="N161"/>
  <c r="M161"/>
  <c r="J161"/>
  <c r="I161"/>
  <c r="H161"/>
  <c r="F161"/>
  <c r="E161"/>
  <c r="D161"/>
  <c r="O160"/>
  <c r="K160"/>
  <c r="G160"/>
  <c r="O159"/>
  <c r="K159"/>
  <c r="G159"/>
  <c r="O155"/>
  <c r="K156"/>
  <c r="K155"/>
  <c r="G156"/>
  <c r="G155"/>
  <c r="O83"/>
  <c r="O91" s="1"/>
  <c r="O73"/>
  <c r="O81" s="1"/>
  <c r="O63"/>
  <c r="O71" s="1"/>
  <c r="O53"/>
  <c r="O61" s="1"/>
  <c r="O43"/>
  <c r="O51" s="1"/>
  <c r="L157" l="1"/>
  <c r="K216" s="1"/>
  <c r="K227" s="1"/>
  <c r="K246" s="1"/>
  <c r="J297" s="1"/>
  <c r="I340"/>
  <c r="K248"/>
  <c r="M248" s="1"/>
  <c r="D196"/>
  <c r="C236" s="1"/>
  <c r="G195"/>
  <c r="O156"/>
  <c r="O157" s="1"/>
  <c r="G102"/>
  <c r="H102" s="1"/>
  <c r="K157"/>
  <c r="G157"/>
  <c r="K194"/>
  <c r="K165"/>
  <c r="K173"/>
  <c r="K161"/>
  <c r="K169"/>
  <c r="K177"/>
  <c r="G161"/>
  <c r="O165"/>
  <c r="G169"/>
  <c r="O173"/>
  <c r="G177"/>
  <c r="O161"/>
  <c r="G165"/>
  <c r="O169"/>
  <c r="G173"/>
  <c r="O177"/>
  <c r="G106" l="1"/>
  <c r="M246"/>
  <c r="I341"/>
  <c r="M340"/>
  <c r="M341" s="1"/>
  <c r="N216"/>
  <c r="N227" s="1"/>
  <c r="J298"/>
  <c r="L297"/>
  <c r="L298" s="1"/>
  <c r="C237"/>
  <c r="F236"/>
  <c r="F237" s="1"/>
  <c r="G196"/>
  <c r="H106"/>
  <c r="H195" s="1"/>
  <c r="K102"/>
  <c r="K106" s="1"/>
  <c r="D306" l="1"/>
  <c r="E261"/>
  <c r="K195"/>
  <c r="H196"/>
  <c r="G236" s="1"/>
  <c r="F306" l="1"/>
  <c r="F308" s="1"/>
  <c r="D308"/>
  <c r="G261"/>
  <c r="E265"/>
  <c r="G265" s="1"/>
  <c r="G237"/>
  <c r="J236"/>
  <c r="J237" s="1"/>
  <c r="K196"/>
  <c r="G307" l="1"/>
  <c r="H261"/>
  <c r="J261" l="1"/>
  <c r="H265"/>
  <c r="J265" s="1"/>
  <c r="I307"/>
  <c r="G308"/>
  <c r="I308" s="1"/>
</calcChain>
</file>

<file path=xl/sharedStrings.xml><?xml version="1.0" encoding="utf-8"?>
<sst xmlns="http://schemas.openxmlformats.org/spreadsheetml/2006/main" count="899" uniqueCount="211">
  <si>
    <t>ЗАТВЕРДЖЕНО</t>
  </si>
  <si>
    <t>Наказ Міністерства фінансів України</t>
  </si>
  <si>
    <t>Надходження із загального фонду бюджету</t>
  </si>
  <si>
    <t>Власні надходження бюджетних установ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</si>
  <si>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</si>
  <si>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</si>
  <si>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</si>
  <si>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На початок періоду</t>
  </si>
  <si>
    <t xml:space="preserve">На кінець періоду 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</si>
  <si>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</si>
  <si>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</si>
  <si>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</si>
  <si>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</si>
  <si>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</si>
  <si>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</si>
  <si>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</si>
  <si>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</si>
  <si>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(8+9)</t>
  </si>
  <si>
    <t>Х</t>
  </si>
  <si>
    <t>ВСЬОГО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</si>
  <si>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</si>
  <si>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</si>
  <si>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</si>
  <si>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</si>
  <si>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</si>
  <si>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</si>
  <si>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</si>
  <si>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</si>
  <si>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</si>
  <si>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</si>
  <si>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</si>
  <si>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</si>
  <si>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</si>
  <si>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</si>
  <si>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фактично зайняті</t>
  </si>
  <si>
    <t>з них штатні одиниці за загальним фондом, що враховані також у спеціальному фонді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</si>
  <si>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</si>
  <si>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</si>
  <si>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</si>
  <si>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</si>
  <si>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</si>
  <si>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</si>
  <si>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</si>
  <si>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</si>
  <si>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</si>
  <si>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</si>
  <si>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</si>
  <si>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</si>
  <si>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</si>
  <si>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</si>
  <si>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</si>
  <si>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</si>
  <si>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</si>
  <si>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</si>
  <si>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</si>
  <si>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</si>
  <si>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2018 рік</t>
  </si>
  <si>
    <t>2019 рік</t>
  </si>
  <si>
    <t>2020 рік</t>
  </si>
  <si>
    <t>Директор департаменту бюджету та фінансів</t>
  </si>
  <si>
    <t>( підпис)</t>
  </si>
  <si>
    <t>(ініціали та  прізвище)</t>
  </si>
  <si>
    <t>Затрат</t>
  </si>
  <si>
    <t>Продукту</t>
  </si>
  <si>
    <t>Ефективності</t>
  </si>
  <si>
    <t>Якості</t>
  </si>
  <si>
    <t>0813043</t>
  </si>
  <si>
    <t>Підпрограма 3: Надання допомоги при народженні дитини</t>
  </si>
  <si>
    <t>0813044</t>
  </si>
  <si>
    <t>Підпрограма 4: Надання допомоги на дітей, над якими встановлено опіку чи піклування</t>
  </si>
  <si>
    <t>0813045</t>
  </si>
  <si>
    <t>Підпрограма 5: Надання допомоги на дітей одиноким матерям</t>
  </si>
  <si>
    <t>0813046</t>
  </si>
  <si>
    <t>Підпрограма 6: Надання тимчасової державної допомоги дітям</t>
  </si>
  <si>
    <t>0813047</t>
  </si>
  <si>
    <t>Підпрограма 7: Надання державної соціальної допомоги малозабезпеченим сім'ям</t>
  </si>
  <si>
    <t>Оплата послуг (крім комунальним)</t>
  </si>
  <si>
    <t>Інші виплати населенню</t>
  </si>
  <si>
    <t>РАЗОМ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</si>
  <si>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</si>
  <si>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</si>
  <si>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</si>
  <si>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</si>
  <si>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</si>
  <si>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>Питома вага відшкодованих послуг  до нарахованих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</si>
  <si>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</si>
  <si>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</si>
  <si>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 xml:space="preserve"> : забезпечення надання допомоги при народженні дитини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</si>
  <si>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дітей, над якими встановлено опіку чи піклування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</si>
  <si>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 одиноким матерям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</si>
  <si>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тимчасової державної допомоги дітям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</si>
  <si>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державної соціальної допомоги малозабезпеченим сім'ям</t>
    </r>
  </si>
  <si>
    <t>Оплата послуг (крім комунальних)</t>
  </si>
  <si>
    <t>заборгованість на 01.01.2018</t>
  </si>
  <si>
    <r>
      <t xml:space="preserve">             </t>
    </r>
    <r>
      <rPr>
        <b/>
        <u/>
        <sz val="14"/>
        <color theme="1"/>
        <rFont val="Times New Roman"/>
        <family val="1"/>
        <charset val="204"/>
      </rPr>
      <t xml:space="preserve"> С.П.Гаращук</t>
    </r>
  </si>
  <si>
    <t>Разом</t>
  </si>
  <si>
    <t>грн.</t>
  </si>
  <si>
    <t>осіб</t>
  </si>
  <si>
    <t>Особові справи, супровідні відомості на зарахування коштів</t>
  </si>
  <si>
    <t>%</t>
  </si>
  <si>
    <t>розрахунково</t>
  </si>
  <si>
    <t>база АСОПД, особові справи</t>
  </si>
  <si>
    <t>розрахунок</t>
  </si>
  <si>
    <t>середній розмір допомоги на догляд на одного отримувача</t>
  </si>
  <si>
    <t>Видатки по спеціальному фонду не здійснюються.</t>
  </si>
  <si>
    <t xml:space="preserve"> 17 липня 2015 року № 648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</si>
  <si>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</si>
  <si>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</si>
  <si>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sz val="14"/>
        <color theme="1"/>
        <rFont val="Times New Roman"/>
        <family val="1"/>
        <charset val="204"/>
      </rPr>
      <t xml:space="preserve">Департамент соціальної політики Житомирської міської ради </t>
    </r>
    <r>
      <rPr>
        <sz val="12"/>
        <color theme="1"/>
        <rFont val="Times New Roman"/>
        <family val="1"/>
        <charset val="204"/>
      </rPr>
      <t xml:space="preserve">( 0 ) ( 8 ) 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</si>
  <si>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2. Департамент соціальної політики Житомирської міської ради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( 0 ) ( 8 )</t>
    </r>
  </si>
  <si>
    <t>(найменування відповідального виконавця )                                                  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</si>
  <si>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</si>
  <si>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(найменування головного розпорядника коштів місцевого бюджету)           (код Типової відомчої класифікації видатків та кредитування місцевих бюджетів)                                      </t>
  </si>
  <si>
    <t>1)</t>
  </si>
  <si>
    <t>(грн)</t>
  </si>
  <si>
    <t>2017 рік (звіт)</t>
  </si>
  <si>
    <t>2018 рік (затверджено)</t>
  </si>
  <si>
    <t>2019 рік (проект)</t>
  </si>
  <si>
    <t>Власні надходження бюджетних установ(розписати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</si>
  <si>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</si>
  <si>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</si>
  <si>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</si>
  <si>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</si>
  <si>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</si>
  <si>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>1)видатки за кодами Економічної класифікації видатків бюджету у 2017 -2019 роках:</t>
  </si>
  <si>
    <t>Код Економічної класифікації видатків бюджету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</si>
  <si>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</si>
  <si>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</si>
  <si>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</si>
  <si>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</si>
  <si>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</si>
  <si>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1)витрати за напрямами використання бюджетних коштів  у 2017 - 2019 роках:</t>
  </si>
  <si>
    <t>№ 3/п</t>
  </si>
  <si>
    <t>Напрями використання бюджетних коштів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</si>
  <si>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</si>
  <si>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2) витрати за напрямами використання бюджетних коштів у 2020 - 2021 роках:</t>
  </si>
  <si>
    <t>разом (5+6)</t>
  </si>
  <si>
    <t>разом (8+9)</t>
  </si>
  <si>
    <t>разом (11+12)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</si>
  <si>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</si>
  <si>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</si>
  <si>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№з/п</t>
  </si>
  <si>
    <t>9. Структура видатків на оплату праці:</t>
  </si>
  <si>
    <t>2018 рік (план)</t>
  </si>
  <si>
    <t>2021 рік</t>
  </si>
  <si>
    <t>затверджено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</si>
  <si>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</si>
  <si>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</si>
  <si>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</si>
  <si>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</si>
  <si>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</si>
  <si>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</si>
  <si>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</si>
  <si>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</si>
  <si>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 на 2019 - 2021 роки:</t>
  </si>
  <si>
    <t>14. Бюджетні зобов’язання у 2017- 2021 роках:</t>
  </si>
  <si>
    <t>1) кредиторська заборгованість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</si>
  <si>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</si>
  <si>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</si>
  <si>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</si>
  <si>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</si>
  <si>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</si>
  <si>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 xml:space="preserve">2) кредиторська заборгованість місцевого бюджету у 2018 - 2021 роках: </t>
  </si>
  <si>
    <t>кредиторська заборгованість на початок бюджетного періоду</t>
  </si>
  <si>
    <t>(3–5)</t>
  </si>
  <si>
    <t>можлива кредиторська заборгованість на початок планового бюджетного періоду</t>
  </si>
  <si>
    <t>(4–5–6)</t>
  </si>
  <si>
    <t>(8-10)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</si>
  <si>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</si>
  <si>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</si>
  <si>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</si>
  <si>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році: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</si>
  <si>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</si>
  <si>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 році, та очікувані результати у 2018 році</t>
  </si>
  <si>
    <r>
      <t xml:space="preserve">Начальник планово-контрольного відділу                          ____________________     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</si>
  <si>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t>( 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</si>
  <si>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</si>
  <si>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r>
      <t xml:space="preserve">1)мета бюджетної програми, строки її реалізації: </t>
    </r>
    <r>
      <rPr>
        <sz val="14"/>
        <color theme="1"/>
        <rFont val="Times New Roman"/>
        <family val="1"/>
        <charset val="204"/>
      </rPr>
  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  </r>
  </si>
  <si>
    <r>
      <rPr>
        <b/>
        <sz val="14"/>
        <color theme="1"/>
        <rFont val="Times New Roman"/>
        <family val="1"/>
        <charset val="204"/>
      </rPr>
      <t>3) 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</si>
  <si>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</si>
  <si>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</si>
  <si>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</si>
  <si>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</si>
  <si>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</si>
  <si>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</si>
  <si>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</si>
  <si>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</si>
  <si>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</si>
  <si>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</si>
  <si>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</si>
  <si>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</si>
  <si>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</si>
  <si>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</si>
  <si>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Об`єкти, які виконуються в межах бюджетної програми за рахунок коштів бюджету розвитку у 2017-2021 роках:</t>
  </si>
  <si>
    <t>У 2019 році по зазначеним КПКВК  планується спрямувати кошти в сумі 101771090,00 грн.</t>
  </si>
  <si>
    <t>Виконавець: Кисарець 47 03 57</t>
  </si>
  <si>
    <r>
      <t xml:space="preserve">2)завдання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виплату;</t>
    </r>
  </si>
  <si>
    <t xml:space="preserve"> 3.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</si>
  <si>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(0) (8) (1) (3) (0) (8) (4)</t>
  </si>
  <si>
    <r>
      <t xml:space="preserve">В.о. директора департаменту                                                </t>
    </r>
    <r>
      <rPr>
        <sz val="14"/>
        <color theme="1"/>
        <rFont val="Times New Roman"/>
        <family val="1"/>
        <charset val="204"/>
      </rPr>
      <t>___________________</t>
    </r>
    <r>
      <rPr>
        <b/>
        <sz val="14"/>
        <color theme="1"/>
        <rFont val="Times New Roman"/>
        <family val="1"/>
        <charset val="204"/>
      </rPr>
      <t xml:space="preserve">         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</si>
  <si>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</si>
  <si>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Постанова КМУ від 31.05.2017 №411 "Про схвалення Прогнозу  економічного і соціального розвитку України на  2018 -2020 роки"</t>
  </si>
  <si>
    <t>Конституція України</t>
  </si>
  <si>
    <t>Бюджетний кодекс України</t>
  </si>
  <si>
    <t>Проект постанови Верховної ради України "Про Основні напрями бюджетної політики на 2018-2020 роки"</t>
  </si>
  <si>
    <t xml:space="preserve">Закон України від 16.11.2000р №2109-ІІІ  "Про державну соціальну допомогу особам з інвалідністю з дитинства та дітям з інвалідністю" </t>
  </si>
  <si>
    <t>Закон України "Про державну соціальну допомогу особам, які не мають права на пенсію та особам з інвалідністю"</t>
  </si>
  <si>
    <t>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</si>
  <si>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</si>
  <si>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Постанова КМУ №832 від 26.07.1996р. "Про підвищення розмірів державної допомоги окремим категоріям громадян"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</si>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</sst>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367">
    <xf numFmtId="0" fontId="0" fillId="0" borderId="0" xfId="0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7" fillId="0" borderId="4" xfId="0" applyFont="1" applyBorder="1" applyAlignment="1">
      <alignment horizontal="center" wrapText="1"/>
    </xf>
    <xf numFmtId="0" fontId="0" fillId="0" borderId="0" xfId="0" applyFill="1"/>
    <xf numFmtId="0" fontId="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2" borderId="0" xfId="0" applyFill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44" fontId="1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indent="3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0" fillId="0" borderId="0" xfId="0" applyFill="1" applyAlignment="1"/>
    <xf numFmtId="0" fontId="3" fillId="0" borderId="0" xfId="0" applyFont="1" applyFill="1" applyAlignment="1">
      <alignment horizontal="left" indent="15"/>
    </xf>
    <xf numFmtId="0" fontId="12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0" xfId="0" applyFont="1" applyFill="1"/>
    <xf numFmtId="164" fontId="24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11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25" fillId="0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2" fontId="7" fillId="0" borderId="6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165" fontId="11" fillId="0" borderId="6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vertical="top" wrapText="1"/>
    </xf>
    <xf numFmtId="2" fontId="7" fillId="0" borderId="6" xfId="0" applyNumberFormat="1" applyFont="1" applyFill="1" applyBorder="1" applyAlignment="1">
      <alignment vertical="top" wrapText="1"/>
    </xf>
    <xf numFmtId="2" fontId="0" fillId="0" borderId="0" xfId="0" applyNumberFormat="1" applyFill="1"/>
    <xf numFmtId="0" fontId="11" fillId="0" borderId="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25" fillId="0" borderId="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2" fontId="7" fillId="0" borderId="3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vertical="top" wrapText="1"/>
    </xf>
    <xf numFmtId="2" fontId="14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top" wrapText="1"/>
    </xf>
    <xf numFmtId="0" fontId="9" fillId="0" borderId="0" xfId="0" applyFont="1" applyFill="1"/>
    <xf numFmtId="0" fontId="7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horizontal="center" vertical="top" wrapText="1"/>
    </xf>
    <xf numFmtId="1" fontId="7" fillId="0" borderId="34" xfId="0" applyNumberFormat="1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 wrapText="1"/>
    </xf>
    <xf numFmtId="1" fontId="7" fillId="0" borderId="36" xfId="0" applyNumberFormat="1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 wrapText="1"/>
    </xf>
    <xf numFmtId="1" fontId="11" fillId="0" borderId="38" xfId="0" applyNumberFormat="1" applyFont="1" applyFill="1" applyBorder="1" applyAlignment="1">
      <alignment horizontal="center" vertical="top" wrapText="1"/>
    </xf>
    <xf numFmtId="1" fontId="7" fillId="0" borderId="24" xfId="0" applyNumberFormat="1" applyFont="1" applyFill="1" applyBorder="1" applyAlignment="1">
      <alignment horizontal="center" vertical="top" wrapText="1"/>
    </xf>
    <xf numFmtId="1" fontId="11" fillId="0" borderId="24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vertical="top" wrapText="1"/>
    </xf>
    <xf numFmtId="1" fontId="25" fillId="0" borderId="1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64" fontId="24" fillId="0" borderId="0" xfId="0" applyNumberFormat="1" applyFont="1" applyFill="1" applyAlignment="1">
      <alignment vertical="center" wrapText="1"/>
    </xf>
    <xf numFmtId="0" fontId="3" fillId="0" borderId="0" xfId="0" applyFont="1" applyFill="1" applyAlignment="1"/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0" fillId="2" borderId="3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7" fillId="0" borderId="43" xfId="0" applyFont="1" applyFill="1" applyBorder="1" applyAlignment="1">
      <alignment horizontal="center" textRotation="90" wrapText="1"/>
    </xf>
    <xf numFmtId="0" fontId="7" fillId="0" borderId="44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45" xfId="0" applyFont="1" applyFill="1" applyBorder="1" applyAlignment="1">
      <alignment horizontal="center" textRotation="90" wrapText="1"/>
    </xf>
    <xf numFmtId="0" fontId="7" fillId="0" borderId="46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2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1" fillId="0" borderId="3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right" wrapText="1"/>
    </xf>
    <xf numFmtId="0" fontId="7" fillId="0" borderId="32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" fontId="25" fillId="0" borderId="0" xfId="0" applyNumberFormat="1" applyFont="1" applyFill="1" applyBorder="1" applyAlignment="1">
      <alignment horizontal="center" vertical="top" wrapText="1"/>
    </xf>
    <xf numFmtId="1" fontId="25" fillId="0" borderId="33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center" vertical="top" wrapText="1"/>
    </xf>
    <xf numFmtId="1" fontId="25" fillId="0" borderId="6" xfId="0" applyNumberFormat="1" applyFont="1" applyFill="1" applyBorder="1" applyAlignment="1">
      <alignment horizontal="center" vertical="top" wrapText="1"/>
    </xf>
    <xf numFmtId="1" fontId="25" fillId="0" borderId="25" xfId="0" applyNumberFormat="1" applyFont="1" applyFill="1" applyBorder="1" applyAlignment="1">
      <alignment horizontal="center" vertical="top" wrapText="1"/>
    </xf>
    <xf numFmtId="1" fontId="25" fillId="0" borderId="32" xfId="0" applyNumberFormat="1" applyFont="1" applyFill="1" applyBorder="1" applyAlignment="1">
      <alignment horizontal="center" vertical="top" wrapText="1"/>
    </xf>
    <xf numFmtId="1" fontId="25" fillId="0" borderId="14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18"/>
  <sheetViews>
    <sheetView tabSelected="1" view="pageBreakPreview" zoomScaleSheetLayoutView="100" workbookViewId="0">
      <selection activeCell="A360" sqref="A360:N360"/>
    </sheetView>
  </sheetViews>
  <sheetFormatPr defaultRowHeight="15"/>
  <cols>
    <col min="1" max="1" width="10" customWidth="1"/>
    <col min="2" max="2" width="16.140625" customWidth="1"/>
    <col min="3" max="3" width="16" customWidth="1"/>
    <col min="4" max="4" width="17.42578125" customWidth="1"/>
    <col min="5" max="5" width="12.42578125" customWidth="1"/>
    <col min="6" max="6" width="14.140625" customWidth="1"/>
    <col min="7" max="7" width="14.5703125" customWidth="1"/>
    <col min="8" max="8" width="12.42578125" customWidth="1"/>
    <col min="9" max="9" width="9" customWidth="1"/>
    <col min="10" max="10" width="9.85546875" customWidth="1"/>
    <col min="11" max="11" width="8.7109375" customWidth="1"/>
    <col min="12" max="12" width="8.28515625" customWidth="1"/>
    <col min="13" max="13" width="8.140625" customWidth="1"/>
    <col min="14" max="14" width="7.5703125" customWidth="1"/>
    <col min="15" max="15" width="8" customWidth="1"/>
    <col min="16" max="16" width="8.5703125" customWidth="1"/>
    <col min="17" max="17" width="9.28515625" style="15" customWidth="1"/>
    <col min="18" max="18" width="6.85546875" style="15" customWidth="1"/>
    <col min="19" max="19" width="9.140625" style="15" customWidth="1"/>
  </cols>
  <sheetData>
    <row r="2" spans="1:16" ht="18.75">
      <c r="I2" s="310" t="s">
        <v>0</v>
      </c>
      <c r="J2" s="310"/>
      <c r="K2" s="310"/>
      <c r="L2" s="310"/>
      <c r="M2" s="310"/>
      <c r="N2" s="310"/>
    </row>
    <row r="3" spans="1:16" ht="18.75">
      <c r="I3" s="310" t="s">
        <v>1</v>
      </c>
      <c r="J3" s="310"/>
      <c r="K3" s="310"/>
      <c r="L3" s="310"/>
      <c r="M3" s="310"/>
      <c r="N3" s="310"/>
    </row>
    <row r="4" spans="1:16" ht="18.75">
      <c r="I4" s="310" t="s">
        <v>105</v>
      </c>
      <c r="J4" s="310"/>
      <c r="K4" s="310"/>
      <c r="L4" s="310"/>
      <c r="M4" s="310"/>
      <c r="N4" s="310"/>
    </row>
    <row r="5" spans="1:16" ht="38.25" customHeight="1">
      <c r="I5" s="246" t="s">
        <v>106</v>
      </c>
      <c r="J5" s="246"/>
      <c r="K5" s="246"/>
      <c r="L5" s="246"/>
      <c r="M5" s="246"/>
      <c r="N5" s="246"/>
      <c r="O5" s="246"/>
      <c r="P5" s="246"/>
    </row>
    <row r="7" spans="1:16" ht="27.75" customHeight="1">
      <c r="A7" s="311" t="s">
        <v>107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10" spans="1:16" s="15" customFormat="1" ht="18.75">
      <c r="A10" s="312" t="s">
        <v>108</v>
      </c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6" s="15" customFormat="1" ht="15.75">
      <c r="B11" s="68" t="s">
        <v>112</v>
      </c>
      <c r="H11" s="65"/>
      <c r="I11" s="65"/>
    </row>
    <row r="12" spans="1:16" s="15" customFormat="1" ht="19.5">
      <c r="A12" s="247" t="s">
        <v>109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6" s="15" customFormat="1" ht="16.5" customHeight="1">
      <c r="B13" s="68" t="s">
        <v>110</v>
      </c>
    </row>
    <row r="14" spans="1:16" s="22" customFormat="1" ht="5.25" hidden="1" customHeight="1">
      <c r="A14" s="69"/>
    </row>
    <row r="15" spans="1:16" s="15" customFormat="1" ht="39.75" customHeight="1">
      <c r="A15" s="315" t="s">
        <v>197</v>
      </c>
      <c r="B15" s="315"/>
      <c r="C15" s="315"/>
      <c r="D15" s="315"/>
      <c r="E15" s="315"/>
      <c r="F15" s="315"/>
      <c r="G15" s="315"/>
      <c r="H15" s="316" t="s">
        <v>198</v>
      </c>
      <c r="I15" s="316"/>
      <c r="J15" s="316"/>
      <c r="K15" s="316"/>
      <c r="L15" s="316"/>
      <c r="M15" s="316"/>
      <c r="N15" s="316"/>
    </row>
    <row r="16" spans="1:16" s="15" customFormat="1" ht="31.5" customHeight="1">
      <c r="B16" s="308" t="s">
        <v>175</v>
      </c>
      <c r="C16" s="308"/>
      <c r="D16" s="308"/>
      <c r="E16" s="308"/>
      <c r="F16" s="308"/>
      <c r="G16" s="308"/>
      <c r="H16" s="242" t="s">
        <v>111</v>
      </c>
      <c r="I16" s="205"/>
      <c r="J16" s="205"/>
      <c r="K16" s="205"/>
      <c r="L16" s="205"/>
      <c r="M16" s="205"/>
      <c r="N16" s="205"/>
    </row>
    <row r="17" spans="1:18" s="15" customFormat="1" ht="18.75">
      <c r="B17" s="307"/>
      <c r="C17" s="307"/>
      <c r="D17" s="307"/>
      <c r="H17" s="72"/>
      <c r="I17" s="72"/>
    </row>
    <row r="18" spans="1:18" s="15" customFormat="1" ht="0.75" customHeight="1">
      <c r="B18" s="264"/>
      <c r="C18" s="264"/>
      <c r="D18" s="264"/>
    </row>
    <row r="19" spans="1:18" s="15" customFormat="1" ht="18.75" customHeight="1">
      <c r="A19" s="247" t="s">
        <v>176</v>
      </c>
      <c r="B19" s="247"/>
      <c r="C19" s="247"/>
      <c r="D19" s="247"/>
      <c r="E19" s="247"/>
      <c r="F19" s="247"/>
      <c r="G19" s="247"/>
      <c r="H19" s="247"/>
      <c r="I19" s="247"/>
    </row>
    <row r="20" spans="1:18" s="15" customFormat="1" ht="1.5" customHeight="1">
      <c r="B20" s="73"/>
      <c r="C20" s="73"/>
      <c r="D20" s="73"/>
      <c r="E20" s="73"/>
      <c r="F20" s="73"/>
      <c r="G20" s="73"/>
      <c r="H20" s="73"/>
      <c r="I20" s="73"/>
    </row>
    <row r="21" spans="1:18" s="15" customFormat="1" ht="70.5" customHeight="1">
      <c r="A21" s="313" t="s">
        <v>177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</row>
    <row r="22" spans="1:18" s="74" customFormat="1" ht="39.75" customHeight="1">
      <c r="A22" s="309" t="s">
        <v>196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</row>
    <row r="23" spans="1:18" s="15" customFormat="1" ht="15.75" customHeight="1">
      <c r="A23" s="314" t="s">
        <v>178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</row>
    <row r="24" spans="1:18" s="15" customFormat="1" ht="34.5" customHeight="1">
      <c r="A24" s="245" t="s">
        <v>200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1"/>
      <c r="R24" s="241"/>
    </row>
    <row r="25" spans="1:18" s="15" customFormat="1" ht="34.5" customHeight="1">
      <c r="A25" s="245" t="s">
        <v>210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1"/>
      <c r="R25" s="241"/>
    </row>
    <row r="26" spans="1:18" s="15" customFormat="1" ht="18.75" customHeight="1">
      <c r="A26" s="306" t="s">
        <v>202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</row>
    <row r="27" spans="1:18" s="15" customFormat="1" ht="18.75" customHeight="1">
      <c r="A27" s="306" t="s">
        <v>201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</row>
    <row r="28" spans="1:18" s="15" customFormat="1" ht="18.75" customHeight="1">
      <c r="A28" s="306" t="s">
        <v>203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18" s="15" customFormat="1" ht="21.75" customHeight="1">
      <c r="A29" s="306" t="s">
        <v>204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75"/>
      <c r="N29" s="75"/>
      <c r="O29" s="75"/>
      <c r="P29" s="75"/>
      <c r="Q29" s="75"/>
      <c r="R29" s="75"/>
    </row>
    <row r="30" spans="1:18" s="15" customFormat="1" ht="20.25" customHeight="1">
      <c r="A30" s="306" t="s">
        <v>205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</row>
    <row r="31" spans="1:18" s="15" customFormat="1" ht="18.75" customHeight="1">
      <c r="A31" s="306" t="s">
        <v>206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</row>
    <row r="32" spans="1:18" s="15" customFormat="1" ht="36" customHeight="1">
      <c r="A32" s="245" t="s">
        <v>207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1"/>
      <c r="R32" s="241"/>
    </row>
    <row r="33" spans="1:18" s="15" customFormat="1" ht="35.25" customHeight="1">
      <c r="A33" s="245" t="s">
        <v>208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1"/>
      <c r="R33" s="241"/>
    </row>
    <row r="34" spans="1:18" s="15" customFormat="1" ht="18.75" customHeight="1">
      <c r="A34" s="306" t="s">
        <v>209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</row>
    <row r="35" spans="1:18" s="15" customFormat="1" ht="18.75">
      <c r="A35" s="71" t="s">
        <v>20</v>
      </c>
      <c r="B35" s="247" t="s">
        <v>179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76"/>
    </row>
    <row r="36" spans="1:18" s="15" customFormat="1" ht="18.75">
      <c r="A36" s="71" t="s">
        <v>113</v>
      </c>
      <c r="B36" s="247" t="s">
        <v>180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</row>
    <row r="37" spans="1:18" s="15" customFormat="1" ht="16.5" customHeight="1" thickBot="1">
      <c r="O37" s="77" t="s">
        <v>114</v>
      </c>
    </row>
    <row r="38" spans="1:18" s="15" customFormat="1" ht="15.75" thickBot="1">
      <c r="A38" s="248"/>
      <c r="B38" s="249" t="s">
        <v>9</v>
      </c>
      <c r="C38" s="249" t="s">
        <v>10</v>
      </c>
      <c r="D38" s="252" t="s">
        <v>115</v>
      </c>
      <c r="E38" s="253"/>
      <c r="F38" s="253"/>
      <c r="G38" s="254"/>
      <c r="H38" s="252" t="s">
        <v>116</v>
      </c>
      <c r="I38" s="253"/>
      <c r="J38" s="253"/>
      <c r="K38" s="254"/>
      <c r="L38" s="252" t="s">
        <v>117</v>
      </c>
      <c r="M38" s="253"/>
      <c r="N38" s="253"/>
      <c r="O38" s="254"/>
    </row>
    <row r="39" spans="1:18" s="15" customFormat="1" ht="39" customHeight="1">
      <c r="A39" s="248"/>
      <c r="B39" s="250"/>
      <c r="C39" s="250"/>
      <c r="D39" s="78" t="s">
        <v>11</v>
      </c>
      <c r="E39" s="249" t="s">
        <v>21</v>
      </c>
      <c r="F39" s="278" t="s">
        <v>14</v>
      </c>
      <c r="G39" s="78" t="s">
        <v>15</v>
      </c>
      <c r="H39" s="78" t="s">
        <v>11</v>
      </c>
      <c r="I39" s="249" t="s">
        <v>21</v>
      </c>
      <c r="J39" s="278" t="s">
        <v>14</v>
      </c>
      <c r="K39" s="78" t="s">
        <v>15</v>
      </c>
      <c r="L39" s="78" t="s">
        <v>11</v>
      </c>
      <c r="M39" s="249" t="s">
        <v>21</v>
      </c>
      <c r="N39" s="278" t="s">
        <v>14</v>
      </c>
      <c r="O39" s="78" t="s">
        <v>15</v>
      </c>
    </row>
    <row r="40" spans="1:18" s="15" customFormat="1" ht="15.75" thickBot="1">
      <c r="A40" s="248"/>
      <c r="B40" s="251"/>
      <c r="C40" s="251"/>
      <c r="D40" s="79" t="s">
        <v>12</v>
      </c>
      <c r="E40" s="251"/>
      <c r="F40" s="279"/>
      <c r="G40" s="79" t="s">
        <v>22</v>
      </c>
      <c r="H40" s="79" t="s">
        <v>12</v>
      </c>
      <c r="I40" s="251"/>
      <c r="J40" s="279"/>
      <c r="K40" s="79" t="s">
        <v>23</v>
      </c>
      <c r="L40" s="79" t="s">
        <v>12</v>
      </c>
      <c r="M40" s="251"/>
      <c r="N40" s="279"/>
      <c r="O40" s="79" t="s">
        <v>24</v>
      </c>
    </row>
    <row r="41" spans="1:18" s="15" customFormat="1" ht="15.75" thickBot="1">
      <c r="A41" s="89"/>
      <c r="B41" s="104">
        <v>1</v>
      </c>
      <c r="C41" s="80">
        <v>2</v>
      </c>
      <c r="D41" s="80">
        <v>3</v>
      </c>
      <c r="E41" s="80">
        <v>4</v>
      </c>
      <c r="F41" s="80">
        <v>5</v>
      </c>
      <c r="G41" s="80">
        <v>6</v>
      </c>
      <c r="H41" s="80">
        <v>7</v>
      </c>
      <c r="I41" s="80">
        <v>8</v>
      </c>
      <c r="J41" s="80">
        <v>9</v>
      </c>
      <c r="K41" s="80">
        <v>10</v>
      </c>
      <c r="L41" s="80">
        <v>11</v>
      </c>
      <c r="M41" s="80">
        <v>12</v>
      </c>
      <c r="N41" s="80">
        <v>13</v>
      </c>
      <c r="O41" s="80">
        <v>14</v>
      </c>
    </row>
    <row r="42" spans="1:18" s="15" customFormat="1" ht="48.75" hidden="1" thickBot="1">
      <c r="A42" s="105"/>
      <c r="B42" s="114"/>
      <c r="C42" s="115" t="s">
        <v>67</v>
      </c>
      <c r="D42" s="111"/>
      <c r="E42" s="111"/>
      <c r="F42" s="111"/>
      <c r="G42" s="111"/>
      <c r="H42" s="111"/>
      <c r="I42" s="111"/>
      <c r="J42" s="111"/>
      <c r="K42" s="111"/>
      <c r="L42" s="80"/>
      <c r="M42" s="111"/>
      <c r="N42" s="111"/>
      <c r="O42" s="111"/>
    </row>
    <row r="43" spans="1:18" s="15" customFormat="1" ht="23.25" hidden="1" customHeight="1" thickBot="1">
      <c r="A43" s="107"/>
      <c r="B43" s="106"/>
      <c r="C43" s="108" t="s">
        <v>2</v>
      </c>
      <c r="D43" s="108"/>
      <c r="E43" s="80" t="s">
        <v>18</v>
      </c>
      <c r="F43" s="80" t="s">
        <v>18</v>
      </c>
      <c r="G43" s="108"/>
      <c r="H43" s="108"/>
      <c r="I43" s="80" t="s">
        <v>18</v>
      </c>
      <c r="J43" s="80" t="s">
        <v>18</v>
      </c>
      <c r="K43" s="108"/>
      <c r="L43" s="80"/>
      <c r="M43" s="80" t="s">
        <v>18</v>
      </c>
      <c r="N43" s="80" t="s">
        <v>18</v>
      </c>
      <c r="O43" s="80">
        <f>L43</f>
        <v>0</v>
      </c>
    </row>
    <row r="44" spans="1:18" s="15" customFormat="1" ht="24.75" hidden="1" thickBot="1">
      <c r="A44" s="107"/>
      <c r="B44" s="106"/>
      <c r="C44" s="108" t="s">
        <v>3</v>
      </c>
      <c r="D44" s="80" t="s">
        <v>18</v>
      </c>
      <c r="E44" s="108"/>
      <c r="F44" s="108"/>
      <c r="G44" s="108"/>
      <c r="H44" s="80" t="s">
        <v>18</v>
      </c>
      <c r="I44" s="108"/>
      <c r="J44" s="108"/>
      <c r="K44" s="108"/>
      <c r="L44" s="80" t="s">
        <v>18</v>
      </c>
      <c r="M44" s="80"/>
      <c r="N44" s="80"/>
      <c r="O44" s="80"/>
    </row>
    <row r="45" spans="1:18" s="15" customFormat="1" ht="24.75" hidden="1" thickBot="1">
      <c r="A45" s="86"/>
      <c r="B45" s="100"/>
      <c r="C45" s="108" t="s">
        <v>4</v>
      </c>
      <c r="D45" s="80" t="s">
        <v>18</v>
      </c>
      <c r="E45" s="108"/>
      <c r="F45" s="108"/>
      <c r="G45" s="108"/>
      <c r="H45" s="80" t="s">
        <v>18</v>
      </c>
      <c r="I45" s="108"/>
      <c r="J45" s="108"/>
      <c r="K45" s="108"/>
      <c r="L45" s="80" t="s">
        <v>18</v>
      </c>
      <c r="M45" s="80"/>
      <c r="N45" s="80"/>
      <c r="O45" s="80"/>
    </row>
    <row r="46" spans="1:18" s="15" customFormat="1" ht="15.75" hidden="1" thickBot="1">
      <c r="A46" s="86"/>
      <c r="B46" s="100">
        <v>401000</v>
      </c>
      <c r="C46" s="108" t="s">
        <v>5</v>
      </c>
      <c r="D46" s="80" t="s">
        <v>18</v>
      </c>
      <c r="E46" s="108"/>
      <c r="F46" s="108"/>
      <c r="G46" s="108"/>
      <c r="H46" s="80" t="s">
        <v>18</v>
      </c>
      <c r="I46" s="108"/>
      <c r="J46" s="108"/>
      <c r="K46" s="108"/>
      <c r="L46" s="80" t="s">
        <v>18</v>
      </c>
      <c r="M46" s="80"/>
      <c r="N46" s="80"/>
      <c r="O46" s="80"/>
    </row>
    <row r="47" spans="1:18" s="15" customFormat="1" ht="65.25" hidden="1" customHeight="1">
      <c r="A47" s="296"/>
      <c r="B47" s="249">
        <v>602400</v>
      </c>
      <c r="C47" s="297" t="s">
        <v>6</v>
      </c>
      <c r="D47" s="304" t="s">
        <v>18</v>
      </c>
      <c r="E47" s="297"/>
      <c r="F47" s="297"/>
      <c r="G47" s="297"/>
      <c r="H47" s="304" t="s">
        <v>18</v>
      </c>
      <c r="I47" s="297"/>
      <c r="J47" s="297"/>
      <c r="K47" s="297"/>
      <c r="L47" s="304" t="s">
        <v>18</v>
      </c>
      <c r="M47" s="304"/>
      <c r="N47" s="304"/>
      <c r="O47" s="304"/>
    </row>
    <row r="48" spans="1:18" s="15" customFormat="1" ht="15.75" hidden="1" thickBot="1">
      <c r="A48" s="296"/>
      <c r="B48" s="251"/>
      <c r="C48" s="298"/>
      <c r="D48" s="305"/>
      <c r="E48" s="298"/>
      <c r="F48" s="298"/>
      <c r="G48" s="298"/>
      <c r="H48" s="305"/>
      <c r="I48" s="298"/>
      <c r="J48" s="298"/>
      <c r="K48" s="298"/>
      <c r="L48" s="305"/>
      <c r="M48" s="305"/>
      <c r="N48" s="305"/>
      <c r="O48" s="305"/>
    </row>
    <row r="49" spans="1:15" s="15" customFormat="1" ht="29.25" hidden="1" customHeight="1" thickBot="1">
      <c r="A49" s="86"/>
      <c r="B49" s="100">
        <v>602100</v>
      </c>
      <c r="C49" s="117" t="s">
        <v>7</v>
      </c>
      <c r="D49" s="80" t="s">
        <v>18</v>
      </c>
      <c r="E49" s="108"/>
      <c r="F49" s="108"/>
      <c r="G49" s="108"/>
      <c r="H49" s="80" t="s">
        <v>18</v>
      </c>
      <c r="I49" s="80" t="s">
        <v>18</v>
      </c>
      <c r="J49" s="80" t="s">
        <v>18</v>
      </c>
      <c r="K49" s="80" t="s">
        <v>18</v>
      </c>
      <c r="L49" s="80" t="s">
        <v>18</v>
      </c>
      <c r="M49" s="80" t="s">
        <v>18</v>
      </c>
      <c r="N49" s="80" t="s">
        <v>18</v>
      </c>
      <c r="O49" s="80" t="s">
        <v>18</v>
      </c>
    </row>
    <row r="50" spans="1:15" s="15" customFormat="1" ht="27.75" hidden="1" customHeight="1" thickBot="1">
      <c r="A50" s="86"/>
      <c r="B50" s="100">
        <v>602200</v>
      </c>
      <c r="C50" s="117" t="s">
        <v>8</v>
      </c>
      <c r="D50" s="80" t="s">
        <v>18</v>
      </c>
      <c r="E50" s="108"/>
      <c r="F50" s="108"/>
      <c r="G50" s="108"/>
      <c r="H50" s="80" t="s">
        <v>18</v>
      </c>
      <c r="I50" s="80" t="s">
        <v>18</v>
      </c>
      <c r="J50" s="80" t="s">
        <v>18</v>
      </c>
      <c r="K50" s="80" t="s">
        <v>18</v>
      </c>
      <c r="L50" s="80" t="s">
        <v>18</v>
      </c>
      <c r="M50" s="80" t="s">
        <v>18</v>
      </c>
      <c r="N50" s="80" t="s">
        <v>18</v>
      </c>
      <c r="O50" s="80" t="s">
        <v>18</v>
      </c>
    </row>
    <row r="51" spans="1:15" s="15" customFormat="1" ht="15.75" hidden="1" thickBot="1">
      <c r="A51" s="86"/>
      <c r="B51" s="100"/>
      <c r="C51" s="118" t="s">
        <v>95</v>
      </c>
      <c r="D51" s="80"/>
      <c r="E51" s="108"/>
      <c r="F51" s="108"/>
      <c r="G51" s="108"/>
      <c r="H51" s="80"/>
      <c r="I51" s="80"/>
      <c r="J51" s="80"/>
      <c r="K51" s="80"/>
      <c r="L51" s="111">
        <f>L43</f>
        <v>0</v>
      </c>
      <c r="M51" s="111" t="str">
        <f t="shared" ref="M51:O51" si="0">M43</f>
        <v>Х</v>
      </c>
      <c r="N51" s="111" t="str">
        <f t="shared" si="0"/>
        <v>Х</v>
      </c>
      <c r="O51" s="111">
        <f t="shared" si="0"/>
        <v>0</v>
      </c>
    </row>
    <row r="52" spans="1:15" s="15" customFormat="1" ht="72.75" hidden="1" thickBot="1">
      <c r="A52" s="105"/>
      <c r="B52" s="114"/>
      <c r="C52" s="115" t="s">
        <v>69</v>
      </c>
      <c r="D52" s="111"/>
      <c r="E52" s="111"/>
      <c r="F52" s="111"/>
      <c r="G52" s="111"/>
      <c r="H52" s="111"/>
      <c r="I52" s="111"/>
      <c r="J52" s="111"/>
      <c r="K52" s="111"/>
      <c r="L52" s="80"/>
      <c r="M52" s="111"/>
      <c r="N52" s="111"/>
      <c r="O52" s="111"/>
    </row>
    <row r="53" spans="1:15" s="15" customFormat="1" ht="20.25" hidden="1" customHeight="1" thickBot="1">
      <c r="A53" s="107"/>
      <c r="B53" s="106"/>
      <c r="C53" s="108" t="s">
        <v>2</v>
      </c>
      <c r="D53" s="108"/>
      <c r="E53" s="80" t="s">
        <v>18</v>
      </c>
      <c r="F53" s="80" t="s">
        <v>18</v>
      </c>
      <c r="G53" s="108"/>
      <c r="H53" s="108"/>
      <c r="I53" s="80" t="s">
        <v>18</v>
      </c>
      <c r="J53" s="80" t="s">
        <v>18</v>
      </c>
      <c r="K53" s="108"/>
      <c r="L53" s="80"/>
      <c r="M53" s="80" t="s">
        <v>18</v>
      </c>
      <c r="N53" s="80" t="s">
        <v>18</v>
      </c>
      <c r="O53" s="80">
        <f>L53</f>
        <v>0</v>
      </c>
    </row>
    <row r="54" spans="1:15" s="15" customFormat="1" ht="24.75" hidden="1" thickBot="1">
      <c r="A54" s="107"/>
      <c r="B54" s="106"/>
      <c r="C54" s="108" t="s">
        <v>3</v>
      </c>
      <c r="D54" s="80" t="s">
        <v>18</v>
      </c>
      <c r="E54" s="108"/>
      <c r="F54" s="108"/>
      <c r="G54" s="108"/>
      <c r="H54" s="80" t="s">
        <v>18</v>
      </c>
      <c r="I54" s="108"/>
      <c r="J54" s="108"/>
      <c r="K54" s="108"/>
      <c r="L54" s="80" t="s">
        <v>18</v>
      </c>
      <c r="M54" s="80"/>
      <c r="N54" s="80"/>
      <c r="O54" s="80"/>
    </row>
    <row r="55" spans="1:15" s="15" customFormat="1" ht="24.75" hidden="1" thickBot="1">
      <c r="A55" s="86"/>
      <c r="B55" s="100"/>
      <c r="C55" s="108" t="s">
        <v>4</v>
      </c>
      <c r="D55" s="80" t="s">
        <v>18</v>
      </c>
      <c r="E55" s="108"/>
      <c r="F55" s="108"/>
      <c r="G55" s="108"/>
      <c r="H55" s="80" t="s">
        <v>18</v>
      </c>
      <c r="I55" s="108"/>
      <c r="J55" s="108"/>
      <c r="K55" s="108"/>
      <c r="L55" s="80" t="s">
        <v>18</v>
      </c>
      <c r="M55" s="80"/>
      <c r="N55" s="80"/>
      <c r="O55" s="80"/>
    </row>
    <row r="56" spans="1:15" s="15" customFormat="1" ht="15.75" hidden="1" thickBot="1">
      <c r="A56" s="86"/>
      <c r="B56" s="100">
        <v>401000</v>
      </c>
      <c r="C56" s="108" t="s">
        <v>5</v>
      </c>
      <c r="D56" s="80" t="s">
        <v>18</v>
      </c>
      <c r="E56" s="108"/>
      <c r="F56" s="108"/>
      <c r="G56" s="108"/>
      <c r="H56" s="80" t="s">
        <v>18</v>
      </c>
      <c r="I56" s="108"/>
      <c r="J56" s="108"/>
      <c r="K56" s="108"/>
      <c r="L56" s="80" t="s">
        <v>18</v>
      </c>
      <c r="M56" s="80"/>
      <c r="N56" s="80"/>
      <c r="O56" s="80"/>
    </row>
    <row r="57" spans="1:15" s="15" customFormat="1" ht="48" hidden="1" customHeight="1">
      <c r="A57" s="296"/>
      <c r="B57" s="249">
        <v>602400</v>
      </c>
      <c r="C57" s="297" t="s">
        <v>6</v>
      </c>
      <c r="D57" s="304" t="s">
        <v>18</v>
      </c>
      <c r="E57" s="297"/>
      <c r="F57" s="297"/>
      <c r="G57" s="297"/>
      <c r="H57" s="304" t="s">
        <v>18</v>
      </c>
      <c r="I57" s="297"/>
      <c r="J57" s="297"/>
      <c r="K57" s="297"/>
      <c r="L57" s="304" t="s">
        <v>18</v>
      </c>
      <c r="M57" s="304"/>
      <c r="N57" s="304"/>
      <c r="O57" s="304"/>
    </row>
    <row r="58" spans="1:15" s="15" customFormat="1" ht="15.75" hidden="1" thickBot="1">
      <c r="A58" s="296"/>
      <c r="B58" s="251"/>
      <c r="C58" s="298"/>
      <c r="D58" s="305"/>
      <c r="E58" s="298"/>
      <c r="F58" s="298"/>
      <c r="G58" s="298"/>
      <c r="H58" s="305"/>
      <c r="I58" s="298"/>
      <c r="J58" s="298"/>
      <c r="K58" s="298"/>
      <c r="L58" s="305"/>
      <c r="M58" s="305"/>
      <c r="N58" s="305"/>
      <c r="O58" s="305"/>
    </row>
    <row r="59" spans="1:15" s="15" customFormat="1" ht="29.25" hidden="1" customHeight="1" thickBot="1">
      <c r="A59" s="86"/>
      <c r="B59" s="100">
        <v>602100</v>
      </c>
      <c r="C59" s="117" t="s">
        <v>7</v>
      </c>
      <c r="D59" s="80" t="s">
        <v>18</v>
      </c>
      <c r="E59" s="108"/>
      <c r="F59" s="108"/>
      <c r="G59" s="108"/>
      <c r="H59" s="80" t="s">
        <v>18</v>
      </c>
      <c r="I59" s="80" t="s">
        <v>18</v>
      </c>
      <c r="J59" s="80" t="s">
        <v>18</v>
      </c>
      <c r="K59" s="80" t="s">
        <v>18</v>
      </c>
      <c r="L59" s="80" t="s">
        <v>18</v>
      </c>
      <c r="M59" s="80" t="s">
        <v>18</v>
      </c>
      <c r="N59" s="80" t="s">
        <v>18</v>
      </c>
      <c r="O59" s="80" t="s">
        <v>18</v>
      </c>
    </row>
    <row r="60" spans="1:15" s="15" customFormat="1" ht="25.5" hidden="1" customHeight="1" thickBot="1">
      <c r="A60" s="86"/>
      <c r="B60" s="100">
        <v>602200</v>
      </c>
      <c r="C60" s="117" t="s">
        <v>8</v>
      </c>
      <c r="D60" s="80" t="s">
        <v>18</v>
      </c>
      <c r="E60" s="108"/>
      <c r="F60" s="108"/>
      <c r="G60" s="108"/>
      <c r="H60" s="80" t="s">
        <v>18</v>
      </c>
      <c r="I60" s="80" t="s">
        <v>18</v>
      </c>
      <c r="J60" s="80" t="s">
        <v>18</v>
      </c>
      <c r="K60" s="80" t="s">
        <v>18</v>
      </c>
      <c r="L60" s="80" t="s">
        <v>18</v>
      </c>
      <c r="M60" s="80" t="s">
        <v>18</v>
      </c>
      <c r="N60" s="80" t="s">
        <v>18</v>
      </c>
      <c r="O60" s="80" t="s">
        <v>18</v>
      </c>
    </row>
    <row r="61" spans="1:15" s="15" customFormat="1" ht="15.75" hidden="1" thickBot="1">
      <c r="A61" s="86"/>
      <c r="B61" s="100"/>
      <c r="C61" s="118" t="s">
        <v>95</v>
      </c>
      <c r="D61" s="80"/>
      <c r="E61" s="108"/>
      <c r="F61" s="108"/>
      <c r="G61" s="108"/>
      <c r="H61" s="80"/>
      <c r="I61" s="80"/>
      <c r="J61" s="80"/>
      <c r="K61" s="80"/>
      <c r="L61" s="111">
        <f>L53</f>
        <v>0</v>
      </c>
      <c r="M61" s="111" t="str">
        <f t="shared" ref="M61:O61" si="1">M53</f>
        <v>Х</v>
      </c>
      <c r="N61" s="111" t="str">
        <f t="shared" si="1"/>
        <v>Х</v>
      </c>
      <c r="O61" s="111">
        <f t="shared" si="1"/>
        <v>0</v>
      </c>
    </row>
    <row r="62" spans="1:15" s="15" customFormat="1" ht="60.75" hidden="1" thickBot="1">
      <c r="A62" s="105"/>
      <c r="B62" s="114"/>
      <c r="C62" s="115" t="s">
        <v>71</v>
      </c>
      <c r="D62" s="111"/>
      <c r="E62" s="111"/>
      <c r="F62" s="111"/>
      <c r="G62" s="111"/>
      <c r="H62" s="111"/>
      <c r="I62" s="111"/>
      <c r="J62" s="111"/>
      <c r="K62" s="111"/>
      <c r="L62" s="80"/>
      <c r="M62" s="111"/>
      <c r="N62" s="111"/>
      <c r="O62" s="111"/>
    </row>
    <row r="63" spans="1:15" s="15" customFormat="1" ht="24.75" hidden="1" customHeight="1" thickBot="1">
      <c r="A63" s="107"/>
      <c r="B63" s="106"/>
      <c r="C63" s="108" t="s">
        <v>2</v>
      </c>
      <c r="D63" s="108"/>
      <c r="E63" s="80" t="s">
        <v>18</v>
      </c>
      <c r="F63" s="80" t="s">
        <v>18</v>
      </c>
      <c r="G63" s="108"/>
      <c r="H63" s="108"/>
      <c r="I63" s="80" t="s">
        <v>18</v>
      </c>
      <c r="J63" s="80" t="s">
        <v>18</v>
      </c>
      <c r="K63" s="108"/>
      <c r="L63" s="80"/>
      <c r="M63" s="80" t="s">
        <v>18</v>
      </c>
      <c r="N63" s="80" t="s">
        <v>18</v>
      </c>
      <c r="O63" s="80">
        <f>L63</f>
        <v>0</v>
      </c>
    </row>
    <row r="64" spans="1:15" s="15" customFormat="1" ht="24.75" hidden="1" thickBot="1">
      <c r="A64" s="107"/>
      <c r="B64" s="106"/>
      <c r="C64" s="108" t="s">
        <v>3</v>
      </c>
      <c r="D64" s="80" t="s">
        <v>18</v>
      </c>
      <c r="E64" s="108"/>
      <c r="F64" s="108"/>
      <c r="G64" s="108"/>
      <c r="H64" s="80" t="s">
        <v>18</v>
      </c>
      <c r="I64" s="108"/>
      <c r="J64" s="108"/>
      <c r="K64" s="108"/>
      <c r="L64" s="80" t="s">
        <v>18</v>
      </c>
      <c r="M64" s="80"/>
      <c r="N64" s="80"/>
      <c r="O64" s="80"/>
    </row>
    <row r="65" spans="1:15" s="15" customFormat="1" ht="24.75" hidden="1" thickBot="1">
      <c r="A65" s="86"/>
      <c r="B65" s="100"/>
      <c r="C65" s="108" t="s">
        <v>4</v>
      </c>
      <c r="D65" s="80" t="s">
        <v>18</v>
      </c>
      <c r="E65" s="108"/>
      <c r="F65" s="108"/>
      <c r="G65" s="108"/>
      <c r="H65" s="80" t="s">
        <v>18</v>
      </c>
      <c r="I65" s="108"/>
      <c r="J65" s="108"/>
      <c r="K65" s="108"/>
      <c r="L65" s="80" t="s">
        <v>18</v>
      </c>
      <c r="M65" s="80"/>
      <c r="N65" s="80"/>
      <c r="O65" s="80"/>
    </row>
    <row r="66" spans="1:15" s="15" customFormat="1" ht="15.75" hidden="1" thickBot="1">
      <c r="A66" s="86"/>
      <c r="B66" s="100">
        <v>401000</v>
      </c>
      <c r="C66" s="108" t="s">
        <v>5</v>
      </c>
      <c r="D66" s="80" t="s">
        <v>18</v>
      </c>
      <c r="E66" s="108"/>
      <c r="F66" s="108"/>
      <c r="G66" s="108"/>
      <c r="H66" s="80" t="s">
        <v>18</v>
      </c>
      <c r="I66" s="108"/>
      <c r="J66" s="108"/>
      <c r="K66" s="108"/>
      <c r="L66" s="80" t="s">
        <v>18</v>
      </c>
      <c r="M66" s="80"/>
      <c r="N66" s="80"/>
      <c r="O66" s="80"/>
    </row>
    <row r="67" spans="1:15" s="15" customFormat="1" ht="59.25" hidden="1" customHeight="1">
      <c r="A67" s="296"/>
      <c r="B67" s="249">
        <v>602400</v>
      </c>
      <c r="C67" s="297" t="s">
        <v>6</v>
      </c>
      <c r="D67" s="304" t="s">
        <v>18</v>
      </c>
      <c r="E67" s="297"/>
      <c r="F67" s="297"/>
      <c r="G67" s="297"/>
      <c r="H67" s="304" t="s">
        <v>18</v>
      </c>
      <c r="I67" s="297"/>
      <c r="J67" s="297"/>
      <c r="K67" s="297"/>
      <c r="L67" s="304" t="s">
        <v>18</v>
      </c>
      <c r="M67" s="304"/>
      <c r="N67" s="304"/>
      <c r="O67" s="304"/>
    </row>
    <row r="68" spans="1:15" s="15" customFormat="1" ht="15.75" hidden="1" thickBot="1">
      <c r="A68" s="296"/>
      <c r="B68" s="251"/>
      <c r="C68" s="298"/>
      <c r="D68" s="305"/>
      <c r="E68" s="298"/>
      <c r="F68" s="298"/>
      <c r="G68" s="298"/>
      <c r="H68" s="305"/>
      <c r="I68" s="298"/>
      <c r="J68" s="298"/>
      <c r="K68" s="298"/>
      <c r="L68" s="305"/>
      <c r="M68" s="305"/>
      <c r="N68" s="305"/>
      <c r="O68" s="305"/>
    </row>
    <row r="69" spans="1:15" s="15" customFormat="1" ht="27.75" hidden="1" customHeight="1" thickBot="1">
      <c r="A69" s="86"/>
      <c r="B69" s="100">
        <v>602100</v>
      </c>
      <c r="C69" s="117" t="s">
        <v>7</v>
      </c>
      <c r="D69" s="80" t="s">
        <v>18</v>
      </c>
      <c r="E69" s="108"/>
      <c r="F69" s="108"/>
      <c r="G69" s="108"/>
      <c r="H69" s="80" t="s">
        <v>18</v>
      </c>
      <c r="I69" s="80" t="s">
        <v>18</v>
      </c>
      <c r="J69" s="80" t="s">
        <v>18</v>
      </c>
      <c r="K69" s="80" t="s">
        <v>18</v>
      </c>
      <c r="L69" s="80" t="s">
        <v>18</v>
      </c>
      <c r="M69" s="80" t="s">
        <v>18</v>
      </c>
      <c r="N69" s="80" t="s">
        <v>18</v>
      </c>
      <c r="O69" s="80" t="s">
        <v>18</v>
      </c>
    </row>
    <row r="70" spans="1:15" s="15" customFormat="1" ht="28.5" hidden="1" customHeight="1" thickBot="1">
      <c r="A70" s="86"/>
      <c r="B70" s="100">
        <v>602200</v>
      </c>
      <c r="C70" s="117" t="s">
        <v>8</v>
      </c>
      <c r="D70" s="80" t="s">
        <v>18</v>
      </c>
      <c r="E70" s="108"/>
      <c r="F70" s="108"/>
      <c r="G70" s="108"/>
      <c r="H70" s="80" t="s">
        <v>18</v>
      </c>
      <c r="I70" s="80" t="s">
        <v>18</v>
      </c>
      <c r="J70" s="80" t="s">
        <v>18</v>
      </c>
      <c r="K70" s="80" t="s">
        <v>18</v>
      </c>
      <c r="L70" s="80" t="s">
        <v>18</v>
      </c>
      <c r="M70" s="80" t="s">
        <v>18</v>
      </c>
      <c r="N70" s="80" t="s">
        <v>18</v>
      </c>
      <c r="O70" s="80" t="s">
        <v>18</v>
      </c>
    </row>
    <row r="71" spans="1:15" s="15" customFormat="1" ht="15.75" hidden="1" thickBot="1">
      <c r="A71" s="86"/>
      <c r="B71" s="100"/>
      <c r="C71" s="118" t="s">
        <v>95</v>
      </c>
      <c r="D71" s="80"/>
      <c r="E71" s="108"/>
      <c r="F71" s="108"/>
      <c r="G71" s="108"/>
      <c r="H71" s="80"/>
      <c r="I71" s="80"/>
      <c r="J71" s="80"/>
      <c r="K71" s="80"/>
      <c r="L71" s="111">
        <f>L63</f>
        <v>0</v>
      </c>
      <c r="M71" s="111" t="str">
        <f t="shared" ref="M71:O71" si="2">M63</f>
        <v>Х</v>
      </c>
      <c r="N71" s="111" t="str">
        <f t="shared" si="2"/>
        <v>Х</v>
      </c>
      <c r="O71" s="111">
        <f t="shared" si="2"/>
        <v>0</v>
      </c>
    </row>
    <row r="72" spans="1:15" s="15" customFormat="1" ht="60.75" hidden="1" thickBot="1">
      <c r="A72" s="105"/>
      <c r="B72" s="114"/>
      <c r="C72" s="115" t="s">
        <v>73</v>
      </c>
      <c r="D72" s="111"/>
      <c r="E72" s="111"/>
      <c r="F72" s="111"/>
      <c r="G72" s="111"/>
      <c r="H72" s="111"/>
      <c r="I72" s="111"/>
      <c r="J72" s="111"/>
      <c r="K72" s="111"/>
      <c r="L72" s="80"/>
      <c r="M72" s="111"/>
      <c r="N72" s="111"/>
      <c r="O72" s="111"/>
    </row>
    <row r="73" spans="1:15" s="15" customFormat="1" ht="24.75" hidden="1" customHeight="1" thickBot="1">
      <c r="A73" s="107"/>
      <c r="B73" s="106"/>
      <c r="C73" s="108" t="s">
        <v>2</v>
      </c>
      <c r="D73" s="108"/>
      <c r="E73" s="80" t="s">
        <v>18</v>
      </c>
      <c r="F73" s="80" t="s">
        <v>18</v>
      </c>
      <c r="G73" s="108"/>
      <c r="H73" s="108"/>
      <c r="I73" s="80" t="s">
        <v>18</v>
      </c>
      <c r="J73" s="80" t="s">
        <v>18</v>
      </c>
      <c r="K73" s="108"/>
      <c r="L73" s="80"/>
      <c r="M73" s="80" t="s">
        <v>18</v>
      </c>
      <c r="N73" s="80" t="s">
        <v>18</v>
      </c>
      <c r="O73" s="80">
        <f>L73</f>
        <v>0</v>
      </c>
    </row>
    <row r="74" spans="1:15" s="15" customFormat="1" ht="24.75" hidden="1" thickBot="1">
      <c r="A74" s="107"/>
      <c r="B74" s="106"/>
      <c r="C74" s="108" t="s">
        <v>3</v>
      </c>
      <c r="D74" s="80" t="s">
        <v>18</v>
      </c>
      <c r="E74" s="108"/>
      <c r="F74" s="108"/>
      <c r="G74" s="108"/>
      <c r="H74" s="80" t="s">
        <v>18</v>
      </c>
      <c r="I74" s="108"/>
      <c r="J74" s="108"/>
      <c r="K74" s="108"/>
      <c r="L74" s="80" t="s">
        <v>18</v>
      </c>
      <c r="M74" s="80"/>
      <c r="N74" s="80"/>
      <c r="O74" s="80"/>
    </row>
    <row r="75" spans="1:15" s="15" customFormat="1" ht="24.75" hidden="1" thickBot="1">
      <c r="A75" s="86"/>
      <c r="B75" s="100"/>
      <c r="C75" s="108" t="s">
        <v>4</v>
      </c>
      <c r="D75" s="80" t="s">
        <v>18</v>
      </c>
      <c r="E75" s="108"/>
      <c r="F75" s="108"/>
      <c r="G75" s="108"/>
      <c r="H75" s="80" t="s">
        <v>18</v>
      </c>
      <c r="I75" s="108"/>
      <c r="J75" s="108"/>
      <c r="K75" s="108"/>
      <c r="L75" s="80" t="s">
        <v>18</v>
      </c>
      <c r="M75" s="80"/>
      <c r="N75" s="80"/>
      <c r="O75" s="80"/>
    </row>
    <row r="76" spans="1:15" s="15" customFormat="1" ht="15.75" hidden="1" thickBot="1">
      <c r="A76" s="86"/>
      <c r="B76" s="100">
        <v>401000</v>
      </c>
      <c r="C76" s="108" t="s">
        <v>5</v>
      </c>
      <c r="D76" s="80" t="s">
        <v>18</v>
      </c>
      <c r="E76" s="108"/>
      <c r="F76" s="108"/>
      <c r="G76" s="108"/>
      <c r="H76" s="80" t="s">
        <v>18</v>
      </c>
      <c r="I76" s="108"/>
      <c r="J76" s="108"/>
      <c r="K76" s="108"/>
      <c r="L76" s="80" t="s">
        <v>18</v>
      </c>
      <c r="M76" s="80"/>
      <c r="N76" s="80"/>
      <c r="O76" s="80"/>
    </row>
    <row r="77" spans="1:15" s="15" customFormat="1" ht="62.25" hidden="1" customHeight="1">
      <c r="A77" s="296"/>
      <c r="B77" s="249">
        <v>602400</v>
      </c>
      <c r="C77" s="297" t="s">
        <v>6</v>
      </c>
      <c r="D77" s="304" t="s">
        <v>18</v>
      </c>
      <c r="E77" s="297"/>
      <c r="F77" s="297"/>
      <c r="G77" s="297"/>
      <c r="H77" s="304" t="s">
        <v>18</v>
      </c>
      <c r="I77" s="297"/>
      <c r="J77" s="297"/>
      <c r="K77" s="297"/>
      <c r="L77" s="304" t="s">
        <v>18</v>
      </c>
      <c r="M77" s="304"/>
      <c r="N77" s="304"/>
      <c r="O77" s="304"/>
    </row>
    <row r="78" spans="1:15" s="15" customFormat="1" ht="15.75" hidden="1" thickBot="1">
      <c r="A78" s="296"/>
      <c r="B78" s="251"/>
      <c r="C78" s="298"/>
      <c r="D78" s="305"/>
      <c r="E78" s="298"/>
      <c r="F78" s="298"/>
      <c r="G78" s="298"/>
      <c r="H78" s="305"/>
      <c r="I78" s="298"/>
      <c r="J78" s="298"/>
      <c r="K78" s="298"/>
      <c r="L78" s="305"/>
      <c r="M78" s="305"/>
      <c r="N78" s="305"/>
      <c r="O78" s="305"/>
    </row>
    <row r="79" spans="1:15" s="15" customFormat="1" ht="15.75" hidden="1" thickBot="1">
      <c r="A79" s="86"/>
      <c r="B79" s="100">
        <v>602100</v>
      </c>
      <c r="C79" s="117" t="s">
        <v>7</v>
      </c>
      <c r="D79" s="80" t="s">
        <v>18</v>
      </c>
      <c r="E79" s="108"/>
      <c r="F79" s="108"/>
      <c r="G79" s="108"/>
      <c r="H79" s="80" t="s">
        <v>18</v>
      </c>
      <c r="I79" s="80" t="s">
        <v>18</v>
      </c>
      <c r="J79" s="80" t="s">
        <v>18</v>
      </c>
      <c r="K79" s="80" t="s">
        <v>18</v>
      </c>
      <c r="L79" s="80" t="s">
        <v>18</v>
      </c>
      <c r="M79" s="80" t="s">
        <v>18</v>
      </c>
      <c r="N79" s="80" t="s">
        <v>18</v>
      </c>
      <c r="O79" s="80" t="s">
        <v>18</v>
      </c>
    </row>
    <row r="80" spans="1:15" s="15" customFormat="1" ht="15.75" hidden="1" thickBot="1">
      <c r="A80" s="86"/>
      <c r="B80" s="100">
        <v>602200</v>
      </c>
      <c r="C80" s="117" t="s">
        <v>8</v>
      </c>
      <c r="D80" s="80" t="s">
        <v>18</v>
      </c>
      <c r="E80" s="108"/>
      <c r="F80" s="108"/>
      <c r="G80" s="108"/>
      <c r="H80" s="80" t="s">
        <v>18</v>
      </c>
      <c r="I80" s="80" t="s">
        <v>18</v>
      </c>
      <c r="J80" s="80" t="s">
        <v>18</v>
      </c>
      <c r="K80" s="80" t="s">
        <v>18</v>
      </c>
      <c r="L80" s="80" t="s">
        <v>18</v>
      </c>
      <c r="M80" s="80" t="s">
        <v>18</v>
      </c>
      <c r="N80" s="80" t="s">
        <v>18</v>
      </c>
      <c r="O80" s="80" t="s">
        <v>18</v>
      </c>
    </row>
    <row r="81" spans="1:16" s="15" customFormat="1" ht="15.75" hidden="1" thickBot="1">
      <c r="A81" s="86"/>
      <c r="B81" s="100"/>
      <c r="C81" s="118" t="s">
        <v>95</v>
      </c>
      <c r="D81" s="80"/>
      <c r="E81" s="108"/>
      <c r="F81" s="108"/>
      <c r="G81" s="108"/>
      <c r="H81" s="80"/>
      <c r="I81" s="80"/>
      <c r="J81" s="80"/>
      <c r="K81" s="80"/>
      <c r="L81" s="111">
        <f>L73</f>
        <v>0</v>
      </c>
      <c r="M81" s="111" t="str">
        <f t="shared" ref="M81:O81" si="3">M73</f>
        <v>Х</v>
      </c>
      <c r="N81" s="111" t="str">
        <f t="shared" si="3"/>
        <v>Х</v>
      </c>
      <c r="O81" s="111">
        <f t="shared" si="3"/>
        <v>0</v>
      </c>
    </row>
    <row r="82" spans="1:16" s="15" customFormat="1" ht="84.75" hidden="1" thickBot="1">
      <c r="A82" s="105"/>
      <c r="B82" s="114"/>
      <c r="C82" s="115" t="s">
        <v>75</v>
      </c>
      <c r="D82" s="111"/>
      <c r="E82" s="111"/>
      <c r="F82" s="111"/>
      <c r="G82" s="111"/>
      <c r="H82" s="111"/>
      <c r="I82" s="111"/>
      <c r="J82" s="111"/>
      <c r="K82" s="111"/>
      <c r="L82" s="80"/>
      <c r="M82" s="111"/>
      <c r="N82" s="111"/>
      <c r="O82" s="111"/>
    </row>
    <row r="83" spans="1:16" s="15" customFormat="1" ht="24" hidden="1" customHeight="1" thickBot="1">
      <c r="A83" s="107"/>
      <c r="B83" s="106"/>
      <c r="C83" s="108" t="s">
        <v>2</v>
      </c>
      <c r="D83" s="108"/>
      <c r="E83" s="80" t="s">
        <v>18</v>
      </c>
      <c r="F83" s="80" t="s">
        <v>18</v>
      </c>
      <c r="G83" s="108"/>
      <c r="H83" s="108"/>
      <c r="I83" s="80" t="s">
        <v>18</v>
      </c>
      <c r="J83" s="80" t="s">
        <v>18</v>
      </c>
      <c r="K83" s="108"/>
      <c r="L83" s="110"/>
      <c r="M83" s="110" t="s">
        <v>18</v>
      </c>
      <c r="N83" s="110" t="s">
        <v>18</v>
      </c>
      <c r="O83" s="110">
        <f>L83</f>
        <v>0</v>
      </c>
    </row>
    <row r="84" spans="1:16" s="15" customFormat="1" ht="24.75" hidden="1" thickBot="1">
      <c r="A84" s="107"/>
      <c r="B84" s="106"/>
      <c r="C84" s="108" t="s">
        <v>3</v>
      </c>
      <c r="D84" s="80" t="s">
        <v>18</v>
      </c>
      <c r="E84" s="108"/>
      <c r="F84" s="108"/>
      <c r="G84" s="108"/>
      <c r="H84" s="80" t="s">
        <v>18</v>
      </c>
      <c r="I84" s="108"/>
      <c r="J84" s="108"/>
      <c r="K84" s="108"/>
      <c r="L84" s="80" t="s">
        <v>18</v>
      </c>
      <c r="M84" s="80"/>
      <c r="N84" s="80"/>
      <c r="O84" s="80"/>
    </row>
    <row r="85" spans="1:16" s="15" customFormat="1" ht="24.75" hidden="1" thickBot="1">
      <c r="A85" s="86"/>
      <c r="B85" s="100"/>
      <c r="C85" s="108" t="s">
        <v>4</v>
      </c>
      <c r="D85" s="80" t="s">
        <v>18</v>
      </c>
      <c r="E85" s="108"/>
      <c r="F85" s="108"/>
      <c r="G85" s="108"/>
      <c r="H85" s="80" t="s">
        <v>18</v>
      </c>
      <c r="I85" s="108"/>
      <c r="J85" s="108"/>
      <c r="K85" s="108"/>
      <c r="L85" s="80" t="s">
        <v>18</v>
      </c>
      <c r="M85" s="80"/>
      <c r="N85" s="80"/>
      <c r="O85" s="80"/>
    </row>
    <row r="86" spans="1:16" s="15" customFormat="1" ht="15.75" hidden="1" thickBot="1">
      <c r="A86" s="86"/>
      <c r="B86" s="100">
        <v>401000</v>
      </c>
      <c r="C86" s="108" t="s">
        <v>5</v>
      </c>
      <c r="D86" s="80" t="s">
        <v>18</v>
      </c>
      <c r="E86" s="108"/>
      <c r="F86" s="108"/>
      <c r="G86" s="108"/>
      <c r="H86" s="80" t="s">
        <v>18</v>
      </c>
      <c r="I86" s="108"/>
      <c r="J86" s="108"/>
      <c r="K86" s="108"/>
      <c r="L86" s="80" t="s">
        <v>18</v>
      </c>
      <c r="M86" s="80"/>
      <c r="N86" s="80"/>
      <c r="O86" s="80"/>
    </row>
    <row r="87" spans="1:16" s="15" customFormat="1" ht="15.75" hidden="1" thickBot="1">
      <c r="A87" s="296"/>
      <c r="B87" s="249">
        <v>602400</v>
      </c>
      <c r="C87" s="297" t="s">
        <v>6</v>
      </c>
      <c r="D87" s="304" t="s">
        <v>18</v>
      </c>
      <c r="E87" s="297"/>
      <c r="F87" s="297"/>
      <c r="G87" s="297"/>
      <c r="H87" s="304" t="s">
        <v>18</v>
      </c>
      <c r="I87" s="297"/>
      <c r="J87" s="297"/>
      <c r="K87" s="297"/>
      <c r="L87" s="304" t="s">
        <v>18</v>
      </c>
      <c r="M87" s="304"/>
      <c r="N87" s="304"/>
      <c r="O87" s="304"/>
    </row>
    <row r="88" spans="1:16" s="15" customFormat="1" ht="12" hidden="1" customHeight="1" thickBot="1">
      <c r="A88" s="296"/>
      <c r="B88" s="251"/>
      <c r="C88" s="298"/>
      <c r="D88" s="305"/>
      <c r="E88" s="298"/>
      <c r="F88" s="298"/>
      <c r="G88" s="298"/>
      <c r="H88" s="305"/>
      <c r="I88" s="298"/>
      <c r="J88" s="298"/>
      <c r="K88" s="298"/>
      <c r="L88" s="305"/>
      <c r="M88" s="305"/>
      <c r="N88" s="305"/>
      <c r="O88" s="305"/>
    </row>
    <row r="89" spans="1:16" s="15" customFormat="1" ht="10.5" hidden="1" customHeight="1" thickBot="1">
      <c r="A89" s="86"/>
      <c r="B89" s="100">
        <v>602100</v>
      </c>
      <c r="C89" s="117" t="s">
        <v>7</v>
      </c>
      <c r="D89" s="80" t="s">
        <v>18</v>
      </c>
      <c r="E89" s="108"/>
      <c r="F89" s="108"/>
      <c r="G89" s="108"/>
      <c r="H89" s="80" t="s">
        <v>18</v>
      </c>
      <c r="I89" s="80" t="s">
        <v>18</v>
      </c>
      <c r="J89" s="80" t="s">
        <v>18</v>
      </c>
      <c r="K89" s="80" t="s">
        <v>18</v>
      </c>
      <c r="L89" s="80" t="s">
        <v>18</v>
      </c>
      <c r="M89" s="80" t="s">
        <v>18</v>
      </c>
      <c r="N89" s="80" t="s">
        <v>18</v>
      </c>
      <c r="O89" s="80" t="s">
        <v>18</v>
      </c>
    </row>
    <row r="90" spans="1:16" s="15" customFormat="1" ht="18.75" hidden="1" customHeight="1" thickBot="1">
      <c r="A90" s="86"/>
      <c r="B90" s="100">
        <v>602200</v>
      </c>
      <c r="C90" s="117" t="s">
        <v>8</v>
      </c>
      <c r="D90" s="80" t="s">
        <v>18</v>
      </c>
      <c r="E90" s="108"/>
      <c r="F90" s="108"/>
      <c r="G90" s="108"/>
      <c r="H90" s="80" t="s">
        <v>18</v>
      </c>
      <c r="I90" s="80" t="s">
        <v>18</v>
      </c>
      <c r="J90" s="80" t="s">
        <v>18</v>
      </c>
      <c r="K90" s="80" t="s">
        <v>18</v>
      </c>
      <c r="L90" s="80" t="s">
        <v>18</v>
      </c>
      <c r="M90" s="80" t="s">
        <v>18</v>
      </c>
      <c r="N90" s="80" t="s">
        <v>18</v>
      </c>
      <c r="O90" s="80" t="s">
        <v>18</v>
      </c>
    </row>
    <row r="91" spans="1:16" s="15" customFormat="1" ht="15.75" hidden="1" thickBot="1">
      <c r="A91" s="107"/>
      <c r="B91" s="114"/>
      <c r="C91" s="118" t="s">
        <v>95</v>
      </c>
      <c r="D91" s="111"/>
      <c r="E91" s="111"/>
      <c r="F91" s="111"/>
      <c r="G91" s="111"/>
      <c r="H91" s="111"/>
      <c r="I91" s="111"/>
      <c r="J91" s="111"/>
      <c r="K91" s="111"/>
      <c r="L91" s="113">
        <f>L83</f>
        <v>0</v>
      </c>
      <c r="M91" s="110" t="str">
        <f t="shared" ref="M91:O91" si="4">M83</f>
        <v>Х</v>
      </c>
      <c r="N91" s="110" t="str">
        <f t="shared" si="4"/>
        <v>Х</v>
      </c>
      <c r="O91" s="110">
        <f t="shared" si="4"/>
        <v>0</v>
      </c>
    </row>
    <row r="92" spans="1:16" s="15" customFormat="1" ht="24" customHeight="1" thickBot="1">
      <c r="A92" s="107"/>
      <c r="B92" s="106"/>
      <c r="C92" s="108" t="s">
        <v>2</v>
      </c>
      <c r="D92" s="108"/>
      <c r="E92" s="80" t="s">
        <v>18</v>
      </c>
      <c r="F92" s="80" t="s">
        <v>18</v>
      </c>
      <c r="G92" s="108"/>
      <c r="H92" s="221">
        <v>402000</v>
      </c>
      <c r="I92" s="221" t="s">
        <v>18</v>
      </c>
      <c r="J92" s="221" t="s">
        <v>18</v>
      </c>
      <c r="K92" s="222">
        <f>H92</f>
        <v>402000</v>
      </c>
      <c r="L92" s="221">
        <v>400028</v>
      </c>
      <c r="M92" s="221" t="s">
        <v>18</v>
      </c>
      <c r="N92" s="221" t="s">
        <v>18</v>
      </c>
      <c r="O92" s="221">
        <f>L92</f>
        <v>400028</v>
      </c>
    </row>
    <row r="93" spans="1:16" s="15" customFormat="1" ht="60.75" thickBot="1">
      <c r="A93" s="107"/>
      <c r="B93" s="106"/>
      <c r="C93" s="108" t="s">
        <v>118</v>
      </c>
      <c r="D93" s="80" t="s">
        <v>18</v>
      </c>
      <c r="E93" s="108"/>
      <c r="F93" s="108"/>
      <c r="G93" s="108"/>
      <c r="H93" s="221" t="s">
        <v>18</v>
      </c>
      <c r="I93" s="222"/>
      <c r="J93" s="222"/>
      <c r="K93" s="222"/>
      <c r="L93" s="221" t="s">
        <v>18</v>
      </c>
      <c r="M93" s="221"/>
      <c r="N93" s="221"/>
      <c r="O93" s="221" t="s">
        <v>18</v>
      </c>
    </row>
    <row r="94" spans="1:16" s="15" customFormat="1" ht="48.75" thickBot="1">
      <c r="A94" s="86"/>
      <c r="B94" s="100"/>
      <c r="C94" s="108" t="s">
        <v>119</v>
      </c>
      <c r="D94" s="80" t="s">
        <v>18</v>
      </c>
      <c r="E94" s="108"/>
      <c r="F94" s="108"/>
      <c r="G94" s="108"/>
      <c r="H94" s="221" t="s">
        <v>18</v>
      </c>
      <c r="I94" s="222"/>
      <c r="J94" s="222"/>
      <c r="K94" s="222"/>
      <c r="L94" s="221" t="s">
        <v>18</v>
      </c>
      <c r="M94" s="221"/>
      <c r="N94" s="221"/>
      <c r="O94" s="221" t="s">
        <v>18</v>
      </c>
    </row>
    <row r="95" spans="1:16" s="15" customFormat="1" ht="36.75" thickBot="1">
      <c r="A95" s="86"/>
      <c r="B95" s="100"/>
      <c r="C95" s="108" t="s">
        <v>120</v>
      </c>
      <c r="D95" s="80" t="s">
        <v>18</v>
      </c>
      <c r="E95" s="108"/>
      <c r="F95" s="108"/>
      <c r="G95" s="108"/>
      <c r="H95" s="221" t="s">
        <v>18</v>
      </c>
      <c r="I95" s="222"/>
      <c r="J95" s="222"/>
      <c r="K95" s="222"/>
      <c r="L95" s="221" t="s">
        <v>18</v>
      </c>
      <c r="M95" s="221"/>
      <c r="N95" s="221"/>
      <c r="O95" s="221" t="s">
        <v>18</v>
      </c>
    </row>
    <row r="96" spans="1:16" s="15" customFormat="1" ht="15.75" thickBot="1">
      <c r="A96" s="86"/>
      <c r="B96" s="100"/>
      <c r="C96" s="111" t="s">
        <v>95</v>
      </c>
      <c r="D96" s="80"/>
      <c r="E96" s="108"/>
      <c r="F96" s="108"/>
      <c r="G96" s="108"/>
      <c r="H96" s="223">
        <f>H92</f>
        <v>402000</v>
      </c>
      <c r="I96" s="221"/>
      <c r="J96" s="221"/>
      <c r="K96" s="223">
        <f>K92</f>
        <v>402000</v>
      </c>
      <c r="L96" s="223">
        <f>L92</f>
        <v>400028</v>
      </c>
      <c r="M96" s="223" t="str">
        <f t="shared" ref="M96:O96" si="5">M92</f>
        <v>Х</v>
      </c>
      <c r="N96" s="223" t="str">
        <f t="shared" si="5"/>
        <v>Х</v>
      </c>
      <c r="O96" s="223">
        <f t="shared" si="5"/>
        <v>400028</v>
      </c>
      <c r="P96" s="120"/>
    </row>
    <row r="97" spans="1:15" s="15" customFormat="1" ht="27.75" customHeight="1" thickBot="1">
      <c r="A97" s="247" t="s">
        <v>181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</row>
    <row r="98" spans="1:15" s="15" customFormat="1" ht="15.75" thickBot="1">
      <c r="A98" s="248"/>
      <c r="B98" s="249" t="s">
        <v>9</v>
      </c>
      <c r="C98" s="249" t="s">
        <v>10</v>
      </c>
      <c r="D98" s="252" t="s">
        <v>55</v>
      </c>
      <c r="E98" s="253"/>
      <c r="F98" s="253"/>
      <c r="G98" s="254"/>
      <c r="H98" s="252" t="s">
        <v>122</v>
      </c>
      <c r="I98" s="253"/>
      <c r="J98" s="253"/>
      <c r="K98" s="254"/>
    </row>
    <row r="99" spans="1:15" s="15" customFormat="1" ht="27.75" customHeight="1">
      <c r="A99" s="248"/>
      <c r="B99" s="250"/>
      <c r="C99" s="250"/>
      <c r="D99" s="78" t="s">
        <v>11</v>
      </c>
      <c r="E99" s="249" t="s">
        <v>21</v>
      </c>
      <c r="F99" s="278" t="s">
        <v>14</v>
      </c>
      <c r="G99" s="78" t="s">
        <v>15</v>
      </c>
      <c r="H99" s="78" t="s">
        <v>11</v>
      </c>
      <c r="I99" s="249" t="s">
        <v>21</v>
      </c>
      <c r="J99" s="278" t="s">
        <v>14</v>
      </c>
      <c r="K99" s="78" t="s">
        <v>15</v>
      </c>
    </row>
    <row r="100" spans="1:15" s="15" customFormat="1" ht="15.75" thickBot="1">
      <c r="A100" s="248"/>
      <c r="B100" s="251"/>
      <c r="C100" s="251"/>
      <c r="D100" s="79" t="s">
        <v>12</v>
      </c>
      <c r="E100" s="251"/>
      <c r="F100" s="279"/>
      <c r="G100" s="79" t="s">
        <v>22</v>
      </c>
      <c r="H100" s="79" t="s">
        <v>12</v>
      </c>
      <c r="I100" s="251"/>
      <c r="J100" s="279"/>
      <c r="K100" s="79" t="s">
        <v>23</v>
      </c>
    </row>
    <row r="101" spans="1:15" s="15" customFormat="1" ht="16.5" customHeight="1" thickBot="1">
      <c r="A101" s="89"/>
      <c r="B101" s="104">
        <v>1</v>
      </c>
      <c r="C101" s="80">
        <v>2</v>
      </c>
      <c r="D101" s="80">
        <v>3</v>
      </c>
      <c r="E101" s="80">
        <v>4</v>
      </c>
      <c r="F101" s="80">
        <v>5</v>
      </c>
      <c r="G101" s="80">
        <v>6</v>
      </c>
      <c r="H101" s="80">
        <v>7</v>
      </c>
      <c r="I101" s="80">
        <v>8</v>
      </c>
      <c r="J101" s="80">
        <v>9</v>
      </c>
      <c r="K101" s="80">
        <v>10</v>
      </c>
    </row>
    <row r="102" spans="1:15" s="15" customFormat="1" ht="41.25" customHeight="1" thickBot="1">
      <c r="A102" s="107"/>
      <c r="B102" s="106"/>
      <c r="C102" s="108" t="s">
        <v>2</v>
      </c>
      <c r="D102" s="221">
        <f>L96*105.6%</f>
        <v>422429.56800000003</v>
      </c>
      <c r="E102" s="221" t="s">
        <v>18</v>
      </c>
      <c r="F102" s="221" t="s">
        <v>18</v>
      </c>
      <c r="G102" s="221">
        <f>D102</f>
        <v>422429.56800000003</v>
      </c>
      <c r="H102" s="221">
        <f>G102*105%</f>
        <v>443551.04640000005</v>
      </c>
      <c r="I102" s="221" t="s">
        <v>18</v>
      </c>
      <c r="J102" s="221" t="s">
        <v>18</v>
      </c>
      <c r="K102" s="221">
        <f>H102</f>
        <v>443551.04640000005</v>
      </c>
    </row>
    <row r="103" spans="1:15" s="15" customFormat="1" ht="60" customHeight="1" thickBot="1">
      <c r="A103" s="107"/>
      <c r="B103" s="106"/>
      <c r="C103" s="108" t="s">
        <v>118</v>
      </c>
      <c r="D103" s="221" t="s">
        <v>18</v>
      </c>
      <c r="E103" s="221"/>
      <c r="F103" s="221"/>
      <c r="G103" s="221" t="s">
        <v>18</v>
      </c>
      <c r="H103" s="221" t="s">
        <v>18</v>
      </c>
      <c r="I103" s="221"/>
      <c r="J103" s="221"/>
      <c r="K103" s="221" t="s">
        <v>18</v>
      </c>
    </row>
    <row r="104" spans="1:15" s="15" customFormat="1" ht="48.75" thickBot="1">
      <c r="A104" s="86"/>
      <c r="B104" s="100"/>
      <c r="C104" s="108" t="s">
        <v>119</v>
      </c>
      <c r="D104" s="221" t="s">
        <v>18</v>
      </c>
      <c r="E104" s="221"/>
      <c r="F104" s="221"/>
      <c r="G104" s="221" t="s">
        <v>18</v>
      </c>
      <c r="H104" s="221" t="s">
        <v>18</v>
      </c>
      <c r="I104" s="221"/>
      <c r="J104" s="221"/>
      <c r="K104" s="221" t="s">
        <v>18</v>
      </c>
    </row>
    <row r="105" spans="1:15" s="15" customFormat="1" ht="36.75" thickBot="1">
      <c r="A105" s="86"/>
      <c r="B105" s="100"/>
      <c r="C105" s="108" t="s">
        <v>120</v>
      </c>
      <c r="D105" s="221" t="s">
        <v>18</v>
      </c>
      <c r="E105" s="221"/>
      <c r="F105" s="221"/>
      <c r="G105" s="221" t="s">
        <v>18</v>
      </c>
      <c r="H105" s="221" t="s">
        <v>18</v>
      </c>
      <c r="I105" s="221"/>
      <c r="J105" s="221"/>
      <c r="K105" s="221" t="s">
        <v>18</v>
      </c>
    </row>
    <row r="106" spans="1:15" s="15" customFormat="1" ht="16.5" customHeight="1" thickBot="1">
      <c r="A106" s="86"/>
      <c r="B106" s="100"/>
      <c r="C106" s="121" t="s">
        <v>95</v>
      </c>
      <c r="D106" s="223">
        <f>D102</f>
        <v>422429.56800000003</v>
      </c>
      <c r="E106" s="221" t="str">
        <f t="shared" ref="E106:K106" si="6">E102</f>
        <v>Х</v>
      </c>
      <c r="F106" s="221" t="str">
        <f t="shared" si="6"/>
        <v>Х</v>
      </c>
      <c r="G106" s="223">
        <f t="shared" si="6"/>
        <v>422429.56800000003</v>
      </c>
      <c r="H106" s="223">
        <f t="shared" si="6"/>
        <v>443551.04640000005</v>
      </c>
      <c r="I106" s="221" t="str">
        <f t="shared" si="6"/>
        <v>Х</v>
      </c>
      <c r="J106" s="221" t="str">
        <f t="shared" si="6"/>
        <v>Х</v>
      </c>
      <c r="K106" s="223">
        <f t="shared" si="6"/>
        <v>443551.04640000005</v>
      </c>
    </row>
    <row r="107" spans="1:15" s="15" customFormat="1" ht="48.75" hidden="1" thickBot="1">
      <c r="A107" s="105"/>
      <c r="B107" s="106"/>
      <c r="C107" s="115" t="s">
        <v>67</v>
      </c>
      <c r="D107" s="119"/>
      <c r="E107" s="119"/>
      <c r="F107" s="119"/>
      <c r="G107" s="119"/>
      <c r="H107" s="119"/>
      <c r="I107" s="119"/>
      <c r="J107" s="119"/>
      <c r="K107" s="119"/>
    </row>
    <row r="108" spans="1:15" s="15" customFormat="1" ht="32.25" hidden="1" customHeight="1" thickBot="1">
      <c r="A108" s="107"/>
      <c r="B108" s="106"/>
      <c r="C108" s="108" t="s">
        <v>2</v>
      </c>
      <c r="D108" s="109"/>
      <c r="E108" s="109" t="s">
        <v>18</v>
      </c>
      <c r="F108" s="109" t="s">
        <v>18</v>
      </c>
      <c r="G108" s="109">
        <f>D108</f>
        <v>0</v>
      </c>
      <c r="H108" s="109"/>
      <c r="I108" s="109" t="s">
        <v>18</v>
      </c>
      <c r="J108" s="109" t="s">
        <v>18</v>
      </c>
      <c r="K108" s="109">
        <f>H108</f>
        <v>0</v>
      </c>
    </row>
    <row r="109" spans="1:15" s="15" customFormat="1" ht="18.75" hidden="1" customHeight="1" thickBot="1">
      <c r="A109" s="107"/>
      <c r="B109" s="106"/>
      <c r="C109" s="108" t="s">
        <v>3</v>
      </c>
      <c r="D109" s="109" t="s">
        <v>18</v>
      </c>
      <c r="E109" s="109"/>
      <c r="F109" s="109"/>
      <c r="G109" s="109"/>
      <c r="H109" s="109" t="s">
        <v>18</v>
      </c>
      <c r="I109" s="109"/>
      <c r="J109" s="109"/>
      <c r="K109" s="109"/>
    </row>
    <row r="110" spans="1:15" s="15" customFormat="1" ht="24.75" hidden="1" thickBot="1">
      <c r="A110" s="86"/>
      <c r="B110" s="100"/>
      <c r="C110" s="108" t="s">
        <v>4</v>
      </c>
      <c r="D110" s="109" t="s">
        <v>18</v>
      </c>
      <c r="E110" s="109"/>
      <c r="F110" s="109"/>
      <c r="G110" s="109"/>
      <c r="H110" s="109" t="s">
        <v>18</v>
      </c>
      <c r="I110" s="109"/>
      <c r="J110" s="109"/>
      <c r="K110" s="109"/>
    </row>
    <row r="111" spans="1:15" s="15" customFormat="1" ht="15.75" hidden="1" thickBot="1">
      <c r="A111" s="86"/>
      <c r="B111" s="100">
        <v>401000</v>
      </c>
      <c r="C111" s="108" t="s">
        <v>5</v>
      </c>
      <c r="D111" s="109" t="s">
        <v>18</v>
      </c>
      <c r="E111" s="109"/>
      <c r="F111" s="109"/>
      <c r="G111" s="109"/>
      <c r="H111" s="109" t="s">
        <v>18</v>
      </c>
      <c r="I111" s="109"/>
      <c r="J111" s="109"/>
      <c r="K111" s="109"/>
    </row>
    <row r="112" spans="1:15" s="15" customFormat="1" ht="15.75" hidden="1" thickBot="1">
      <c r="A112" s="296"/>
      <c r="B112" s="249">
        <v>602400</v>
      </c>
      <c r="C112" s="297" t="s">
        <v>6</v>
      </c>
      <c r="D112" s="299" t="s">
        <v>18</v>
      </c>
      <c r="E112" s="299"/>
      <c r="F112" s="299"/>
      <c r="G112" s="299"/>
      <c r="H112" s="299" t="s">
        <v>18</v>
      </c>
      <c r="I112" s="299"/>
      <c r="J112" s="299"/>
      <c r="K112" s="299"/>
    </row>
    <row r="113" spans="1:11" s="15" customFormat="1" ht="24" hidden="1" customHeight="1" thickBot="1">
      <c r="A113" s="296"/>
      <c r="B113" s="251"/>
      <c r="C113" s="298"/>
      <c r="D113" s="300"/>
      <c r="E113" s="300"/>
      <c r="F113" s="300"/>
      <c r="G113" s="300"/>
      <c r="H113" s="300"/>
      <c r="I113" s="300"/>
      <c r="J113" s="300"/>
      <c r="K113" s="300"/>
    </row>
    <row r="114" spans="1:11" s="15" customFormat="1" ht="15" hidden="1" customHeight="1" thickBot="1">
      <c r="A114" s="86"/>
      <c r="B114" s="100"/>
      <c r="C114" s="121" t="s">
        <v>95</v>
      </c>
      <c r="D114" s="112">
        <f>D108</f>
        <v>0</v>
      </c>
      <c r="E114" s="112" t="str">
        <f t="shared" ref="E114:K114" si="7">E108</f>
        <v>Х</v>
      </c>
      <c r="F114" s="112" t="str">
        <f t="shared" si="7"/>
        <v>Х</v>
      </c>
      <c r="G114" s="112">
        <f t="shared" si="7"/>
        <v>0</v>
      </c>
      <c r="H114" s="112">
        <f t="shared" si="7"/>
        <v>0</v>
      </c>
      <c r="I114" s="112" t="str">
        <f t="shared" si="7"/>
        <v>Х</v>
      </c>
      <c r="J114" s="112" t="str">
        <f t="shared" si="7"/>
        <v>Х</v>
      </c>
      <c r="K114" s="112">
        <f t="shared" si="7"/>
        <v>0</v>
      </c>
    </row>
    <row r="115" spans="1:11" s="15" customFormat="1" ht="72.75" hidden="1" thickBot="1">
      <c r="A115" s="105"/>
      <c r="B115" s="106"/>
      <c r="C115" s="115" t="s">
        <v>69</v>
      </c>
      <c r="D115" s="119"/>
      <c r="E115" s="119"/>
      <c r="F115" s="119"/>
      <c r="G115" s="119"/>
      <c r="H115" s="119"/>
      <c r="I115" s="119"/>
      <c r="J115" s="119"/>
      <c r="K115" s="119"/>
    </row>
    <row r="116" spans="1:11" s="15" customFormat="1" ht="35.25" hidden="1" customHeight="1" thickBot="1">
      <c r="A116" s="107"/>
      <c r="B116" s="106"/>
      <c r="C116" s="108" t="s">
        <v>2</v>
      </c>
      <c r="D116" s="109"/>
      <c r="E116" s="109" t="s">
        <v>18</v>
      </c>
      <c r="F116" s="109" t="s">
        <v>18</v>
      </c>
      <c r="G116" s="109">
        <f>D116</f>
        <v>0</v>
      </c>
      <c r="H116" s="109"/>
      <c r="I116" s="109" t="s">
        <v>18</v>
      </c>
      <c r="J116" s="109" t="s">
        <v>18</v>
      </c>
      <c r="K116" s="109">
        <f>H116</f>
        <v>0</v>
      </c>
    </row>
    <row r="117" spans="1:11" s="15" customFormat="1" ht="17.25" hidden="1" customHeight="1" thickBot="1">
      <c r="A117" s="107"/>
      <c r="B117" s="106"/>
      <c r="C117" s="108" t="s">
        <v>3</v>
      </c>
      <c r="D117" s="109" t="s">
        <v>18</v>
      </c>
      <c r="E117" s="109"/>
      <c r="F117" s="109"/>
      <c r="G117" s="109"/>
      <c r="H117" s="109" t="s">
        <v>18</v>
      </c>
      <c r="I117" s="109"/>
      <c r="J117" s="109"/>
      <c r="K117" s="109"/>
    </row>
    <row r="118" spans="1:11" s="15" customFormat="1" ht="24.75" hidden="1" thickBot="1">
      <c r="A118" s="86"/>
      <c r="B118" s="100"/>
      <c r="C118" s="108" t="s">
        <v>4</v>
      </c>
      <c r="D118" s="109" t="s">
        <v>18</v>
      </c>
      <c r="E118" s="109"/>
      <c r="F118" s="109"/>
      <c r="G118" s="109"/>
      <c r="H118" s="109" t="s">
        <v>18</v>
      </c>
      <c r="I118" s="109"/>
      <c r="J118" s="109"/>
      <c r="K118" s="109"/>
    </row>
    <row r="119" spans="1:11" s="15" customFormat="1" ht="15.75" hidden="1" thickBot="1">
      <c r="A119" s="86"/>
      <c r="B119" s="100">
        <v>401000</v>
      </c>
      <c r="C119" s="108" t="s">
        <v>5</v>
      </c>
      <c r="D119" s="109" t="s">
        <v>18</v>
      </c>
      <c r="E119" s="109"/>
      <c r="F119" s="109"/>
      <c r="G119" s="109"/>
      <c r="H119" s="109" t="s">
        <v>18</v>
      </c>
      <c r="I119" s="109"/>
      <c r="J119" s="109"/>
      <c r="K119" s="109"/>
    </row>
    <row r="120" spans="1:11" s="15" customFormat="1" ht="15.75" hidden="1" thickBot="1">
      <c r="A120" s="296"/>
      <c r="B120" s="249">
        <v>602400</v>
      </c>
      <c r="C120" s="297" t="s">
        <v>6</v>
      </c>
      <c r="D120" s="299" t="s">
        <v>18</v>
      </c>
      <c r="E120" s="299"/>
      <c r="F120" s="299"/>
      <c r="G120" s="299"/>
      <c r="H120" s="299" t="s">
        <v>18</v>
      </c>
      <c r="I120" s="299"/>
      <c r="J120" s="299"/>
      <c r="K120" s="299"/>
    </row>
    <row r="121" spans="1:11" s="15" customFormat="1" ht="24" hidden="1" customHeight="1" thickBot="1">
      <c r="A121" s="296"/>
      <c r="B121" s="251"/>
      <c r="C121" s="298"/>
      <c r="D121" s="300"/>
      <c r="E121" s="300"/>
      <c r="F121" s="300"/>
      <c r="G121" s="300"/>
      <c r="H121" s="300"/>
      <c r="I121" s="300"/>
      <c r="J121" s="300"/>
      <c r="K121" s="300"/>
    </row>
    <row r="122" spans="1:11" s="15" customFormat="1" ht="14.25" hidden="1" customHeight="1" thickBot="1">
      <c r="A122" s="86"/>
      <c r="B122" s="100"/>
      <c r="C122" s="121" t="s">
        <v>95</v>
      </c>
      <c r="D122" s="112">
        <f>D116</f>
        <v>0</v>
      </c>
      <c r="E122" s="109" t="str">
        <f t="shared" ref="E122:K122" si="8">E116</f>
        <v>Х</v>
      </c>
      <c r="F122" s="109" t="str">
        <f t="shared" si="8"/>
        <v>Х</v>
      </c>
      <c r="G122" s="112">
        <f t="shared" si="8"/>
        <v>0</v>
      </c>
      <c r="H122" s="112">
        <f t="shared" si="8"/>
        <v>0</v>
      </c>
      <c r="I122" s="109" t="str">
        <f t="shared" si="8"/>
        <v>Х</v>
      </c>
      <c r="J122" s="109" t="str">
        <f t="shared" si="8"/>
        <v>Х</v>
      </c>
      <c r="K122" s="112">
        <f t="shared" si="8"/>
        <v>0</v>
      </c>
    </row>
    <row r="123" spans="1:11" s="15" customFormat="1" ht="60.75" hidden="1" thickBot="1">
      <c r="A123" s="105"/>
      <c r="B123" s="106"/>
      <c r="C123" s="115" t="s">
        <v>71</v>
      </c>
      <c r="D123" s="119"/>
      <c r="E123" s="119"/>
      <c r="F123" s="119"/>
      <c r="G123" s="119"/>
      <c r="H123" s="119"/>
      <c r="I123" s="119"/>
      <c r="J123" s="119"/>
      <c r="K123" s="119"/>
    </row>
    <row r="124" spans="1:11" s="15" customFormat="1" ht="33" hidden="1" customHeight="1" thickBot="1">
      <c r="A124" s="107"/>
      <c r="B124" s="106"/>
      <c r="C124" s="108" t="s">
        <v>2</v>
      </c>
      <c r="D124" s="109"/>
      <c r="E124" s="109" t="s">
        <v>18</v>
      </c>
      <c r="F124" s="109" t="s">
        <v>18</v>
      </c>
      <c r="G124" s="109">
        <f>D124</f>
        <v>0</v>
      </c>
      <c r="H124" s="109"/>
      <c r="I124" s="109" t="s">
        <v>18</v>
      </c>
      <c r="J124" s="109" t="s">
        <v>18</v>
      </c>
      <c r="K124" s="109">
        <f>H124</f>
        <v>0</v>
      </c>
    </row>
    <row r="125" spans="1:11" s="15" customFormat="1" ht="17.25" hidden="1" customHeight="1" thickBot="1">
      <c r="A125" s="107"/>
      <c r="B125" s="106"/>
      <c r="C125" s="108" t="s">
        <v>3</v>
      </c>
      <c r="D125" s="109" t="s">
        <v>18</v>
      </c>
      <c r="E125" s="109"/>
      <c r="F125" s="109"/>
      <c r="G125" s="109"/>
      <c r="H125" s="109" t="s">
        <v>18</v>
      </c>
      <c r="I125" s="109"/>
      <c r="J125" s="109"/>
      <c r="K125" s="109"/>
    </row>
    <row r="126" spans="1:11" s="15" customFormat="1" ht="24.75" hidden="1" thickBot="1">
      <c r="A126" s="86"/>
      <c r="B126" s="100"/>
      <c r="C126" s="108" t="s">
        <v>4</v>
      </c>
      <c r="D126" s="109" t="s">
        <v>18</v>
      </c>
      <c r="E126" s="109"/>
      <c r="F126" s="109"/>
      <c r="G126" s="109"/>
      <c r="H126" s="109" t="s">
        <v>18</v>
      </c>
      <c r="I126" s="109"/>
      <c r="J126" s="109"/>
      <c r="K126" s="109"/>
    </row>
    <row r="127" spans="1:11" s="15" customFormat="1" ht="15.75" hidden="1" thickBot="1">
      <c r="A127" s="86"/>
      <c r="B127" s="100">
        <v>401000</v>
      </c>
      <c r="C127" s="108" t="s">
        <v>5</v>
      </c>
      <c r="D127" s="109" t="s">
        <v>18</v>
      </c>
      <c r="E127" s="109"/>
      <c r="F127" s="109"/>
      <c r="G127" s="109"/>
      <c r="H127" s="109" t="s">
        <v>18</v>
      </c>
      <c r="I127" s="109"/>
      <c r="J127" s="109"/>
      <c r="K127" s="109"/>
    </row>
    <row r="128" spans="1:11" s="15" customFormat="1" ht="15.75" hidden="1" thickBot="1">
      <c r="A128" s="296"/>
      <c r="B128" s="249">
        <v>602400</v>
      </c>
      <c r="C128" s="297" t="s">
        <v>6</v>
      </c>
      <c r="D128" s="299" t="s">
        <v>18</v>
      </c>
      <c r="E128" s="299"/>
      <c r="F128" s="299"/>
      <c r="G128" s="299"/>
      <c r="H128" s="299" t="s">
        <v>18</v>
      </c>
      <c r="I128" s="299"/>
      <c r="J128" s="299"/>
      <c r="K128" s="299"/>
    </row>
    <row r="129" spans="1:11" s="15" customFormat="1" ht="24" hidden="1" customHeight="1" thickBot="1">
      <c r="A129" s="296"/>
      <c r="B129" s="251"/>
      <c r="C129" s="298"/>
      <c r="D129" s="300"/>
      <c r="E129" s="300"/>
      <c r="F129" s="300"/>
      <c r="G129" s="300"/>
      <c r="H129" s="300"/>
      <c r="I129" s="300"/>
      <c r="J129" s="300"/>
      <c r="K129" s="300"/>
    </row>
    <row r="130" spans="1:11" s="15" customFormat="1" ht="16.5" hidden="1" customHeight="1" thickBot="1">
      <c r="A130" s="86"/>
      <c r="B130" s="100"/>
      <c r="C130" s="121" t="s">
        <v>95</v>
      </c>
      <c r="D130" s="112">
        <f>D124</f>
        <v>0</v>
      </c>
      <c r="E130" s="109" t="str">
        <f t="shared" ref="E130:K130" si="9">E124</f>
        <v>Х</v>
      </c>
      <c r="F130" s="109" t="str">
        <f t="shared" si="9"/>
        <v>Х</v>
      </c>
      <c r="G130" s="112">
        <f t="shared" si="9"/>
        <v>0</v>
      </c>
      <c r="H130" s="112">
        <f t="shared" si="9"/>
        <v>0</v>
      </c>
      <c r="I130" s="109" t="str">
        <f t="shared" si="9"/>
        <v>Х</v>
      </c>
      <c r="J130" s="109" t="str">
        <f t="shared" si="9"/>
        <v>Х</v>
      </c>
      <c r="K130" s="112">
        <f t="shared" si="9"/>
        <v>0</v>
      </c>
    </row>
    <row r="131" spans="1:11" s="15" customFormat="1" ht="60.75" hidden="1" thickBot="1">
      <c r="A131" s="105"/>
      <c r="B131" s="106"/>
      <c r="C131" s="115" t="s">
        <v>73</v>
      </c>
      <c r="D131" s="119"/>
      <c r="E131" s="119"/>
      <c r="F131" s="119"/>
      <c r="G131" s="119"/>
      <c r="H131" s="119"/>
      <c r="I131" s="119"/>
      <c r="J131" s="119"/>
      <c r="K131" s="119"/>
    </row>
    <row r="132" spans="1:11" s="15" customFormat="1" ht="46.5" hidden="1" customHeight="1" thickBot="1">
      <c r="A132" s="107"/>
      <c r="B132" s="106"/>
      <c r="C132" s="108" t="s">
        <v>2</v>
      </c>
      <c r="D132" s="109"/>
      <c r="E132" s="109" t="s">
        <v>18</v>
      </c>
      <c r="F132" s="109" t="s">
        <v>18</v>
      </c>
      <c r="G132" s="109">
        <f>D132</f>
        <v>0</v>
      </c>
      <c r="H132" s="109"/>
      <c r="I132" s="109" t="s">
        <v>18</v>
      </c>
      <c r="J132" s="109" t="s">
        <v>18</v>
      </c>
      <c r="K132" s="109">
        <f>H132</f>
        <v>0</v>
      </c>
    </row>
    <row r="133" spans="1:11" s="15" customFormat="1" ht="15.75" hidden="1" customHeight="1" thickBot="1">
      <c r="A133" s="107"/>
      <c r="B133" s="106"/>
      <c r="C133" s="108" t="s">
        <v>3</v>
      </c>
      <c r="D133" s="109" t="s">
        <v>18</v>
      </c>
      <c r="E133" s="109"/>
      <c r="F133" s="109"/>
      <c r="G133" s="109"/>
      <c r="H133" s="109" t="s">
        <v>18</v>
      </c>
      <c r="I133" s="109"/>
      <c r="J133" s="109"/>
      <c r="K133" s="109"/>
    </row>
    <row r="134" spans="1:11" s="15" customFormat="1" ht="60" hidden="1" customHeight="1" thickBot="1">
      <c r="A134" s="86"/>
      <c r="B134" s="100"/>
      <c r="C134" s="108" t="s">
        <v>4</v>
      </c>
      <c r="D134" s="109" t="s">
        <v>18</v>
      </c>
      <c r="E134" s="109"/>
      <c r="F134" s="109"/>
      <c r="G134" s="109"/>
      <c r="H134" s="109" t="s">
        <v>18</v>
      </c>
      <c r="I134" s="109"/>
      <c r="J134" s="109"/>
      <c r="K134" s="109"/>
    </row>
    <row r="135" spans="1:11" s="15" customFormat="1" ht="15.75" hidden="1" thickBot="1">
      <c r="A135" s="86"/>
      <c r="B135" s="100">
        <v>401000</v>
      </c>
      <c r="C135" s="108" t="s">
        <v>5</v>
      </c>
      <c r="D135" s="109" t="s">
        <v>18</v>
      </c>
      <c r="E135" s="109"/>
      <c r="F135" s="109"/>
      <c r="G135" s="109"/>
      <c r="H135" s="109" t="s">
        <v>18</v>
      </c>
      <c r="I135" s="109"/>
      <c r="J135" s="109"/>
      <c r="K135" s="109"/>
    </row>
    <row r="136" spans="1:11" s="15" customFormat="1" ht="15.75" hidden="1" thickBot="1">
      <c r="A136" s="296"/>
      <c r="B136" s="249">
        <v>602400</v>
      </c>
      <c r="C136" s="297" t="s">
        <v>6</v>
      </c>
      <c r="D136" s="299" t="s">
        <v>18</v>
      </c>
      <c r="E136" s="299"/>
      <c r="F136" s="299"/>
      <c r="G136" s="299"/>
      <c r="H136" s="299" t="s">
        <v>18</v>
      </c>
      <c r="I136" s="299"/>
      <c r="J136" s="299"/>
      <c r="K136" s="299"/>
    </row>
    <row r="137" spans="1:11" s="15" customFormat="1" ht="24" hidden="1" customHeight="1" thickBot="1">
      <c r="A137" s="296"/>
      <c r="B137" s="251"/>
      <c r="C137" s="298"/>
      <c r="D137" s="300"/>
      <c r="E137" s="300"/>
      <c r="F137" s="300"/>
      <c r="G137" s="300"/>
      <c r="H137" s="300"/>
      <c r="I137" s="300"/>
      <c r="J137" s="300"/>
      <c r="K137" s="300"/>
    </row>
    <row r="138" spans="1:11" s="15" customFormat="1" ht="15.75" hidden="1" customHeight="1" thickBot="1">
      <c r="A138" s="86"/>
      <c r="B138" s="100"/>
      <c r="C138" s="121" t="s">
        <v>95</v>
      </c>
      <c r="D138" s="112">
        <f>D132</f>
        <v>0</v>
      </c>
      <c r="E138" s="109" t="str">
        <f t="shared" ref="E138:K138" si="10">E132</f>
        <v>Х</v>
      </c>
      <c r="F138" s="109" t="str">
        <f t="shared" si="10"/>
        <v>Х</v>
      </c>
      <c r="G138" s="112">
        <f t="shared" si="10"/>
        <v>0</v>
      </c>
      <c r="H138" s="112">
        <f t="shared" si="10"/>
        <v>0</v>
      </c>
      <c r="I138" s="109" t="str">
        <f t="shared" si="10"/>
        <v>Х</v>
      </c>
      <c r="J138" s="109" t="str">
        <f t="shared" si="10"/>
        <v>Х</v>
      </c>
      <c r="K138" s="112">
        <f t="shared" si="10"/>
        <v>0</v>
      </c>
    </row>
    <row r="139" spans="1:11" s="15" customFormat="1" ht="84.75" hidden="1" thickBot="1">
      <c r="A139" s="105"/>
      <c r="B139" s="106"/>
      <c r="C139" s="115" t="s">
        <v>75</v>
      </c>
      <c r="D139" s="119"/>
      <c r="E139" s="119"/>
      <c r="F139" s="119"/>
      <c r="G139" s="119"/>
      <c r="H139" s="119"/>
      <c r="I139" s="119"/>
      <c r="J139" s="119"/>
      <c r="K139" s="119"/>
    </row>
    <row r="140" spans="1:11" s="15" customFormat="1" ht="35.25" hidden="1" customHeight="1" thickBot="1">
      <c r="A140" s="107"/>
      <c r="B140" s="106"/>
      <c r="C140" s="108" t="s">
        <v>2</v>
      </c>
      <c r="D140" s="109"/>
      <c r="E140" s="109" t="s">
        <v>18</v>
      </c>
      <c r="F140" s="109" t="s">
        <v>18</v>
      </c>
      <c r="G140" s="109">
        <f>D140</f>
        <v>0</v>
      </c>
      <c r="H140" s="109"/>
      <c r="I140" s="109" t="s">
        <v>18</v>
      </c>
      <c r="J140" s="109" t="s">
        <v>18</v>
      </c>
      <c r="K140" s="109">
        <f>H140</f>
        <v>0</v>
      </c>
    </row>
    <row r="141" spans="1:11" s="15" customFormat="1" ht="24.75" hidden="1" thickBot="1">
      <c r="A141" s="107"/>
      <c r="B141" s="106"/>
      <c r="C141" s="108" t="s">
        <v>3</v>
      </c>
      <c r="D141" s="109" t="s">
        <v>18</v>
      </c>
      <c r="E141" s="109"/>
      <c r="F141" s="109"/>
      <c r="G141" s="109"/>
      <c r="H141" s="109" t="s">
        <v>18</v>
      </c>
      <c r="I141" s="109"/>
      <c r="J141" s="109"/>
      <c r="K141" s="109"/>
    </row>
    <row r="142" spans="1:11" s="15" customFormat="1" ht="24.75" hidden="1" thickBot="1">
      <c r="A142" s="86"/>
      <c r="B142" s="100"/>
      <c r="C142" s="108" t="s">
        <v>4</v>
      </c>
      <c r="D142" s="109" t="s">
        <v>18</v>
      </c>
      <c r="E142" s="109"/>
      <c r="F142" s="109"/>
      <c r="G142" s="109"/>
      <c r="H142" s="109" t="s">
        <v>18</v>
      </c>
      <c r="I142" s="109"/>
      <c r="J142" s="109"/>
      <c r="K142" s="109"/>
    </row>
    <row r="143" spans="1:11" s="15" customFormat="1" ht="10.5" hidden="1" customHeight="1" thickBot="1">
      <c r="A143" s="86"/>
      <c r="B143" s="100">
        <v>401000</v>
      </c>
      <c r="C143" s="108" t="s">
        <v>5</v>
      </c>
      <c r="D143" s="109" t="s">
        <v>18</v>
      </c>
      <c r="E143" s="109"/>
      <c r="F143" s="109"/>
      <c r="G143" s="109"/>
      <c r="H143" s="109" t="s">
        <v>18</v>
      </c>
      <c r="I143" s="109"/>
      <c r="J143" s="109"/>
      <c r="K143" s="109"/>
    </row>
    <row r="144" spans="1:11" s="15" customFormat="1" ht="8.25" hidden="1" customHeight="1">
      <c r="A144" s="296"/>
      <c r="B144" s="249">
        <v>602400</v>
      </c>
      <c r="C144" s="297" t="s">
        <v>6</v>
      </c>
      <c r="D144" s="299" t="s">
        <v>18</v>
      </c>
      <c r="E144" s="299"/>
      <c r="F144" s="299"/>
      <c r="G144" s="299"/>
      <c r="H144" s="299" t="s">
        <v>18</v>
      </c>
      <c r="I144" s="299"/>
      <c r="J144" s="299"/>
      <c r="K144" s="299"/>
    </row>
    <row r="145" spans="1:15" s="15" customFormat="1" ht="15.75" hidden="1" thickBot="1">
      <c r="A145" s="296"/>
      <c r="B145" s="251"/>
      <c r="C145" s="298"/>
      <c r="D145" s="300"/>
      <c r="E145" s="300"/>
      <c r="F145" s="300"/>
      <c r="G145" s="300"/>
      <c r="H145" s="300"/>
      <c r="I145" s="300"/>
      <c r="J145" s="300"/>
      <c r="K145" s="300"/>
    </row>
    <row r="146" spans="1:15" s="15" customFormat="1" ht="15.75" hidden="1" thickBot="1">
      <c r="A146" s="107"/>
      <c r="B146" s="114"/>
      <c r="C146" s="118" t="s">
        <v>95</v>
      </c>
      <c r="D146" s="112">
        <f>D140</f>
        <v>0</v>
      </c>
      <c r="E146" s="112" t="str">
        <f t="shared" ref="E146:K146" si="11">E140</f>
        <v>Х</v>
      </c>
      <c r="F146" s="112" t="str">
        <f t="shared" si="11"/>
        <v>Х</v>
      </c>
      <c r="G146" s="112">
        <f t="shared" si="11"/>
        <v>0</v>
      </c>
      <c r="H146" s="112">
        <f t="shared" si="11"/>
        <v>0</v>
      </c>
      <c r="I146" s="112" t="str">
        <f t="shared" si="11"/>
        <v>Х</v>
      </c>
      <c r="J146" s="112" t="str">
        <f t="shared" si="11"/>
        <v>Х</v>
      </c>
      <c r="K146" s="112">
        <f t="shared" si="11"/>
        <v>0</v>
      </c>
    </row>
    <row r="147" spans="1:15" s="15" customFormat="1">
      <c r="A147" s="107"/>
      <c r="B147" s="107"/>
      <c r="C147" s="107"/>
      <c r="D147" s="122"/>
      <c r="E147" s="122"/>
      <c r="F147" s="122"/>
      <c r="G147" s="122"/>
      <c r="H147" s="122"/>
      <c r="I147" s="122"/>
      <c r="J147" s="122"/>
      <c r="K147" s="122"/>
    </row>
    <row r="148" spans="1:15" s="15" customFormat="1"/>
    <row r="149" spans="1:15" s="15" customFormat="1" ht="18.75">
      <c r="A149" s="123" t="s">
        <v>123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N149" s="65"/>
      <c r="O149" s="65"/>
    </row>
    <row r="150" spans="1:15" s="15" customFormat="1" ht="27.75" customHeight="1" thickBot="1">
      <c r="A150" s="124" t="s">
        <v>124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O150" s="77" t="s">
        <v>114</v>
      </c>
    </row>
    <row r="151" spans="1:15" s="15" customFormat="1" ht="23.25" customHeight="1" thickBot="1">
      <c r="A151" s="248"/>
      <c r="B151" s="249" t="s">
        <v>125</v>
      </c>
      <c r="C151" s="249" t="s">
        <v>10</v>
      </c>
      <c r="D151" s="252" t="s">
        <v>115</v>
      </c>
      <c r="E151" s="253"/>
      <c r="F151" s="253"/>
      <c r="G151" s="254"/>
      <c r="H151" s="252" t="s">
        <v>116</v>
      </c>
      <c r="I151" s="253"/>
      <c r="J151" s="253"/>
      <c r="K151" s="253"/>
      <c r="L151" s="301" t="s">
        <v>117</v>
      </c>
      <c r="M151" s="302"/>
      <c r="N151" s="302"/>
      <c r="O151" s="303"/>
    </row>
    <row r="152" spans="1:15" s="15" customFormat="1">
      <c r="A152" s="248"/>
      <c r="B152" s="250"/>
      <c r="C152" s="250"/>
      <c r="D152" s="78" t="s">
        <v>11</v>
      </c>
      <c r="E152" s="249" t="s">
        <v>13</v>
      </c>
      <c r="F152" s="278" t="s">
        <v>14</v>
      </c>
      <c r="G152" s="78" t="s">
        <v>15</v>
      </c>
      <c r="H152" s="78" t="s">
        <v>11</v>
      </c>
      <c r="I152" s="249" t="s">
        <v>13</v>
      </c>
      <c r="J152" s="278" t="s">
        <v>14</v>
      </c>
      <c r="K152" s="78" t="s">
        <v>15</v>
      </c>
      <c r="L152" s="78" t="s">
        <v>11</v>
      </c>
      <c r="M152" s="250" t="s">
        <v>13</v>
      </c>
      <c r="N152" s="364" t="s">
        <v>14</v>
      </c>
      <c r="O152" s="78" t="s">
        <v>15</v>
      </c>
    </row>
    <row r="153" spans="1:15" s="15" customFormat="1" ht="15.75" thickBot="1">
      <c r="A153" s="248"/>
      <c r="B153" s="251"/>
      <c r="C153" s="251"/>
      <c r="D153" s="79" t="s">
        <v>12</v>
      </c>
      <c r="E153" s="251"/>
      <c r="F153" s="279"/>
      <c r="G153" s="79" t="s">
        <v>22</v>
      </c>
      <c r="H153" s="79" t="s">
        <v>12</v>
      </c>
      <c r="I153" s="251"/>
      <c r="J153" s="279"/>
      <c r="K153" s="79" t="s">
        <v>23</v>
      </c>
      <c r="L153" s="79" t="s">
        <v>12</v>
      </c>
      <c r="M153" s="251"/>
      <c r="N153" s="279"/>
      <c r="O153" s="79" t="s">
        <v>24</v>
      </c>
    </row>
    <row r="154" spans="1:15" s="15" customFormat="1" ht="21.75" customHeight="1" thickBot="1">
      <c r="A154" s="89"/>
      <c r="B154" s="104">
        <v>1</v>
      </c>
      <c r="C154" s="80">
        <v>2</v>
      </c>
      <c r="D154" s="80">
        <v>3</v>
      </c>
      <c r="E154" s="80">
        <v>4</v>
      </c>
      <c r="F154" s="80">
        <v>5</v>
      </c>
      <c r="G154" s="80">
        <v>6</v>
      </c>
      <c r="H154" s="80">
        <v>7</v>
      </c>
      <c r="I154" s="80">
        <v>8</v>
      </c>
      <c r="J154" s="80">
        <v>9</v>
      </c>
      <c r="K154" s="80">
        <v>10</v>
      </c>
      <c r="L154" s="80">
        <v>11</v>
      </c>
      <c r="M154" s="80">
        <v>12</v>
      </c>
      <c r="N154" s="80">
        <v>13</v>
      </c>
      <c r="O154" s="80">
        <v>14</v>
      </c>
    </row>
    <row r="155" spans="1:15" s="15" customFormat="1" ht="24.75" thickBot="1">
      <c r="A155" s="293"/>
      <c r="B155" s="104">
        <v>2240</v>
      </c>
      <c r="C155" s="80" t="s">
        <v>92</v>
      </c>
      <c r="D155" s="80"/>
      <c r="E155" s="80"/>
      <c r="F155" s="80"/>
      <c r="G155" s="80">
        <f>D155+E155</f>
        <v>0</v>
      </c>
      <c r="H155" s="221">
        <v>800</v>
      </c>
      <c r="I155" s="221"/>
      <c r="J155" s="221"/>
      <c r="K155" s="221">
        <f>H155+I155</f>
        <v>800</v>
      </c>
      <c r="L155" s="221">
        <v>360</v>
      </c>
      <c r="M155" s="221"/>
      <c r="N155" s="221"/>
      <c r="O155" s="221">
        <f>L155+M155</f>
        <v>360</v>
      </c>
    </row>
    <row r="156" spans="1:15" s="15" customFormat="1" ht="24.75" thickBot="1">
      <c r="A156" s="293"/>
      <c r="B156" s="104">
        <v>2730</v>
      </c>
      <c r="C156" s="80" t="s">
        <v>77</v>
      </c>
      <c r="D156" s="111"/>
      <c r="E156" s="111"/>
      <c r="F156" s="111"/>
      <c r="G156" s="80">
        <f>D156+E156</f>
        <v>0</v>
      </c>
      <c r="H156" s="221">
        <v>401200</v>
      </c>
      <c r="I156" s="223"/>
      <c r="J156" s="223"/>
      <c r="K156" s="221">
        <f>H156+I156</f>
        <v>401200</v>
      </c>
      <c r="L156" s="221">
        <f>L96-L155</f>
        <v>399668</v>
      </c>
      <c r="M156" s="223"/>
      <c r="N156" s="223"/>
      <c r="O156" s="221">
        <f>L156+M156</f>
        <v>399668</v>
      </c>
    </row>
    <row r="157" spans="1:15" s="15" customFormat="1" ht="15.75" customHeight="1" thickBot="1">
      <c r="A157" s="293"/>
      <c r="B157" s="104"/>
      <c r="C157" s="111" t="s">
        <v>78</v>
      </c>
      <c r="D157" s="111">
        <f>D155+D156</f>
        <v>0</v>
      </c>
      <c r="E157" s="111">
        <f t="shared" ref="E157:O157" si="12">E155+E156</f>
        <v>0</v>
      </c>
      <c r="F157" s="111">
        <f t="shared" si="12"/>
        <v>0</v>
      </c>
      <c r="G157" s="111">
        <f t="shared" si="12"/>
        <v>0</v>
      </c>
      <c r="H157" s="223">
        <f t="shared" si="12"/>
        <v>402000</v>
      </c>
      <c r="I157" s="223">
        <f t="shared" si="12"/>
        <v>0</v>
      </c>
      <c r="J157" s="223">
        <f t="shared" si="12"/>
        <v>0</v>
      </c>
      <c r="K157" s="223">
        <f t="shared" si="12"/>
        <v>402000</v>
      </c>
      <c r="L157" s="223">
        <f t="shared" si="12"/>
        <v>400028</v>
      </c>
      <c r="M157" s="223">
        <f t="shared" si="12"/>
        <v>0</v>
      </c>
      <c r="N157" s="223">
        <f t="shared" si="12"/>
        <v>0</v>
      </c>
      <c r="O157" s="223">
        <f t="shared" si="12"/>
        <v>400028</v>
      </c>
    </row>
    <row r="158" spans="1:15" s="15" customFormat="1" ht="23.25" hidden="1" customHeight="1" thickBot="1">
      <c r="A158" s="293"/>
      <c r="B158" s="100"/>
      <c r="C158" s="126" t="s">
        <v>67</v>
      </c>
      <c r="D158" s="80"/>
      <c r="E158" s="80"/>
      <c r="F158" s="80"/>
      <c r="G158" s="80"/>
      <c r="H158" s="109"/>
      <c r="I158" s="109"/>
      <c r="J158" s="109"/>
      <c r="K158" s="109"/>
      <c r="L158" s="109"/>
      <c r="M158" s="109"/>
      <c r="N158" s="109"/>
      <c r="O158" s="109"/>
    </row>
    <row r="159" spans="1:15" s="15" customFormat="1" ht="24.75" hidden="1" thickBot="1">
      <c r="A159" s="293"/>
      <c r="B159" s="104">
        <v>2240</v>
      </c>
      <c r="C159" s="80" t="s">
        <v>76</v>
      </c>
      <c r="D159" s="80"/>
      <c r="E159" s="80"/>
      <c r="F159" s="80"/>
      <c r="G159" s="80">
        <f>D159+E159</f>
        <v>0</v>
      </c>
      <c r="H159" s="109"/>
      <c r="I159" s="109"/>
      <c r="J159" s="109"/>
      <c r="K159" s="109">
        <f>H159+I159</f>
        <v>0</v>
      </c>
      <c r="L159" s="109"/>
      <c r="M159" s="109"/>
      <c r="N159" s="109"/>
      <c r="O159" s="109">
        <f>L159+M159</f>
        <v>0</v>
      </c>
    </row>
    <row r="160" spans="1:15" s="15" customFormat="1" ht="24.75" hidden="1" thickBot="1">
      <c r="A160" s="293"/>
      <c r="B160" s="104">
        <v>2730</v>
      </c>
      <c r="C160" s="80" t="s">
        <v>77</v>
      </c>
      <c r="D160" s="111"/>
      <c r="E160" s="111"/>
      <c r="F160" s="111"/>
      <c r="G160" s="80">
        <f>D160+E160</f>
        <v>0</v>
      </c>
      <c r="H160" s="112"/>
      <c r="I160" s="112"/>
      <c r="J160" s="112"/>
      <c r="K160" s="109">
        <f>H160+I160</f>
        <v>0</v>
      </c>
      <c r="L160" s="112"/>
      <c r="M160" s="112"/>
      <c r="N160" s="112"/>
      <c r="O160" s="109">
        <f>L160+M160</f>
        <v>0</v>
      </c>
    </row>
    <row r="161" spans="1:15" s="15" customFormat="1" ht="51" hidden="1" customHeight="1" thickBot="1">
      <c r="A161" s="293"/>
      <c r="B161" s="104"/>
      <c r="C161" s="111" t="s">
        <v>78</v>
      </c>
      <c r="D161" s="111">
        <f>D158+D159</f>
        <v>0</v>
      </c>
      <c r="E161" s="111">
        <f t="shared" ref="E161:F161" si="13">E158+E159</f>
        <v>0</v>
      </c>
      <c r="F161" s="111">
        <f t="shared" si="13"/>
        <v>0</v>
      </c>
      <c r="G161" s="111">
        <f>G159+G160</f>
        <v>0</v>
      </c>
      <c r="H161" s="112">
        <f>H158+H159</f>
        <v>0</v>
      </c>
      <c r="I161" s="112">
        <f t="shared" ref="I161:J161" si="14">I158+I159</f>
        <v>0</v>
      </c>
      <c r="J161" s="112">
        <f t="shared" si="14"/>
        <v>0</v>
      </c>
      <c r="K161" s="112">
        <f>K159+K160</f>
        <v>0</v>
      </c>
      <c r="L161" s="112">
        <f>L159+L160</f>
        <v>0</v>
      </c>
      <c r="M161" s="112">
        <f t="shared" ref="M161:N161" si="15">M158+M159</f>
        <v>0</v>
      </c>
      <c r="N161" s="112">
        <f t="shared" si="15"/>
        <v>0</v>
      </c>
      <c r="O161" s="112">
        <f>O159+O160</f>
        <v>0</v>
      </c>
    </row>
    <row r="162" spans="1:15" s="15" customFormat="1" ht="23.25" hidden="1" customHeight="1" thickBot="1">
      <c r="A162" s="293"/>
      <c r="B162" s="100"/>
      <c r="C162" s="126" t="s">
        <v>69</v>
      </c>
      <c r="D162" s="80"/>
      <c r="E162" s="80"/>
      <c r="F162" s="80"/>
      <c r="G162" s="80"/>
      <c r="H162" s="109"/>
      <c r="I162" s="109"/>
      <c r="J162" s="109"/>
      <c r="K162" s="109"/>
      <c r="L162" s="109"/>
      <c r="M162" s="109"/>
      <c r="N162" s="109"/>
      <c r="O162" s="109"/>
    </row>
    <row r="163" spans="1:15" s="15" customFormat="1" ht="24.75" hidden="1" thickBot="1">
      <c r="A163" s="293"/>
      <c r="B163" s="104">
        <v>2240</v>
      </c>
      <c r="C163" s="80" t="s">
        <v>76</v>
      </c>
      <c r="D163" s="80"/>
      <c r="E163" s="80"/>
      <c r="F163" s="80"/>
      <c r="G163" s="80">
        <f>D163+E163</f>
        <v>0</v>
      </c>
      <c r="H163" s="109"/>
      <c r="I163" s="109"/>
      <c r="J163" s="109"/>
      <c r="K163" s="109">
        <f>H163+I163</f>
        <v>0</v>
      </c>
      <c r="L163" s="109"/>
      <c r="M163" s="109"/>
      <c r="N163" s="109"/>
      <c r="O163" s="109">
        <f>L163+M163</f>
        <v>0</v>
      </c>
    </row>
    <row r="164" spans="1:15" s="15" customFormat="1" ht="24.75" hidden="1" thickBot="1">
      <c r="A164" s="293"/>
      <c r="B164" s="104">
        <v>2730</v>
      </c>
      <c r="C164" s="80" t="s">
        <v>77</v>
      </c>
      <c r="D164" s="111"/>
      <c r="E164" s="111"/>
      <c r="F164" s="111"/>
      <c r="G164" s="80">
        <f>D164+E164</f>
        <v>0</v>
      </c>
      <c r="H164" s="112"/>
      <c r="I164" s="112"/>
      <c r="J164" s="112"/>
      <c r="K164" s="109">
        <f>H164+I164</f>
        <v>0</v>
      </c>
      <c r="L164" s="112"/>
      <c r="M164" s="112"/>
      <c r="N164" s="112"/>
      <c r="O164" s="109">
        <f>L164+M164</f>
        <v>0</v>
      </c>
    </row>
    <row r="165" spans="1:15" s="15" customFormat="1" ht="60.75" hidden="1" customHeight="1" thickBot="1">
      <c r="A165" s="293"/>
      <c r="B165" s="104"/>
      <c r="C165" s="111" t="s">
        <v>78</v>
      </c>
      <c r="D165" s="111">
        <f>D162+D163</f>
        <v>0</v>
      </c>
      <c r="E165" s="111">
        <f t="shared" ref="E165:F165" si="16">E162+E163</f>
        <v>0</v>
      </c>
      <c r="F165" s="111">
        <f t="shared" si="16"/>
        <v>0</v>
      </c>
      <c r="G165" s="111">
        <f>G163+G164</f>
        <v>0</v>
      </c>
      <c r="H165" s="112">
        <f>H162+H163</f>
        <v>0</v>
      </c>
      <c r="I165" s="112">
        <f t="shared" ref="I165:J165" si="17">I162+I163</f>
        <v>0</v>
      </c>
      <c r="J165" s="112">
        <f t="shared" si="17"/>
        <v>0</v>
      </c>
      <c r="K165" s="112">
        <f>K163+K164</f>
        <v>0</v>
      </c>
      <c r="L165" s="112">
        <f>L163+L164</f>
        <v>0</v>
      </c>
      <c r="M165" s="112">
        <f t="shared" ref="M165:N165" si="18">M162+M163</f>
        <v>0</v>
      </c>
      <c r="N165" s="112">
        <f t="shared" si="18"/>
        <v>0</v>
      </c>
      <c r="O165" s="112">
        <f>O163+O164</f>
        <v>0</v>
      </c>
    </row>
    <row r="166" spans="1:15" s="15" customFormat="1" ht="23.25" hidden="1" customHeight="1" thickBot="1">
      <c r="A166" s="293"/>
      <c r="B166" s="100"/>
      <c r="C166" s="126" t="s">
        <v>71</v>
      </c>
      <c r="D166" s="80"/>
      <c r="E166" s="80"/>
      <c r="F166" s="80"/>
      <c r="G166" s="80"/>
      <c r="H166" s="109"/>
      <c r="I166" s="109"/>
      <c r="J166" s="109"/>
      <c r="K166" s="109"/>
      <c r="L166" s="109"/>
      <c r="M166" s="109"/>
      <c r="N166" s="109"/>
      <c r="O166" s="109"/>
    </row>
    <row r="167" spans="1:15" s="15" customFormat="1" ht="24.75" hidden="1" thickBot="1">
      <c r="A167" s="293"/>
      <c r="B167" s="104">
        <v>2240</v>
      </c>
      <c r="C167" s="80" t="s">
        <v>76</v>
      </c>
      <c r="D167" s="80"/>
      <c r="E167" s="80"/>
      <c r="F167" s="80"/>
      <c r="G167" s="80">
        <f>D167+E167</f>
        <v>0</v>
      </c>
      <c r="H167" s="109"/>
      <c r="I167" s="109"/>
      <c r="J167" s="109"/>
      <c r="K167" s="109">
        <f>H167+I167</f>
        <v>0</v>
      </c>
      <c r="L167" s="109"/>
      <c r="M167" s="109"/>
      <c r="N167" s="109"/>
      <c r="O167" s="109">
        <f>L167+M167</f>
        <v>0</v>
      </c>
    </row>
    <row r="168" spans="1:15" s="15" customFormat="1" ht="24.75" hidden="1" thickBot="1">
      <c r="A168" s="293"/>
      <c r="B168" s="104">
        <v>2730</v>
      </c>
      <c r="C168" s="80" t="s">
        <v>77</v>
      </c>
      <c r="D168" s="111"/>
      <c r="E168" s="111"/>
      <c r="F168" s="111"/>
      <c r="G168" s="80">
        <f>D168+E168</f>
        <v>0</v>
      </c>
      <c r="H168" s="112"/>
      <c r="I168" s="112"/>
      <c r="J168" s="112"/>
      <c r="K168" s="109">
        <f>H168+I168</f>
        <v>0</v>
      </c>
      <c r="L168" s="112"/>
      <c r="M168" s="112"/>
      <c r="N168" s="112"/>
      <c r="O168" s="109">
        <f>L168+M168</f>
        <v>0</v>
      </c>
    </row>
    <row r="169" spans="1:15" s="15" customFormat="1" ht="63" hidden="1" customHeight="1" thickBot="1">
      <c r="A169" s="293"/>
      <c r="B169" s="104"/>
      <c r="C169" s="111" t="s">
        <v>78</v>
      </c>
      <c r="D169" s="111">
        <f>D166+D167</f>
        <v>0</v>
      </c>
      <c r="E169" s="111">
        <f t="shared" ref="E169:F169" si="19">E166+E167</f>
        <v>0</v>
      </c>
      <c r="F169" s="111">
        <f t="shared" si="19"/>
        <v>0</v>
      </c>
      <c r="G169" s="111">
        <f>G167+G168</f>
        <v>0</v>
      </c>
      <c r="H169" s="112">
        <f>H166+H167</f>
        <v>0</v>
      </c>
      <c r="I169" s="112">
        <f t="shared" ref="I169:J169" si="20">I166+I167</f>
        <v>0</v>
      </c>
      <c r="J169" s="112">
        <f t="shared" si="20"/>
        <v>0</v>
      </c>
      <c r="K169" s="112">
        <f>K167+K168</f>
        <v>0</v>
      </c>
      <c r="L169" s="112">
        <f>L167+L168</f>
        <v>0</v>
      </c>
      <c r="M169" s="112">
        <f t="shared" ref="M169:N169" si="21">M166+M167</f>
        <v>0</v>
      </c>
      <c r="N169" s="112">
        <f t="shared" si="21"/>
        <v>0</v>
      </c>
      <c r="O169" s="112">
        <f>O167+O168</f>
        <v>0</v>
      </c>
    </row>
    <row r="170" spans="1:15" s="15" customFormat="1" ht="23.25" hidden="1" customHeight="1" thickBot="1">
      <c r="A170" s="293"/>
      <c r="B170" s="100"/>
      <c r="C170" s="126" t="s">
        <v>73</v>
      </c>
      <c r="D170" s="80"/>
      <c r="E170" s="80"/>
      <c r="F170" s="80"/>
      <c r="G170" s="80"/>
      <c r="H170" s="109"/>
      <c r="I170" s="109"/>
      <c r="J170" s="109"/>
      <c r="K170" s="109"/>
      <c r="L170" s="109"/>
      <c r="M170" s="109"/>
      <c r="N170" s="109"/>
      <c r="O170" s="109"/>
    </row>
    <row r="171" spans="1:15" s="15" customFormat="1" ht="24.75" hidden="1" thickBot="1">
      <c r="A171" s="293"/>
      <c r="B171" s="104">
        <v>2240</v>
      </c>
      <c r="C171" s="80" t="s">
        <v>76</v>
      </c>
      <c r="D171" s="80"/>
      <c r="E171" s="80"/>
      <c r="F171" s="80"/>
      <c r="G171" s="80">
        <f>D171+E171</f>
        <v>0</v>
      </c>
      <c r="H171" s="109"/>
      <c r="I171" s="109"/>
      <c r="J171" s="109"/>
      <c r="K171" s="109">
        <f>H171+I171</f>
        <v>0</v>
      </c>
      <c r="L171" s="109"/>
      <c r="M171" s="109"/>
      <c r="N171" s="109"/>
      <c r="O171" s="109">
        <f>L171+M171</f>
        <v>0</v>
      </c>
    </row>
    <row r="172" spans="1:15" s="15" customFormat="1" ht="24.75" hidden="1" thickBot="1">
      <c r="A172" s="293"/>
      <c r="B172" s="104">
        <v>2730</v>
      </c>
      <c r="C172" s="80" t="s">
        <v>77</v>
      </c>
      <c r="D172" s="111"/>
      <c r="E172" s="111"/>
      <c r="F172" s="111"/>
      <c r="G172" s="80">
        <f>D172+E172</f>
        <v>0</v>
      </c>
      <c r="H172" s="112"/>
      <c r="I172" s="112"/>
      <c r="J172" s="112"/>
      <c r="K172" s="109">
        <f>H172+I172</f>
        <v>0</v>
      </c>
      <c r="L172" s="112"/>
      <c r="M172" s="112"/>
      <c r="N172" s="112"/>
      <c r="O172" s="109">
        <f>L172+M172</f>
        <v>0</v>
      </c>
    </row>
    <row r="173" spans="1:15" s="15" customFormat="1" ht="15.75" hidden="1" thickBot="1">
      <c r="A173" s="293"/>
      <c r="B173" s="104"/>
      <c r="C173" s="111" t="s">
        <v>78</v>
      </c>
      <c r="D173" s="111">
        <f>D170+D171</f>
        <v>0</v>
      </c>
      <c r="E173" s="111">
        <f t="shared" ref="E173:F173" si="22">E170+E171</f>
        <v>0</v>
      </c>
      <c r="F173" s="111">
        <f t="shared" si="22"/>
        <v>0</v>
      </c>
      <c r="G173" s="111">
        <f>G171+G172</f>
        <v>0</v>
      </c>
      <c r="H173" s="112">
        <f>H170+H171</f>
        <v>0</v>
      </c>
      <c r="I173" s="112">
        <f t="shared" ref="I173:J173" si="23">I170+I171</f>
        <v>0</v>
      </c>
      <c r="J173" s="112">
        <f t="shared" si="23"/>
        <v>0</v>
      </c>
      <c r="K173" s="112">
        <f>K171+K172</f>
        <v>0</v>
      </c>
      <c r="L173" s="112">
        <f>L171+L172</f>
        <v>0</v>
      </c>
      <c r="M173" s="112">
        <f t="shared" ref="M173:N173" si="24">M170+M171</f>
        <v>0</v>
      </c>
      <c r="N173" s="112">
        <f t="shared" si="24"/>
        <v>0</v>
      </c>
      <c r="O173" s="112">
        <f>O171+O172</f>
        <v>0</v>
      </c>
    </row>
    <row r="174" spans="1:15" s="15" customFormat="1" ht="84.75" hidden="1" thickBot="1">
      <c r="A174" s="293"/>
      <c r="B174" s="100"/>
      <c r="C174" s="126" t="s">
        <v>75</v>
      </c>
      <c r="D174" s="80"/>
      <c r="E174" s="80"/>
      <c r="F174" s="80"/>
      <c r="G174" s="80"/>
      <c r="H174" s="109"/>
      <c r="I174" s="109"/>
      <c r="J174" s="109"/>
      <c r="K174" s="109"/>
      <c r="L174" s="109"/>
      <c r="M174" s="109"/>
      <c r="N174" s="109"/>
      <c r="O174" s="109"/>
    </row>
    <row r="175" spans="1:15" s="15" customFormat="1" ht="24.75" hidden="1" thickBot="1">
      <c r="A175" s="293"/>
      <c r="B175" s="104">
        <v>2240</v>
      </c>
      <c r="C175" s="80" t="s">
        <v>76</v>
      </c>
      <c r="D175" s="80"/>
      <c r="E175" s="80"/>
      <c r="F175" s="80"/>
      <c r="G175" s="80">
        <f>D175+E175</f>
        <v>0</v>
      </c>
      <c r="H175" s="109"/>
      <c r="I175" s="109"/>
      <c r="J175" s="109"/>
      <c r="K175" s="109">
        <f>H175+I175</f>
        <v>0</v>
      </c>
      <c r="L175" s="109"/>
      <c r="M175" s="109"/>
      <c r="N175" s="109"/>
      <c r="O175" s="109">
        <f>L175+M175</f>
        <v>0</v>
      </c>
    </row>
    <row r="176" spans="1:15" s="15" customFormat="1" ht="15.75" hidden="1" customHeight="1" thickBot="1">
      <c r="A176" s="293"/>
      <c r="B176" s="104">
        <v>2730</v>
      </c>
      <c r="C176" s="80" t="s">
        <v>77</v>
      </c>
      <c r="D176" s="111"/>
      <c r="E176" s="111"/>
      <c r="F176" s="111"/>
      <c r="G176" s="80">
        <f>D176+E176</f>
        <v>0</v>
      </c>
      <c r="H176" s="112"/>
      <c r="I176" s="112"/>
      <c r="J176" s="112"/>
      <c r="K176" s="109">
        <f>H176+I176</f>
        <v>0</v>
      </c>
      <c r="L176" s="112"/>
      <c r="M176" s="112"/>
      <c r="N176" s="112"/>
      <c r="O176" s="109">
        <f>L176+M176</f>
        <v>0</v>
      </c>
    </row>
    <row r="177" spans="1:15" s="15" customFormat="1" ht="15.75" hidden="1" thickBot="1">
      <c r="A177" s="293"/>
      <c r="B177" s="104"/>
      <c r="C177" s="111" t="s">
        <v>78</v>
      </c>
      <c r="D177" s="111">
        <f>D174+D175</f>
        <v>0</v>
      </c>
      <c r="E177" s="111">
        <f t="shared" ref="E177:F177" si="25">E174+E175</f>
        <v>0</v>
      </c>
      <c r="F177" s="111">
        <f t="shared" si="25"/>
        <v>0</v>
      </c>
      <c r="G177" s="111">
        <f>G175+G176</f>
        <v>0</v>
      </c>
      <c r="H177" s="112">
        <f>H174+H175</f>
        <v>0</v>
      </c>
      <c r="I177" s="112">
        <f t="shared" ref="I177:J177" si="26">I174+I175</f>
        <v>0</v>
      </c>
      <c r="J177" s="112">
        <f t="shared" si="26"/>
        <v>0</v>
      </c>
      <c r="K177" s="112">
        <f>K175+K176</f>
        <v>0</v>
      </c>
      <c r="L177" s="112">
        <f>L175+L176</f>
        <v>0</v>
      </c>
      <c r="M177" s="112">
        <f t="shared" ref="M177:N177" si="27">M174+M175</f>
        <v>0</v>
      </c>
      <c r="N177" s="112">
        <f t="shared" si="27"/>
        <v>0</v>
      </c>
      <c r="O177" s="112">
        <f>O175+O176</f>
        <v>0</v>
      </c>
    </row>
    <row r="178" spans="1:15" s="15" customFormat="1"/>
    <row r="179" spans="1:15" s="15" customFormat="1" ht="20.25" customHeight="1" thickBot="1">
      <c r="A179" s="294" t="s">
        <v>126</v>
      </c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</row>
    <row r="180" spans="1:15" s="15" customFormat="1" ht="15.75" thickBot="1">
      <c r="A180" s="248"/>
      <c r="B180" s="249" t="s">
        <v>127</v>
      </c>
      <c r="C180" s="249" t="s">
        <v>10</v>
      </c>
      <c r="D180" s="252" t="s">
        <v>115</v>
      </c>
      <c r="E180" s="253"/>
      <c r="F180" s="253"/>
      <c r="G180" s="254"/>
      <c r="H180" s="252" t="s">
        <v>116</v>
      </c>
      <c r="I180" s="253"/>
      <c r="J180" s="253"/>
      <c r="K180" s="254"/>
      <c r="L180" s="252" t="s">
        <v>117</v>
      </c>
      <c r="M180" s="253"/>
      <c r="N180" s="253"/>
      <c r="O180" s="254"/>
    </row>
    <row r="181" spans="1:15" s="15" customFormat="1">
      <c r="A181" s="248"/>
      <c r="B181" s="250"/>
      <c r="C181" s="250"/>
      <c r="D181" s="78" t="s">
        <v>11</v>
      </c>
      <c r="E181" s="249" t="s">
        <v>13</v>
      </c>
      <c r="F181" s="278" t="s">
        <v>14</v>
      </c>
      <c r="G181" s="78" t="s">
        <v>15</v>
      </c>
      <c r="H181" s="78" t="s">
        <v>11</v>
      </c>
      <c r="I181" s="249" t="s">
        <v>13</v>
      </c>
      <c r="J181" s="278" t="s">
        <v>14</v>
      </c>
      <c r="K181" s="78" t="s">
        <v>15</v>
      </c>
      <c r="L181" s="78" t="s">
        <v>11</v>
      </c>
      <c r="M181" s="249" t="s">
        <v>13</v>
      </c>
      <c r="N181" s="278" t="s">
        <v>14</v>
      </c>
      <c r="O181" s="78" t="s">
        <v>15</v>
      </c>
    </row>
    <row r="182" spans="1:15" s="15" customFormat="1" ht="15.75" thickBot="1">
      <c r="A182" s="248"/>
      <c r="B182" s="251"/>
      <c r="C182" s="251"/>
      <c r="D182" s="79" t="s">
        <v>12</v>
      </c>
      <c r="E182" s="251"/>
      <c r="F182" s="279"/>
      <c r="G182" s="79" t="s">
        <v>22</v>
      </c>
      <c r="H182" s="79" t="s">
        <v>12</v>
      </c>
      <c r="I182" s="251"/>
      <c r="J182" s="279"/>
      <c r="K182" s="79" t="s">
        <v>23</v>
      </c>
      <c r="L182" s="79" t="s">
        <v>12</v>
      </c>
      <c r="M182" s="251"/>
      <c r="N182" s="279"/>
      <c r="O182" s="79" t="s">
        <v>24</v>
      </c>
    </row>
    <row r="183" spans="1:15" s="15" customFormat="1" ht="15.75" thickBot="1">
      <c r="A183" s="89"/>
      <c r="B183" s="104">
        <v>1</v>
      </c>
      <c r="C183" s="80">
        <v>2</v>
      </c>
      <c r="D183" s="80">
        <v>3</v>
      </c>
      <c r="E183" s="80">
        <v>4</v>
      </c>
      <c r="F183" s="80">
        <v>5</v>
      </c>
      <c r="G183" s="80">
        <v>6</v>
      </c>
      <c r="H183" s="80">
        <v>7</v>
      </c>
      <c r="I183" s="80">
        <v>8</v>
      </c>
      <c r="J183" s="80">
        <v>9</v>
      </c>
      <c r="K183" s="80">
        <v>10</v>
      </c>
      <c r="L183" s="80">
        <v>11</v>
      </c>
      <c r="M183" s="80">
        <v>12</v>
      </c>
      <c r="N183" s="80">
        <v>13</v>
      </c>
      <c r="O183" s="80">
        <v>14</v>
      </c>
    </row>
    <row r="184" spans="1:15" s="15" customFormat="1" ht="15.75" thickBot="1">
      <c r="A184" s="107"/>
      <c r="B184" s="106"/>
      <c r="C184" s="108"/>
      <c r="D184" s="108"/>
      <c r="E184" s="108"/>
      <c r="F184" s="108"/>
      <c r="G184" s="108"/>
      <c r="H184" s="108"/>
      <c r="I184" s="108"/>
      <c r="J184" s="108"/>
      <c r="K184" s="108"/>
      <c r="L184" s="80"/>
      <c r="M184" s="108"/>
      <c r="N184" s="108"/>
      <c r="O184" s="108"/>
    </row>
    <row r="185" spans="1:15" s="15" customFormat="1" ht="15.75" thickBot="1">
      <c r="A185" s="107"/>
      <c r="B185" s="114"/>
      <c r="C185" s="117"/>
      <c r="D185" s="111"/>
      <c r="E185" s="111"/>
      <c r="F185" s="111"/>
      <c r="G185" s="111"/>
      <c r="H185" s="111"/>
      <c r="I185" s="111"/>
      <c r="J185" s="111"/>
      <c r="K185" s="111"/>
      <c r="L185" s="80"/>
      <c r="M185" s="111"/>
      <c r="N185" s="111"/>
      <c r="O185" s="111"/>
    </row>
    <row r="186" spans="1:15" s="15" customFormat="1" ht="24" customHeight="1" thickBot="1">
      <c r="A186" s="86"/>
      <c r="B186" s="104"/>
      <c r="C186" s="111" t="s">
        <v>121</v>
      </c>
      <c r="D186" s="111"/>
      <c r="E186" s="111"/>
      <c r="F186" s="111"/>
      <c r="G186" s="111"/>
      <c r="H186" s="111"/>
      <c r="I186" s="111"/>
      <c r="J186" s="111"/>
      <c r="K186" s="111"/>
      <c r="L186" s="80"/>
      <c r="M186" s="111"/>
      <c r="N186" s="111"/>
      <c r="O186" s="111"/>
    </row>
    <row r="187" spans="1:15" s="15" customFormat="1" ht="20.25" customHeight="1"/>
    <row r="188" spans="1:15" s="15" customFormat="1" ht="18.75">
      <c r="A188" s="247" t="s">
        <v>128</v>
      </c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</row>
    <row r="189" spans="1:15" s="15" customFormat="1" ht="16.5" customHeight="1" thickBot="1">
      <c r="K189" s="77" t="s">
        <v>114</v>
      </c>
    </row>
    <row r="190" spans="1:15" s="15" customFormat="1" ht="25.5" customHeight="1" thickBot="1">
      <c r="A190" s="248"/>
      <c r="B190" s="249" t="s">
        <v>125</v>
      </c>
      <c r="C190" s="249" t="s">
        <v>10</v>
      </c>
      <c r="D190" s="252" t="s">
        <v>55</v>
      </c>
      <c r="E190" s="253"/>
      <c r="F190" s="253"/>
      <c r="G190" s="254"/>
      <c r="H190" s="252" t="s">
        <v>122</v>
      </c>
      <c r="I190" s="253"/>
      <c r="J190" s="253"/>
      <c r="K190" s="254"/>
      <c r="L190" s="101"/>
      <c r="M190" s="101"/>
      <c r="N190" s="101"/>
    </row>
    <row r="191" spans="1:15" s="15" customFormat="1" ht="25.5" customHeight="1">
      <c r="A191" s="248"/>
      <c r="B191" s="250"/>
      <c r="C191" s="250"/>
      <c r="D191" s="78" t="s">
        <v>11</v>
      </c>
      <c r="E191" s="249" t="s">
        <v>21</v>
      </c>
      <c r="F191" s="278" t="s">
        <v>14</v>
      </c>
      <c r="G191" s="78" t="s">
        <v>15</v>
      </c>
      <c r="H191" s="78" t="s">
        <v>11</v>
      </c>
      <c r="I191" s="249" t="s">
        <v>21</v>
      </c>
      <c r="J191" s="278" t="s">
        <v>14</v>
      </c>
      <c r="K191" s="78" t="s">
        <v>15</v>
      </c>
      <c r="L191" s="101"/>
      <c r="M191" s="101"/>
      <c r="N191" s="101"/>
    </row>
    <row r="192" spans="1:15" s="15" customFormat="1" ht="15.75" thickBot="1">
      <c r="A192" s="248"/>
      <c r="B192" s="251"/>
      <c r="C192" s="251"/>
      <c r="D192" s="79" t="s">
        <v>12</v>
      </c>
      <c r="E192" s="251"/>
      <c r="F192" s="279"/>
      <c r="G192" s="79" t="s">
        <v>16</v>
      </c>
      <c r="H192" s="79" t="s">
        <v>12</v>
      </c>
      <c r="I192" s="251"/>
      <c r="J192" s="279"/>
      <c r="K192" s="79" t="s">
        <v>17</v>
      </c>
      <c r="L192" s="101"/>
      <c r="M192" s="101"/>
      <c r="N192" s="101"/>
    </row>
    <row r="193" spans="1:14" s="15" customFormat="1" ht="18.75" customHeight="1" thickBot="1">
      <c r="A193" s="89"/>
      <c r="B193" s="104">
        <v>1</v>
      </c>
      <c r="C193" s="80">
        <v>2</v>
      </c>
      <c r="D193" s="80">
        <v>3</v>
      </c>
      <c r="E193" s="80">
        <v>4</v>
      </c>
      <c r="F193" s="80">
        <v>5</v>
      </c>
      <c r="G193" s="80">
        <v>6</v>
      </c>
      <c r="H193" s="80">
        <v>7</v>
      </c>
      <c r="I193" s="80">
        <v>8</v>
      </c>
      <c r="J193" s="80">
        <v>9</v>
      </c>
      <c r="K193" s="80">
        <v>10</v>
      </c>
      <c r="L193" s="101"/>
      <c r="M193" s="101"/>
      <c r="N193" s="101"/>
    </row>
    <row r="194" spans="1:14" s="15" customFormat="1" ht="33.75" customHeight="1" thickBot="1">
      <c r="A194" s="293"/>
      <c r="B194" s="104">
        <v>2240</v>
      </c>
      <c r="C194" s="80" t="s">
        <v>92</v>
      </c>
      <c r="D194" s="221">
        <f>L155*105.6%</f>
        <v>380.16</v>
      </c>
      <c r="E194" s="221"/>
      <c r="F194" s="221"/>
      <c r="G194" s="221">
        <f>D194+E194</f>
        <v>380.16</v>
      </c>
      <c r="H194" s="221">
        <f>G194*105%</f>
        <v>399.16800000000006</v>
      </c>
      <c r="I194" s="221"/>
      <c r="J194" s="221"/>
      <c r="K194" s="221">
        <f>H194+I194</f>
        <v>399.16800000000006</v>
      </c>
      <c r="L194" s="101"/>
      <c r="M194" s="101"/>
      <c r="N194" s="101"/>
    </row>
    <row r="195" spans="1:14" s="15" customFormat="1" ht="27.75" customHeight="1" thickBot="1">
      <c r="A195" s="293"/>
      <c r="B195" s="104">
        <v>2730</v>
      </c>
      <c r="C195" s="80" t="s">
        <v>77</v>
      </c>
      <c r="D195" s="221">
        <f>D106-D194</f>
        <v>422049.40800000005</v>
      </c>
      <c r="E195" s="223"/>
      <c r="F195" s="223"/>
      <c r="G195" s="221">
        <f>D195+E195</f>
        <v>422049.40800000005</v>
      </c>
      <c r="H195" s="221">
        <f>H106-H194</f>
        <v>443151.87840000005</v>
      </c>
      <c r="I195" s="223"/>
      <c r="J195" s="223"/>
      <c r="K195" s="221">
        <f>H195+I195</f>
        <v>443151.87840000005</v>
      </c>
      <c r="L195" s="101"/>
      <c r="M195" s="101"/>
      <c r="N195" s="101"/>
    </row>
    <row r="196" spans="1:14" s="15" customFormat="1" ht="18" customHeight="1" thickBot="1">
      <c r="A196" s="293"/>
      <c r="B196" s="104"/>
      <c r="C196" s="111" t="s">
        <v>78</v>
      </c>
      <c r="D196" s="223">
        <f>D194+D195</f>
        <v>422429.56800000003</v>
      </c>
      <c r="E196" s="223">
        <f t="shared" ref="E196:F196" si="28">E194+E195</f>
        <v>0</v>
      </c>
      <c r="F196" s="223">
        <f t="shared" si="28"/>
        <v>0</v>
      </c>
      <c r="G196" s="223">
        <f>D196+E196</f>
        <v>422429.56800000003</v>
      </c>
      <c r="H196" s="223">
        <f>H194+H195</f>
        <v>443551.04640000005</v>
      </c>
      <c r="I196" s="223">
        <f t="shared" ref="I196:J196" si="29">I194+I195</f>
        <v>0</v>
      </c>
      <c r="J196" s="223">
        <f t="shared" si="29"/>
        <v>0</v>
      </c>
      <c r="K196" s="223">
        <f>H196+I196</f>
        <v>443551.04640000005</v>
      </c>
      <c r="L196" s="101"/>
      <c r="M196" s="101"/>
      <c r="N196" s="101"/>
    </row>
    <row r="197" spans="1:14" s="15" customFormat="1" ht="15.75">
      <c r="A197" s="127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</row>
    <row r="198" spans="1:14" s="15" customFormat="1" ht="18.75">
      <c r="A198" s="247" t="s">
        <v>129</v>
      </c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</row>
    <row r="199" spans="1:14" s="15" customFormat="1" ht="20.25" customHeight="1" thickBot="1">
      <c r="A199" s="101"/>
      <c r="B199" s="128"/>
      <c r="C199" s="101"/>
      <c r="D199" s="101"/>
      <c r="E199" s="101"/>
      <c r="F199" s="101"/>
      <c r="G199" s="101"/>
      <c r="H199" s="101"/>
      <c r="I199" s="101"/>
      <c r="J199" s="101"/>
      <c r="K199" s="77" t="s">
        <v>114</v>
      </c>
      <c r="L199" s="101"/>
      <c r="M199" s="101"/>
      <c r="N199" s="101"/>
    </row>
    <row r="200" spans="1:14" s="15" customFormat="1" ht="15.75" thickBot="1">
      <c r="A200" s="248"/>
      <c r="B200" s="249" t="s">
        <v>127</v>
      </c>
      <c r="C200" s="249" t="s">
        <v>10</v>
      </c>
      <c r="D200" s="252" t="s">
        <v>55</v>
      </c>
      <c r="E200" s="253"/>
      <c r="F200" s="253"/>
      <c r="G200" s="254"/>
      <c r="H200" s="252" t="s">
        <v>122</v>
      </c>
      <c r="I200" s="253"/>
      <c r="J200" s="253"/>
      <c r="K200" s="254"/>
      <c r="L200" s="101"/>
      <c r="M200" s="101"/>
      <c r="N200" s="101"/>
    </row>
    <row r="201" spans="1:14" s="15" customFormat="1">
      <c r="A201" s="248"/>
      <c r="B201" s="250"/>
      <c r="C201" s="250"/>
      <c r="D201" s="78" t="s">
        <v>11</v>
      </c>
      <c r="E201" s="249" t="s">
        <v>21</v>
      </c>
      <c r="F201" s="278" t="s">
        <v>14</v>
      </c>
      <c r="G201" s="78" t="s">
        <v>15</v>
      </c>
      <c r="H201" s="78" t="s">
        <v>11</v>
      </c>
      <c r="I201" s="249" t="s">
        <v>21</v>
      </c>
      <c r="J201" s="278" t="s">
        <v>14</v>
      </c>
      <c r="K201" s="78" t="s">
        <v>15</v>
      </c>
      <c r="L201" s="101"/>
      <c r="M201" s="101"/>
      <c r="N201" s="101"/>
    </row>
    <row r="202" spans="1:14" s="15" customFormat="1" ht="15.75" thickBot="1">
      <c r="A202" s="248"/>
      <c r="B202" s="251"/>
      <c r="C202" s="251"/>
      <c r="D202" s="79" t="s">
        <v>12</v>
      </c>
      <c r="E202" s="251"/>
      <c r="F202" s="279"/>
      <c r="G202" s="79" t="s">
        <v>22</v>
      </c>
      <c r="H202" s="79" t="s">
        <v>12</v>
      </c>
      <c r="I202" s="251"/>
      <c r="J202" s="279"/>
      <c r="K202" s="79" t="s">
        <v>23</v>
      </c>
      <c r="L202" s="101"/>
      <c r="M202" s="101"/>
      <c r="N202" s="101"/>
    </row>
    <row r="203" spans="1:14" s="15" customFormat="1" ht="15.75" thickBot="1">
      <c r="A203" s="89"/>
      <c r="B203" s="104">
        <v>1</v>
      </c>
      <c r="C203" s="80">
        <v>2</v>
      </c>
      <c r="D203" s="80">
        <v>3</v>
      </c>
      <c r="E203" s="80">
        <v>4</v>
      </c>
      <c r="F203" s="80">
        <v>5</v>
      </c>
      <c r="G203" s="80">
        <v>6</v>
      </c>
      <c r="H203" s="80">
        <v>7</v>
      </c>
      <c r="I203" s="80">
        <v>8</v>
      </c>
      <c r="J203" s="80">
        <v>9</v>
      </c>
      <c r="K203" s="80">
        <v>10</v>
      </c>
      <c r="L203" s="101"/>
      <c r="M203" s="101"/>
      <c r="N203" s="101"/>
    </row>
    <row r="204" spans="1:14" s="15" customFormat="1" ht="15.75" thickBot="1">
      <c r="A204" s="86"/>
      <c r="B204" s="100"/>
      <c r="C204" s="80"/>
      <c r="D204" s="80"/>
      <c r="E204" s="80"/>
      <c r="F204" s="80"/>
      <c r="G204" s="80"/>
      <c r="H204" s="80"/>
      <c r="I204" s="80"/>
      <c r="J204" s="80"/>
      <c r="K204" s="80"/>
      <c r="L204" s="101"/>
      <c r="M204" s="101"/>
      <c r="N204" s="101"/>
    </row>
    <row r="205" spans="1:14" s="15" customFormat="1" ht="15.75" thickBot="1">
      <c r="A205" s="86"/>
      <c r="B205" s="104"/>
      <c r="C205" s="80"/>
      <c r="D205" s="111"/>
      <c r="E205" s="111"/>
      <c r="F205" s="111"/>
      <c r="G205" s="111"/>
      <c r="H205" s="111"/>
      <c r="I205" s="111"/>
      <c r="J205" s="111"/>
      <c r="K205" s="111"/>
      <c r="L205" s="101"/>
      <c r="M205" s="101"/>
      <c r="N205" s="101"/>
    </row>
    <row r="206" spans="1:14" s="15" customFormat="1" ht="15.75" thickBot="1">
      <c r="A206" s="86"/>
      <c r="B206" s="104"/>
      <c r="C206" s="80"/>
      <c r="D206" s="111"/>
      <c r="E206" s="111"/>
      <c r="F206" s="111"/>
      <c r="G206" s="111"/>
      <c r="H206" s="111"/>
      <c r="I206" s="111"/>
      <c r="J206" s="111"/>
      <c r="K206" s="111"/>
      <c r="L206" s="101"/>
      <c r="M206" s="101"/>
      <c r="N206" s="101"/>
    </row>
    <row r="207" spans="1:14" s="15" customFormat="1" ht="15.75" thickBot="1">
      <c r="A207" s="86"/>
      <c r="B207" s="104"/>
      <c r="C207" s="111" t="s">
        <v>121</v>
      </c>
      <c r="D207" s="111"/>
      <c r="E207" s="111"/>
      <c r="F207" s="111"/>
      <c r="G207" s="111"/>
      <c r="H207" s="111"/>
      <c r="I207" s="111"/>
      <c r="J207" s="111"/>
      <c r="K207" s="111"/>
      <c r="L207" s="101"/>
      <c r="M207" s="101"/>
      <c r="N207" s="101"/>
    </row>
    <row r="208" spans="1:14" s="15" customFormat="1" ht="9.75" customHeight="1">
      <c r="A208" s="127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</row>
    <row r="209" spans="1:14" s="15" customFormat="1" ht="18.75">
      <c r="A209" s="247" t="s">
        <v>130</v>
      </c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</row>
    <row r="210" spans="1:14" s="15" customFormat="1" ht="18.75">
      <c r="A210" s="247" t="s">
        <v>131</v>
      </c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</row>
    <row r="211" spans="1:14" s="15" customFormat="1" ht="21" customHeight="1" thickBot="1">
      <c r="A211" s="101"/>
      <c r="B211" s="128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77" t="s">
        <v>114</v>
      </c>
    </row>
    <row r="212" spans="1:14" s="15" customFormat="1" ht="41.25" customHeight="1" thickBot="1">
      <c r="A212" s="285" t="s">
        <v>132</v>
      </c>
      <c r="B212" s="288" t="s">
        <v>133</v>
      </c>
      <c r="C212" s="252" t="s">
        <v>115</v>
      </c>
      <c r="D212" s="253"/>
      <c r="E212" s="253"/>
      <c r="F212" s="254"/>
      <c r="G212" s="252" t="s">
        <v>116</v>
      </c>
      <c r="H212" s="253"/>
      <c r="I212" s="253"/>
      <c r="J212" s="254"/>
      <c r="K212" s="252" t="s">
        <v>117</v>
      </c>
      <c r="L212" s="253"/>
      <c r="M212" s="253"/>
      <c r="N212" s="254"/>
    </row>
    <row r="213" spans="1:14" s="15" customFormat="1" ht="21" customHeight="1">
      <c r="A213" s="286"/>
      <c r="B213" s="289"/>
      <c r="C213" s="85" t="s">
        <v>11</v>
      </c>
      <c r="D213" s="249" t="s">
        <v>21</v>
      </c>
      <c r="E213" s="278" t="s">
        <v>14</v>
      </c>
      <c r="F213" s="78" t="s">
        <v>15</v>
      </c>
      <c r="G213" s="78" t="s">
        <v>11</v>
      </c>
      <c r="H213" s="249" t="s">
        <v>21</v>
      </c>
      <c r="I213" s="278" t="s">
        <v>14</v>
      </c>
      <c r="J213" s="78" t="s">
        <v>15</v>
      </c>
      <c r="K213" s="78" t="s">
        <v>11</v>
      </c>
      <c r="L213" s="249" t="s">
        <v>21</v>
      </c>
      <c r="M213" s="278" t="s">
        <v>14</v>
      </c>
      <c r="N213" s="85" t="s">
        <v>15</v>
      </c>
    </row>
    <row r="214" spans="1:14" s="15" customFormat="1" ht="15" customHeight="1" thickBot="1">
      <c r="A214" s="287"/>
      <c r="B214" s="290"/>
      <c r="C214" s="100" t="s">
        <v>12</v>
      </c>
      <c r="D214" s="251"/>
      <c r="E214" s="279"/>
      <c r="F214" s="79" t="s">
        <v>22</v>
      </c>
      <c r="G214" s="79" t="s">
        <v>12</v>
      </c>
      <c r="H214" s="251"/>
      <c r="I214" s="279"/>
      <c r="J214" s="79" t="s">
        <v>23</v>
      </c>
      <c r="K214" s="79" t="s">
        <v>12</v>
      </c>
      <c r="L214" s="251"/>
      <c r="M214" s="279"/>
      <c r="N214" s="100" t="s">
        <v>24</v>
      </c>
    </row>
    <row r="215" spans="1:14" s="15" customFormat="1" ht="21.75" customHeight="1" thickBot="1">
      <c r="A215" s="129">
        <v>1</v>
      </c>
      <c r="B215" s="130">
        <v>2</v>
      </c>
      <c r="C215" s="130">
        <v>3</v>
      </c>
      <c r="D215" s="130">
        <v>4</v>
      </c>
      <c r="E215" s="130">
        <v>5</v>
      </c>
      <c r="F215" s="130">
        <v>6</v>
      </c>
      <c r="G215" s="130">
        <v>7</v>
      </c>
      <c r="H215" s="130">
        <v>8</v>
      </c>
      <c r="I215" s="130">
        <v>9</v>
      </c>
      <c r="J215" s="130">
        <v>10</v>
      </c>
      <c r="K215" s="86">
        <v>11</v>
      </c>
      <c r="L215" s="131">
        <v>12</v>
      </c>
      <c r="M215" s="132">
        <v>13</v>
      </c>
      <c r="N215" s="130">
        <v>14</v>
      </c>
    </row>
    <row r="216" spans="1:14" s="15" customFormat="1" ht="109.5" customHeight="1" thickBot="1">
      <c r="A216" s="220"/>
      <c r="B216" s="225" t="s">
        <v>134</v>
      </c>
      <c r="C216" s="226"/>
      <c r="D216" s="226"/>
      <c r="E216" s="226"/>
      <c r="F216" s="226"/>
      <c r="G216" s="226">
        <v>402000</v>
      </c>
      <c r="H216" s="226"/>
      <c r="I216" s="226"/>
      <c r="J216" s="226">
        <f>G216</f>
        <v>402000</v>
      </c>
      <c r="K216" s="227">
        <f>L157</f>
        <v>400028</v>
      </c>
      <c r="L216" s="228"/>
      <c r="M216" s="229"/>
      <c r="N216" s="226">
        <f>K216</f>
        <v>400028</v>
      </c>
    </row>
    <row r="217" spans="1:14" s="15" customFormat="1" ht="62.25" hidden="1" customHeight="1" thickBot="1">
      <c r="A217" s="351" t="s">
        <v>66</v>
      </c>
      <c r="B217" s="346" t="s">
        <v>79</v>
      </c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7"/>
    </row>
    <row r="218" spans="1:14" s="15" customFormat="1" ht="28.5" hidden="1" customHeight="1" thickBot="1">
      <c r="A218" s="352"/>
      <c r="B218" s="230" t="s">
        <v>87</v>
      </c>
      <c r="C218" s="231"/>
      <c r="D218" s="231"/>
      <c r="E218" s="231"/>
      <c r="F218" s="231"/>
      <c r="G218" s="231"/>
      <c r="H218" s="231"/>
      <c r="I218" s="231"/>
      <c r="J218" s="231"/>
      <c r="K218" s="232"/>
      <c r="L218" s="233"/>
      <c r="M218" s="234"/>
      <c r="N218" s="231">
        <f>K218</f>
        <v>0</v>
      </c>
    </row>
    <row r="219" spans="1:14" s="15" customFormat="1" ht="63.75" hidden="1" customHeight="1" thickBot="1">
      <c r="A219" s="351" t="s">
        <v>68</v>
      </c>
      <c r="B219" s="348" t="s">
        <v>80</v>
      </c>
      <c r="C219" s="349"/>
      <c r="D219" s="349"/>
      <c r="E219" s="349"/>
      <c r="F219" s="349"/>
      <c r="G219" s="349"/>
      <c r="H219" s="349"/>
      <c r="I219" s="349"/>
      <c r="J219" s="349"/>
      <c r="K219" s="349"/>
      <c r="L219" s="349"/>
      <c r="M219" s="349"/>
      <c r="N219" s="350"/>
    </row>
    <row r="220" spans="1:14" s="15" customFormat="1" ht="18" hidden="1" customHeight="1" thickBot="1">
      <c r="A220" s="352"/>
      <c r="B220" s="235" t="s">
        <v>88</v>
      </c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>
        <f>K220</f>
        <v>0</v>
      </c>
    </row>
    <row r="221" spans="1:14" s="15" customFormat="1" ht="86.25" hidden="1" customHeight="1" thickBot="1">
      <c r="A221" s="351" t="s">
        <v>70</v>
      </c>
      <c r="B221" s="344" t="s">
        <v>81</v>
      </c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5"/>
    </row>
    <row r="222" spans="1:14" s="15" customFormat="1" ht="60.75" hidden="1" thickBot="1">
      <c r="A222" s="352"/>
      <c r="B222" s="237" t="s">
        <v>89</v>
      </c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>
        <f>K222</f>
        <v>0</v>
      </c>
    </row>
    <row r="223" spans="1:14" s="15" customFormat="1" ht="15.75" hidden="1" thickBot="1">
      <c r="A223" s="351" t="s">
        <v>72</v>
      </c>
      <c r="B223" s="344" t="s">
        <v>82</v>
      </c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4"/>
      <c r="N223" s="345"/>
    </row>
    <row r="224" spans="1:14" s="15" customFormat="1" ht="60.75" hidden="1" thickBot="1">
      <c r="A224" s="352"/>
      <c r="B224" s="237" t="s">
        <v>90</v>
      </c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>
        <f>K224</f>
        <v>0</v>
      </c>
    </row>
    <row r="225" spans="1:14" s="15" customFormat="1" ht="15.75" hidden="1" thickBot="1">
      <c r="A225" s="351" t="s">
        <v>74</v>
      </c>
      <c r="B225" s="344" t="s">
        <v>83</v>
      </c>
      <c r="C225" s="344"/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5"/>
    </row>
    <row r="226" spans="1:14" s="15" customFormat="1" ht="72.75" hidden="1" thickBot="1">
      <c r="A226" s="352"/>
      <c r="B226" s="237" t="s">
        <v>91</v>
      </c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>
        <f>K226</f>
        <v>0</v>
      </c>
    </row>
    <row r="227" spans="1:14" s="15" customFormat="1" ht="15.75" thickBot="1">
      <c r="A227" s="134"/>
      <c r="B227" s="224" t="s">
        <v>121</v>
      </c>
      <c r="C227" s="224">
        <f>C216</f>
        <v>0</v>
      </c>
      <c r="D227" s="224">
        <f t="shared" ref="D227:N227" si="30">D216</f>
        <v>0</v>
      </c>
      <c r="E227" s="224">
        <f t="shared" si="30"/>
        <v>0</v>
      </c>
      <c r="F227" s="224">
        <f t="shared" si="30"/>
        <v>0</v>
      </c>
      <c r="G227" s="224">
        <f t="shared" si="30"/>
        <v>402000</v>
      </c>
      <c r="H227" s="224">
        <f t="shared" si="30"/>
        <v>0</v>
      </c>
      <c r="I227" s="224">
        <f t="shared" si="30"/>
        <v>0</v>
      </c>
      <c r="J227" s="224">
        <f t="shared" si="30"/>
        <v>402000</v>
      </c>
      <c r="K227" s="224">
        <f t="shared" si="30"/>
        <v>400028</v>
      </c>
      <c r="L227" s="224">
        <f t="shared" si="30"/>
        <v>0</v>
      </c>
      <c r="M227" s="224">
        <f t="shared" si="30"/>
        <v>0</v>
      </c>
      <c r="N227" s="224">
        <f t="shared" si="30"/>
        <v>400028</v>
      </c>
    </row>
    <row r="228" spans="1:14" s="15" customFormat="1" ht="14.25" customHeight="1">
      <c r="A228" s="128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</row>
    <row r="229" spans="1:14" s="15" customFormat="1" ht="15.75" hidden="1">
      <c r="A229" s="127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</row>
    <row r="230" spans="1:14" s="15" customFormat="1" ht="18.75">
      <c r="A230" s="247" t="s">
        <v>135</v>
      </c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</row>
    <row r="231" spans="1:14" s="15" customFormat="1" ht="16.5" customHeight="1" thickBot="1">
      <c r="A231" s="101"/>
      <c r="B231" s="128"/>
      <c r="C231" s="101"/>
      <c r="D231" s="101"/>
      <c r="E231" s="101"/>
      <c r="F231" s="101"/>
      <c r="G231" s="101"/>
      <c r="H231" s="101"/>
      <c r="I231" s="101"/>
      <c r="J231" s="77" t="s">
        <v>114</v>
      </c>
      <c r="K231" s="101"/>
      <c r="L231" s="101"/>
      <c r="M231" s="101"/>
      <c r="N231" s="101"/>
    </row>
    <row r="232" spans="1:14" s="15" customFormat="1" ht="28.5" customHeight="1" thickBot="1">
      <c r="A232" s="285" t="s">
        <v>36</v>
      </c>
      <c r="B232" s="288" t="s">
        <v>133</v>
      </c>
      <c r="C232" s="252" t="s">
        <v>55</v>
      </c>
      <c r="D232" s="253"/>
      <c r="E232" s="253"/>
      <c r="F232" s="254"/>
      <c r="G232" s="252" t="s">
        <v>122</v>
      </c>
      <c r="H232" s="253"/>
      <c r="I232" s="253"/>
      <c r="J232" s="254"/>
      <c r="K232" s="101"/>
      <c r="L232" s="101"/>
      <c r="M232" s="101"/>
      <c r="N232" s="101"/>
    </row>
    <row r="233" spans="1:14" s="15" customFormat="1" ht="21" customHeight="1">
      <c r="A233" s="286"/>
      <c r="B233" s="289"/>
      <c r="C233" s="85" t="s">
        <v>11</v>
      </c>
      <c r="D233" s="249" t="s">
        <v>21</v>
      </c>
      <c r="E233" s="278" t="s">
        <v>14</v>
      </c>
      <c r="F233" s="78" t="s">
        <v>15</v>
      </c>
      <c r="G233" s="78" t="s">
        <v>11</v>
      </c>
      <c r="H233" s="249" t="s">
        <v>21</v>
      </c>
      <c r="I233" s="278" t="s">
        <v>14</v>
      </c>
      <c r="J233" s="78" t="s">
        <v>15</v>
      </c>
      <c r="K233" s="101"/>
      <c r="L233" s="101"/>
      <c r="M233" s="101"/>
      <c r="N233" s="101"/>
    </row>
    <row r="234" spans="1:14" s="15" customFormat="1" ht="19.5" customHeight="1" thickBot="1">
      <c r="A234" s="287"/>
      <c r="B234" s="290"/>
      <c r="C234" s="100" t="s">
        <v>12</v>
      </c>
      <c r="D234" s="251"/>
      <c r="E234" s="279"/>
      <c r="F234" s="79" t="s">
        <v>22</v>
      </c>
      <c r="G234" s="79" t="s">
        <v>12</v>
      </c>
      <c r="H234" s="251"/>
      <c r="I234" s="279"/>
      <c r="J234" s="79" t="s">
        <v>23</v>
      </c>
      <c r="K234" s="101"/>
      <c r="L234" s="101"/>
      <c r="M234" s="101"/>
      <c r="N234" s="101"/>
    </row>
    <row r="235" spans="1:14" s="15" customFormat="1" ht="19.5" customHeight="1" thickBot="1">
      <c r="A235" s="135">
        <v>1</v>
      </c>
      <c r="B235" s="136">
        <v>2</v>
      </c>
      <c r="C235" s="136">
        <v>3</v>
      </c>
      <c r="D235" s="136">
        <v>4</v>
      </c>
      <c r="E235" s="136">
        <v>5</v>
      </c>
      <c r="F235" s="136">
        <v>6</v>
      </c>
      <c r="G235" s="136">
        <v>7</v>
      </c>
      <c r="H235" s="136">
        <v>8</v>
      </c>
      <c r="I235" s="136">
        <v>9</v>
      </c>
      <c r="J235" s="136">
        <v>10</v>
      </c>
      <c r="K235" s="101"/>
      <c r="L235" s="101"/>
      <c r="M235" s="101"/>
      <c r="N235" s="101"/>
    </row>
    <row r="236" spans="1:14" s="15" customFormat="1" ht="108.75" thickBot="1">
      <c r="A236" s="134"/>
      <c r="B236" s="133" t="s">
        <v>134</v>
      </c>
      <c r="C236" s="224">
        <f>D196</f>
        <v>422429.56800000003</v>
      </c>
      <c r="D236" s="224"/>
      <c r="E236" s="224"/>
      <c r="F236" s="224">
        <f>C236</f>
        <v>422429.56800000003</v>
      </c>
      <c r="G236" s="224">
        <f>H196</f>
        <v>443551.04640000005</v>
      </c>
      <c r="H236" s="224"/>
      <c r="I236" s="224"/>
      <c r="J236" s="224">
        <f>G236</f>
        <v>443551.04640000005</v>
      </c>
      <c r="K236" s="101"/>
      <c r="L236" s="101"/>
      <c r="M236" s="101"/>
      <c r="N236" s="101"/>
    </row>
    <row r="237" spans="1:14" s="15" customFormat="1" ht="15.75" thickBot="1">
      <c r="A237" s="134"/>
      <c r="B237" s="136" t="s">
        <v>19</v>
      </c>
      <c r="C237" s="224">
        <f>C236</f>
        <v>422429.56800000003</v>
      </c>
      <c r="D237" s="224">
        <f t="shared" ref="D237:J237" si="31">D236</f>
        <v>0</v>
      </c>
      <c r="E237" s="224">
        <f t="shared" si="31"/>
        <v>0</v>
      </c>
      <c r="F237" s="224">
        <f t="shared" si="31"/>
        <v>422429.56800000003</v>
      </c>
      <c r="G237" s="224">
        <f t="shared" si="31"/>
        <v>443551.04640000005</v>
      </c>
      <c r="H237" s="224">
        <f t="shared" si="31"/>
        <v>0</v>
      </c>
      <c r="I237" s="224">
        <f t="shared" si="31"/>
        <v>0</v>
      </c>
      <c r="J237" s="224">
        <f t="shared" si="31"/>
        <v>443551.04640000005</v>
      </c>
      <c r="K237" s="101"/>
      <c r="L237" s="101"/>
      <c r="M237" s="101"/>
      <c r="N237" s="101"/>
    </row>
    <row r="238" spans="1:14" s="15" customFormat="1" ht="15.75">
      <c r="A238" s="147"/>
    </row>
    <row r="239" spans="1:14" s="15" customFormat="1" ht="18.75">
      <c r="A239" s="247" t="s">
        <v>182</v>
      </c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148"/>
      <c r="N239" s="148"/>
    </row>
    <row r="240" spans="1:14" s="15" customFormat="1" ht="16.5" customHeight="1">
      <c r="A240" s="247" t="s">
        <v>183</v>
      </c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</row>
    <row r="241" spans="1:13" s="15" customFormat="1" ht="22.5" customHeight="1" thickBot="1">
      <c r="A241" s="87" t="s">
        <v>25</v>
      </c>
      <c r="M241" s="77" t="s">
        <v>114</v>
      </c>
    </row>
    <row r="242" spans="1:13" s="15" customFormat="1" ht="15.75" customHeight="1" thickBot="1">
      <c r="A242" s="291" t="s">
        <v>36</v>
      </c>
      <c r="B242" s="291" t="s">
        <v>26</v>
      </c>
      <c r="C242" s="291" t="s">
        <v>27</v>
      </c>
      <c r="D242" s="326" t="s">
        <v>28</v>
      </c>
      <c r="E242" s="353" t="s">
        <v>115</v>
      </c>
      <c r="F242" s="317"/>
      <c r="G242" s="318"/>
      <c r="H242" s="317" t="s">
        <v>116</v>
      </c>
      <c r="I242" s="317"/>
      <c r="J242" s="318"/>
      <c r="K242" s="319" t="s">
        <v>117</v>
      </c>
      <c r="L242" s="317"/>
      <c r="M242" s="318"/>
    </row>
    <row r="243" spans="1:13" s="15" customFormat="1" ht="27.75" customHeight="1" thickBot="1">
      <c r="A243" s="292"/>
      <c r="B243" s="292"/>
      <c r="C243" s="292"/>
      <c r="D243" s="292"/>
      <c r="E243" s="149" t="s">
        <v>29</v>
      </c>
      <c r="F243" s="149" t="s">
        <v>21</v>
      </c>
      <c r="G243" s="149" t="s">
        <v>136</v>
      </c>
      <c r="H243" s="149" t="s">
        <v>29</v>
      </c>
      <c r="I243" s="149" t="s">
        <v>21</v>
      </c>
      <c r="J243" s="149" t="s">
        <v>137</v>
      </c>
      <c r="K243" s="149" t="s">
        <v>29</v>
      </c>
      <c r="L243" s="149" t="s">
        <v>21</v>
      </c>
      <c r="M243" s="149" t="s">
        <v>138</v>
      </c>
    </row>
    <row r="244" spans="1:13" s="15" customFormat="1" ht="15.75" thickBot="1">
      <c r="A244" s="150">
        <v>1</v>
      </c>
      <c r="B244" s="137">
        <v>2</v>
      </c>
      <c r="C244" s="137">
        <v>3</v>
      </c>
      <c r="D244" s="137">
        <v>4</v>
      </c>
      <c r="E244" s="137">
        <v>5</v>
      </c>
      <c r="F244" s="137">
        <v>6</v>
      </c>
      <c r="G244" s="137">
        <v>7</v>
      </c>
      <c r="H244" s="137">
        <v>8</v>
      </c>
      <c r="I244" s="137">
        <v>9</v>
      </c>
      <c r="J244" s="137">
        <v>10</v>
      </c>
      <c r="K244" s="137">
        <v>11</v>
      </c>
      <c r="L244" s="137">
        <v>12</v>
      </c>
      <c r="M244" s="137">
        <v>13</v>
      </c>
    </row>
    <row r="245" spans="1:13" s="15" customFormat="1" ht="15.75" thickBot="1">
      <c r="A245" s="144"/>
      <c r="B245" s="138" t="s">
        <v>62</v>
      </c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</row>
    <row r="246" spans="1:13" s="15" customFormat="1" ht="108.75" thickBot="1">
      <c r="A246" s="144"/>
      <c r="B246" s="108" t="s">
        <v>139</v>
      </c>
      <c r="C246" s="141" t="s">
        <v>96</v>
      </c>
      <c r="D246" s="108" t="s">
        <v>102</v>
      </c>
      <c r="E246" s="138"/>
      <c r="F246" s="138"/>
      <c r="G246" s="138"/>
      <c r="H246" s="151">
        <f>G227</f>
        <v>402000</v>
      </c>
      <c r="I246" s="139"/>
      <c r="J246" s="137">
        <f>H246</f>
        <v>402000</v>
      </c>
      <c r="K246" s="151">
        <f>K227</f>
        <v>400028</v>
      </c>
      <c r="L246" s="139"/>
      <c r="M246" s="137">
        <f>K246</f>
        <v>400028</v>
      </c>
    </row>
    <row r="247" spans="1:13" s="15" customFormat="1" ht="18" customHeight="1" thickBot="1">
      <c r="A247" s="144"/>
      <c r="B247" s="138" t="s">
        <v>63</v>
      </c>
      <c r="C247" s="138"/>
      <c r="D247" s="138"/>
      <c r="E247" s="138"/>
      <c r="F247" s="138"/>
      <c r="G247" s="138"/>
      <c r="H247" s="140"/>
      <c r="I247" s="140"/>
      <c r="J247" s="140"/>
      <c r="K247" s="137"/>
      <c r="L247" s="140"/>
      <c r="M247" s="137"/>
    </row>
    <row r="248" spans="1:13" s="15" customFormat="1" ht="171.75" customHeight="1" thickBot="1">
      <c r="A248" s="144"/>
      <c r="B248" s="145" t="s">
        <v>140</v>
      </c>
      <c r="C248" s="141" t="s">
        <v>97</v>
      </c>
      <c r="D248" s="143" t="s">
        <v>101</v>
      </c>
      <c r="E248" s="138"/>
      <c r="F248" s="138"/>
      <c r="G248" s="138"/>
      <c r="H248" s="137">
        <v>27</v>
      </c>
      <c r="I248" s="137"/>
      <c r="J248" s="137">
        <f>H248</f>
        <v>27</v>
      </c>
      <c r="K248" s="151">
        <f>K246/K252/12</f>
        <v>25.543397749273343</v>
      </c>
      <c r="L248" s="151"/>
      <c r="M248" s="151">
        <f>K248</f>
        <v>25.543397749273343</v>
      </c>
    </row>
    <row r="249" spans="1:13" s="15" customFormat="1" ht="60.75" hidden="1" thickBot="1">
      <c r="A249" s="144"/>
      <c r="B249" s="108" t="s">
        <v>85</v>
      </c>
      <c r="C249" s="141" t="s">
        <v>97</v>
      </c>
      <c r="D249" s="108" t="s">
        <v>98</v>
      </c>
      <c r="E249" s="138"/>
      <c r="F249" s="138"/>
      <c r="G249" s="138"/>
      <c r="H249" s="137"/>
      <c r="I249" s="137">
        <v>18</v>
      </c>
      <c r="J249" s="137"/>
      <c r="K249" s="137"/>
      <c r="L249" s="137"/>
      <c r="M249" s="137"/>
    </row>
    <row r="250" spans="1:13" s="15" customFormat="1" ht="60.75" hidden="1" thickBot="1">
      <c r="A250" s="144"/>
      <c r="B250" s="108" t="s">
        <v>86</v>
      </c>
      <c r="C250" s="141" t="s">
        <v>97</v>
      </c>
      <c r="D250" s="108" t="s">
        <v>98</v>
      </c>
      <c r="E250" s="138"/>
      <c r="F250" s="138"/>
      <c r="G250" s="138"/>
      <c r="H250" s="137"/>
      <c r="I250" s="137">
        <v>39</v>
      </c>
      <c r="J250" s="137"/>
      <c r="K250" s="137"/>
      <c r="L250" s="137"/>
      <c r="M250" s="137"/>
    </row>
    <row r="251" spans="1:13" s="15" customFormat="1" ht="14.25" customHeight="1" thickBot="1">
      <c r="A251" s="144"/>
      <c r="B251" s="138" t="s">
        <v>64</v>
      </c>
      <c r="C251" s="138"/>
      <c r="D251" s="138"/>
      <c r="E251" s="138"/>
      <c r="F251" s="138"/>
      <c r="G251" s="138"/>
      <c r="H251" s="137"/>
      <c r="I251" s="137"/>
      <c r="J251" s="137"/>
      <c r="K251" s="137"/>
      <c r="L251" s="140"/>
      <c r="M251" s="137"/>
    </row>
    <row r="252" spans="1:13" s="15" customFormat="1" ht="51" customHeight="1" thickBot="1">
      <c r="A252" s="144"/>
      <c r="B252" s="146" t="s">
        <v>103</v>
      </c>
      <c r="C252" s="141" t="s">
        <v>96</v>
      </c>
      <c r="D252" s="80" t="s">
        <v>102</v>
      </c>
      <c r="E252" s="138"/>
      <c r="F252" s="138"/>
      <c r="G252" s="138"/>
      <c r="H252" s="151">
        <v>1857.41</v>
      </c>
      <c r="I252" s="151"/>
      <c r="J252" s="151">
        <f>H252</f>
        <v>1857.41</v>
      </c>
      <c r="K252" s="151">
        <v>1305.06</v>
      </c>
      <c r="L252" s="151"/>
      <c r="M252" s="151">
        <f>K252</f>
        <v>1305.06</v>
      </c>
    </row>
    <row r="253" spans="1:13" s="15" customFormat="1" ht="21" customHeight="1" thickBot="1">
      <c r="A253" s="144"/>
      <c r="B253" s="138" t="s">
        <v>65</v>
      </c>
      <c r="C253" s="138"/>
      <c r="D253" s="138"/>
      <c r="E253" s="138"/>
      <c r="F253" s="138"/>
      <c r="G253" s="138"/>
      <c r="H253" s="137"/>
      <c r="I253" s="137"/>
      <c r="J253" s="137"/>
      <c r="K253" s="137"/>
      <c r="L253" s="138"/>
      <c r="M253" s="137"/>
    </row>
    <row r="254" spans="1:13" s="15" customFormat="1" ht="54" customHeight="1" thickBot="1">
      <c r="A254" s="144"/>
      <c r="B254" s="108" t="s">
        <v>84</v>
      </c>
      <c r="C254" s="137" t="s">
        <v>99</v>
      </c>
      <c r="D254" s="142" t="s">
        <v>100</v>
      </c>
      <c r="E254" s="138"/>
      <c r="F254" s="138"/>
      <c r="G254" s="138"/>
      <c r="H254" s="137">
        <v>100</v>
      </c>
      <c r="I254" s="137"/>
      <c r="J254" s="137">
        <f>H254</f>
        <v>100</v>
      </c>
      <c r="K254" s="137">
        <v>100</v>
      </c>
      <c r="L254" s="137"/>
      <c r="M254" s="137">
        <f>K254</f>
        <v>100</v>
      </c>
    </row>
    <row r="255" spans="1:13" s="15" customFormat="1" ht="18" customHeight="1">
      <c r="A255" s="204" t="s">
        <v>184</v>
      </c>
      <c r="B255" s="99"/>
      <c r="C255" s="99"/>
      <c r="D255" s="99"/>
      <c r="E255" s="99"/>
      <c r="F255" s="99"/>
      <c r="G255" s="99"/>
      <c r="H255" s="99"/>
      <c r="I255" s="99"/>
      <c r="J255" s="99"/>
    </row>
    <row r="256" spans="1:13" s="15" customFormat="1" ht="24.75" customHeight="1" thickBot="1">
      <c r="A256" s="87" t="s">
        <v>25</v>
      </c>
      <c r="J256" s="77" t="s">
        <v>114</v>
      </c>
    </row>
    <row r="257" spans="1:20" s="15" customFormat="1" ht="16.5" customHeight="1" thickBot="1">
      <c r="A257" s="321" t="s">
        <v>141</v>
      </c>
      <c r="B257" s="321" t="s">
        <v>26</v>
      </c>
      <c r="C257" s="321" t="s">
        <v>27</v>
      </c>
      <c r="D257" s="342" t="s">
        <v>28</v>
      </c>
      <c r="E257" s="282" t="s">
        <v>55</v>
      </c>
      <c r="F257" s="283"/>
      <c r="G257" s="284"/>
      <c r="H257" s="282" t="s">
        <v>122</v>
      </c>
      <c r="I257" s="283"/>
      <c r="J257" s="284"/>
    </row>
    <row r="258" spans="1:20" s="15" customFormat="1" ht="30" customHeight="1" thickBot="1">
      <c r="A258" s="322"/>
      <c r="B258" s="322"/>
      <c r="C258" s="322"/>
      <c r="D258" s="322"/>
      <c r="E258" s="154" t="s">
        <v>29</v>
      </c>
      <c r="F258" s="154" t="s">
        <v>21</v>
      </c>
      <c r="G258" s="154" t="s">
        <v>136</v>
      </c>
      <c r="H258" s="154" t="s">
        <v>29</v>
      </c>
      <c r="I258" s="154" t="s">
        <v>21</v>
      </c>
      <c r="J258" s="154" t="s">
        <v>137</v>
      </c>
    </row>
    <row r="259" spans="1:20" s="15" customFormat="1" ht="16.5" thickBot="1">
      <c r="A259" s="155">
        <v>1</v>
      </c>
      <c r="B259" s="152">
        <v>2</v>
      </c>
      <c r="C259" s="152">
        <v>3</v>
      </c>
      <c r="D259" s="152">
        <v>4</v>
      </c>
      <c r="E259" s="152">
        <v>5</v>
      </c>
      <c r="F259" s="152">
        <v>6</v>
      </c>
      <c r="G259" s="152">
        <v>7</v>
      </c>
      <c r="H259" s="152">
        <v>8</v>
      </c>
      <c r="I259" s="152">
        <v>9</v>
      </c>
      <c r="J259" s="152">
        <v>10</v>
      </c>
    </row>
    <row r="260" spans="1:20" s="15" customFormat="1" ht="21" customHeight="1" thickBot="1">
      <c r="A260" s="156"/>
      <c r="B260" s="138" t="s">
        <v>62</v>
      </c>
      <c r="C260" s="153"/>
      <c r="D260" s="153"/>
      <c r="E260" s="153"/>
      <c r="F260" s="153"/>
      <c r="G260" s="153"/>
      <c r="H260" s="153"/>
      <c r="I260" s="153"/>
      <c r="J260" s="153"/>
      <c r="K260" s="99"/>
      <c r="L260" s="99"/>
      <c r="M260" s="99"/>
      <c r="N260" s="99"/>
    </row>
    <row r="261" spans="1:20" s="15" customFormat="1" ht="73.5" customHeight="1" thickBot="1">
      <c r="A261" s="156"/>
      <c r="B261" s="108" t="s">
        <v>139</v>
      </c>
      <c r="C261" s="141" t="s">
        <v>96</v>
      </c>
      <c r="D261" s="108" t="s">
        <v>102</v>
      </c>
      <c r="E261" s="238">
        <f>C237</f>
        <v>422429.56800000003</v>
      </c>
      <c r="F261" s="238"/>
      <c r="G261" s="238">
        <f>E261</f>
        <v>422429.56800000003</v>
      </c>
      <c r="H261" s="239">
        <f>G237</f>
        <v>443551.04640000005</v>
      </c>
      <c r="I261" s="238"/>
      <c r="J261" s="239">
        <f>H261</f>
        <v>443551.04640000005</v>
      </c>
    </row>
    <row r="262" spans="1:20" s="15" customFormat="1" ht="18.75" customHeight="1" thickBot="1">
      <c r="A262" s="156"/>
      <c r="B262" s="138" t="s">
        <v>63</v>
      </c>
      <c r="C262" s="153"/>
      <c r="D262" s="153"/>
      <c r="E262" s="153"/>
      <c r="F262" s="153"/>
      <c r="G262" s="153"/>
      <c r="H262" s="153"/>
      <c r="I262" s="153"/>
      <c r="J262" s="153"/>
      <c r="K262" s="157"/>
      <c r="L262" s="157"/>
    </row>
    <row r="263" spans="1:20" s="15" customFormat="1" ht="179.25" thickBot="1">
      <c r="A263" s="156"/>
      <c r="B263" s="145" t="s">
        <v>140</v>
      </c>
      <c r="C263" s="141" t="s">
        <v>97</v>
      </c>
      <c r="D263" s="143" t="s">
        <v>101</v>
      </c>
      <c r="E263" s="152">
        <v>26</v>
      </c>
      <c r="F263" s="152"/>
      <c r="G263" s="152">
        <f>E263</f>
        <v>26</v>
      </c>
      <c r="H263" s="152">
        <v>26</v>
      </c>
      <c r="I263" s="152"/>
      <c r="J263" s="152">
        <f>H263</f>
        <v>26</v>
      </c>
      <c r="K263" s="158"/>
      <c r="L263" s="158"/>
    </row>
    <row r="264" spans="1:20" s="15" customFormat="1" ht="16.5" thickBot="1">
      <c r="A264" s="156"/>
      <c r="B264" s="138" t="s">
        <v>64</v>
      </c>
      <c r="C264" s="153"/>
      <c r="D264" s="153"/>
      <c r="E264" s="153"/>
      <c r="F264" s="153"/>
      <c r="G264" s="153"/>
      <c r="H264" s="153"/>
      <c r="I264" s="153"/>
      <c r="J264" s="153"/>
      <c r="K264" s="160"/>
      <c r="L264" s="159"/>
    </row>
    <row r="265" spans="1:20" s="15" customFormat="1" ht="47.25" customHeight="1" thickBot="1">
      <c r="A265" s="164"/>
      <c r="B265" s="146" t="s">
        <v>103</v>
      </c>
      <c r="C265" s="137" t="s">
        <v>99</v>
      </c>
      <c r="D265" s="142" t="s">
        <v>100</v>
      </c>
      <c r="E265" s="243">
        <f>E261/E263/12</f>
        <v>1353.9409230769231</v>
      </c>
      <c r="F265" s="243"/>
      <c r="G265" s="243">
        <f>E265</f>
        <v>1353.9409230769231</v>
      </c>
      <c r="H265" s="244">
        <f>H261/12/H263</f>
        <v>1421.6379692307694</v>
      </c>
      <c r="I265" s="243"/>
      <c r="J265" s="244">
        <f>H265</f>
        <v>1421.6379692307694</v>
      </c>
      <c r="K265" s="160"/>
      <c r="L265" s="159"/>
    </row>
    <row r="266" spans="1:20" s="15" customFormat="1" ht="16.5" thickBot="1">
      <c r="A266" s="156"/>
      <c r="B266" s="138" t="s">
        <v>65</v>
      </c>
      <c r="C266" s="153"/>
      <c r="D266" s="153"/>
      <c r="E266" s="153"/>
      <c r="F266" s="153"/>
      <c r="G266" s="153"/>
      <c r="H266" s="153"/>
      <c r="I266" s="153"/>
      <c r="J266" s="153"/>
      <c r="K266" s="160"/>
      <c r="L266" s="159"/>
    </row>
    <row r="267" spans="1:20" s="15" customFormat="1" ht="47.25" customHeight="1" thickBot="1">
      <c r="A267" s="164"/>
      <c r="B267" s="108" t="s">
        <v>84</v>
      </c>
      <c r="C267" s="137" t="s">
        <v>99</v>
      </c>
      <c r="D267" s="142" t="s">
        <v>100</v>
      </c>
      <c r="E267" s="162">
        <v>100</v>
      </c>
      <c r="F267" s="162"/>
      <c r="G267" s="162">
        <v>100</v>
      </c>
      <c r="H267" s="163">
        <v>100</v>
      </c>
      <c r="I267" s="162"/>
      <c r="J267" s="163">
        <v>100</v>
      </c>
      <c r="K267" s="160"/>
      <c r="L267" s="159"/>
    </row>
    <row r="268" spans="1:20" s="15" customFormat="1" ht="15" customHeight="1">
      <c r="A268" s="165"/>
      <c r="C268" s="165"/>
      <c r="D268" s="165"/>
      <c r="E268" s="165"/>
      <c r="F268" s="165"/>
      <c r="G268" s="165"/>
      <c r="H268" s="165"/>
      <c r="K268" s="160"/>
      <c r="L268" s="159"/>
      <c r="S268" s="166"/>
      <c r="T268" s="166"/>
    </row>
    <row r="269" spans="1:20" s="15" customFormat="1" ht="18.75" hidden="1">
      <c r="A269" s="88"/>
      <c r="B269" s="107"/>
      <c r="K269" s="99"/>
      <c r="L269" s="99"/>
      <c r="M269" s="99"/>
      <c r="N269" s="99"/>
      <c r="Q269" s="167"/>
      <c r="R269" s="167"/>
      <c r="S269" s="166"/>
      <c r="T269" s="166"/>
    </row>
    <row r="270" spans="1:20" s="15" customFormat="1" ht="18.75">
      <c r="A270" s="99" t="s">
        <v>142</v>
      </c>
      <c r="B270" s="107"/>
      <c r="C270" s="99"/>
      <c r="D270" s="99"/>
      <c r="E270" s="99"/>
      <c r="F270" s="99"/>
      <c r="G270" s="99"/>
      <c r="H270" s="99"/>
      <c r="I270" s="99"/>
      <c r="J270" s="99"/>
      <c r="Q270" s="320"/>
      <c r="R270" s="320"/>
      <c r="S270" s="166"/>
      <c r="T270" s="166"/>
    </row>
    <row r="271" spans="1:20" s="15" customFormat="1" ht="10.5" customHeight="1" thickBot="1">
      <c r="B271" s="161"/>
      <c r="K271" s="339" t="s">
        <v>114</v>
      </c>
      <c r="L271" s="339"/>
      <c r="Q271" s="323"/>
      <c r="R271" s="323"/>
      <c r="S271" s="166"/>
      <c r="T271" s="166"/>
    </row>
    <row r="272" spans="1:20" s="15" customFormat="1" ht="16.5" customHeight="1" thickBot="1">
      <c r="A272" s="343"/>
      <c r="B272" s="321" t="s">
        <v>10</v>
      </c>
      <c r="C272" s="324" t="s">
        <v>115</v>
      </c>
      <c r="D272" s="325"/>
      <c r="E272" s="324" t="s">
        <v>116</v>
      </c>
      <c r="F272" s="325"/>
      <c r="G272" s="324" t="s">
        <v>117</v>
      </c>
      <c r="H272" s="325"/>
      <c r="I272" s="324" t="s">
        <v>55</v>
      </c>
      <c r="J272" s="325"/>
      <c r="K272" s="324" t="s">
        <v>122</v>
      </c>
      <c r="L272" s="325"/>
      <c r="Q272" s="323"/>
      <c r="R272" s="323"/>
      <c r="S272" s="86"/>
      <c r="T272" s="166"/>
    </row>
    <row r="273" spans="1:20" s="15" customFormat="1" ht="39" customHeight="1" thickBot="1">
      <c r="A273" s="343"/>
      <c r="B273" s="338"/>
      <c r="C273" s="321" t="s">
        <v>29</v>
      </c>
      <c r="D273" s="321" t="s">
        <v>21</v>
      </c>
      <c r="E273" s="321" t="s">
        <v>29</v>
      </c>
      <c r="F273" s="169" t="s">
        <v>30</v>
      </c>
      <c r="G273" s="321" t="s">
        <v>29</v>
      </c>
      <c r="H273" s="169" t="s">
        <v>30</v>
      </c>
      <c r="I273" s="321" t="s">
        <v>29</v>
      </c>
      <c r="J273" s="321" t="s">
        <v>21</v>
      </c>
      <c r="K273" s="321" t="s">
        <v>29</v>
      </c>
      <c r="L273" s="321" t="s">
        <v>21</v>
      </c>
      <c r="Q273" s="86"/>
      <c r="R273" s="86"/>
      <c r="S273" s="167"/>
      <c r="T273" s="167"/>
    </row>
    <row r="274" spans="1:20" s="15" customFormat="1" ht="28.5" hidden="1" customHeight="1" thickBot="1">
      <c r="A274" s="343"/>
      <c r="B274" s="322"/>
      <c r="C274" s="322"/>
      <c r="D274" s="322"/>
      <c r="E274" s="322"/>
      <c r="F274" s="169" t="s">
        <v>12</v>
      </c>
      <c r="G274" s="322"/>
      <c r="H274" s="169" t="s">
        <v>12</v>
      </c>
      <c r="I274" s="322"/>
      <c r="J274" s="322"/>
      <c r="K274" s="322"/>
      <c r="L274" s="322"/>
      <c r="Q274" s="166"/>
      <c r="R274" s="166"/>
      <c r="S274" s="124"/>
      <c r="T274" s="124"/>
    </row>
    <row r="275" spans="1:20" s="15" customFormat="1" ht="18.75" customHeight="1" thickBot="1">
      <c r="A275" s="160"/>
      <c r="B275" s="162">
        <v>1</v>
      </c>
      <c r="C275" s="163">
        <v>2</v>
      </c>
      <c r="D275" s="163">
        <v>3</v>
      </c>
      <c r="E275" s="163">
        <v>4</v>
      </c>
      <c r="F275" s="163">
        <v>5</v>
      </c>
      <c r="G275" s="163">
        <v>6</v>
      </c>
      <c r="H275" s="163">
        <v>7</v>
      </c>
      <c r="I275" s="163">
        <v>8</v>
      </c>
      <c r="J275" s="163">
        <v>9</v>
      </c>
      <c r="K275" s="163">
        <v>10</v>
      </c>
      <c r="L275" s="163">
        <v>11</v>
      </c>
      <c r="Q275" s="166"/>
      <c r="R275" s="166"/>
    </row>
    <row r="276" spans="1:20" s="15" customFormat="1" ht="12.75" customHeight="1" thickBot="1">
      <c r="A276" s="158"/>
      <c r="B276" s="170"/>
      <c r="C276" s="171"/>
      <c r="D276" s="171"/>
      <c r="E276" s="171"/>
      <c r="F276" s="172"/>
      <c r="G276" s="173"/>
      <c r="H276" s="174"/>
      <c r="I276" s="174"/>
      <c r="J276" s="174"/>
      <c r="K276" s="174"/>
      <c r="L276" s="171"/>
      <c r="Q276" s="166"/>
      <c r="R276" s="166"/>
    </row>
    <row r="277" spans="1:20" s="15" customFormat="1" ht="0.75" customHeight="1" thickBot="1">
      <c r="A277" s="158"/>
      <c r="B277" s="175"/>
      <c r="C277" s="171"/>
      <c r="D277" s="171"/>
      <c r="E277" s="171"/>
      <c r="F277" s="172"/>
      <c r="G277" s="173"/>
      <c r="H277" s="174"/>
      <c r="I277" s="174"/>
      <c r="J277" s="174"/>
      <c r="K277" s="174"/>
      <c r="L277" s="171"/>
      <c r="Q277" s="166"/>
      <c r="R277" s="166"/>
    </row>
    <row r="278" spans="1:20" s="15" customFormat="1" ht="17.25" customHeight="1" thickBot="1">
      <c r="A278" s="158"/>
      <c r="B278" s="176" t="s">
        <v>121</v>
      </c>
      <c r="C278" s="171"/>
      <c r="D278" s="171"/>
      <c r="E278" s="171"/>
      <c r="F278" s="172"/>
      <c r="G278" s="173"/>
      <c r="H278" s="174"/>
      <c r="I278" s="174"/>
      <c r="J278" s="174"/>
      <c r="K278" s="174"/>
      <c r="L278" s="171"/>
      <c r="O278" s="148"/>
      <c r="P278" s="148"/>
    </row>
    <row r="279" spans="1:20" s="15" customFormat="1" ht="160.5" customHeight="1" thickBot="1">
      <c r="A279" s="177"/>
      <c r="B279" s="178" t="s">
        <v>31</v>
      </c>
      <c r="C279" s="179" t="s">
        <v>18</v>
      </c>
      <c r="D279" s="180"/>
      <c r="E279" s="179" t="s">
        <v>18</v>
      </c>
      <c r="F279" s="172"/>
      <c r="G279" s="155" t="s">
        <v>18</v>
      </c>
      <c r="H279" s="152"/>
      <c r="I279" s="152" t="s">
        <v>18</v>
      </c>
      <c r="J279" s="152"/>
      <c r="K279" s="162" t="s">
        <v>18</v>
      </c>
      <c r="L279" s="181"/>
    </row>
    <row r="280" spans="1:20" s="15" customFormat="1" ht="22.5" customHeight="1">
      <c r="B280" s="182"/>
      <c r="K280" s="340"/>
      <c r="L280" s="340"/>
    </row>
    <row r="281" spans="1:20" s="15" customFormat="1" ht="18.75" customHeight="1" thickBot="1">
      <c r="A281" s="99" t="s">
        <v>32</v>
      </c>
      <c r="B281" s="158"/>
      <c r="C281" s="99"/>
      <c r="D281" s="99"/>
      <c r="E281" s="99"/>
      <c r="F281" s="99"/>
      <c r="G281" s="99"/>
      <c r="H281" s="99"/>
      <c r="I281" s="99"/>
      <c r="J281" s="99"/>
      <c r="K281" s="323"/>
      <c r="L281" s="323"/>
    </row>
    <row r="282" spans="1:20" s="15" customFormat="1" ht="9" hidden="1" customHeight="1" thickBot="1">
      <c r="A282" s="87"/>
    </row>
    <row r="283" spans="1:20" s="15" customFormat="1" ht="15.75" customHeight="1" thickBot="1">
      <c r="A283" s="255" t="s">
        <v>36</v>
      </c>
      <c r="B283" s="249" t="s">
        <v>33</v>
      </c>
      <c r="C283" s="252" t="s">
        <v>115</v>
      </c>
      <c r="D283" s="253"/>
      <c r="E283" s="253"/>
      <c r="F283" s="254"/>
      <c r="G283" s="252" t="s">
        <v>143</v>
      </c>
      <c r="H283" s="253"/>
      <c r="I283" s="253"/>
      <c r="J283" s="254"/>
      <c r="K283" s="252" t="s">
        <v>57</v>
      </c>
      <c r="L283" s="254"/>
      <c r="M283" s="252" t="s">
        <v>58</v>
      </c>
      <c r="N283" s="254"/>
      <c r="O283" s="252" t="s">
        <v>144</v>
      </c>
      <c r="P283" s="254"/>
    </row>
    <row r="284" spans="1:20" s="15" customFormat="1" ht="15.75" customHeight="1" thickBot="1">
      <c r="A284" s="273"/>
      <c r="B284" s="250"/>
      <c r="C284" s="252" t="s">
        <v>29</v>
      </c>
      <c r="D284" s="254"/>
      <c r="E284" s="252" t="s">
        <v>21</v>
      </c>
      <c r="F284" s="254"/>
      <c r="G284" s="252" t="s">
        <v>29</v>
      </c>
      <c r="H284" s="254"/>
      <c r="I284" s="252" t="s">
        <v>21</v>
      </c>
      <c r="J284" s="254"/>
      <c r="K284" s="274" t="s">
        <v>29</v>
      </c>
      <c r="L284" s="274" t="s">
        <v>21</v>
      </c>
      <c r="M284" s="274" t="s">
        <v>29</v>
      </c>
      <c r="N284" s="274" t="s">
        <v>21</v>
      </c>
      <c r="O284" s="276" t="s">
        <v>29</v>
      </c>
      <c r="P284" s="271" t="s">
        <v>21</v>
      </c>
    </row>
    <row r="285" spans="1:20" s="15" customFormat="1" ht="33.75" customHeight="1" thickBot="1">
      <c r="A285" s="256"/>
      <c r="B285" s="251"/>
      <c r="C285" s="79" t="s">
        <v>145</v>
      </c>
      <c r="D285" s="79" t="s">
        <v>34</v>
      </c>
      <c r="E285" s="79" t="s">
        <v>145</v>
      </c>
      <c r="F285" s="79" t="s">
        <v>34</v>
      </c>
      <c r="G285" s="79" t="s">
        <v>145</v>
      </c>
      <c r="H285" s="79" t="s">
        <v>34</v>
      </c>
      <c r="I285" s="79" t="s">
        <v>145</v>
      </c>
      <c r="J285" s="79" t="s">
        <v>34</v>
      </c>
      <c r="K285" s="275"/>
      <c r="L285" s="275"/>
      <c r="M285" s="275"/>
      <c r="N285" s="275"/>
      <c r="O285" s="277"/>
      <c r="P285" s="272"/>
    </row>
    <row r="286" spans="1:20" s="15" customFormat="1" ht="15.75" thickBot="1">
      <c r="A286" s="104">
        <v>1</v>
      </c>
      <c r="B286" s="80">
        <v>2</v>
      </c>
      <c r="C286" s="80">
        <v>3</v>
      </c>
      <c r="D286" s="80">
        <v>4</v>
      </c>
      <c r="E286" s="80">
        <v>5</v>
      </c>
      <c r="F286" s="80">
        <v>6</v>
      </c>
      <c r="G286" s="80">
        <v>7</v>
      </c>
      <c r="H286" s="80">
        <v>8</v>
      </c>
      <c r="I286" s="80">
        <v>9</v>
      </c>
      <c r="J286" s="80">
        <v>10</v>
      </c>
      <c r="K286" s="80">
        <v>11</v>
      </c>
      <c r="L286" s="80">
        <v>12</v>
      </c>
      <c r="M286" s="80">
        <v>13</v>
      </c>
      <c r="N286" s="184">
        <v>14</v>
      </c>
      <c r="O286" s="185">
        <v>15</v>
      </c>
      <c r="P286" s="186">
        <v>16</v>
      </c>
    </row>
    <row r="287" spans="1:20" s="15" customFormat="1" ht="12.75" customHeight="1" thickBot="1">
      <c r="A287" s="187"/>
      <c r="B287" s="80" t="s">
        <v>121</v>
      </c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88"/>
      <c r="O287" s="189"/>
      <c r="P287" s="190"/>
    </row>
    <row r="288" spans="1:20" s="15" customFormat="1" ht="63.75" customHeight="1" thickBot="1">
      <c r="A288" s="187"/>
      <c r="B288" s="191" t="s">
        <v>35</v>
      </c>
      <c r="C288" s="80" t="s">
        <v>18</v>
      </c>
      <c r="D288" s="80" t="s">
        <v>18</v>
      </c>
      <c r="E288" s="117"/>
      <c r="F288" s="117"/>
      <c r="G288" s="80" t="s">
        <v>18</v>
      </c>
      <c r="H288" s="80" t="s">
        <v>18</v>
      </c>
      <c r="I288" s="117"/>
      <c r="J288" s="117"/>
      <c r="K288" s="80" t="s">
        <v>18</v>
      </c>
      <c r="L288" s="117"/>
      <c r="M288" s="80" t="s">
        <v>18</v>
      </c>
      <c r="N288" s="188"/>
      <c r="O288" s="192" t="s">
        <v>18</v>
      </c>
      <c r="P288" s="193"/>
    </row>
    <row r="289" spans="1:19" s="15" customFormat="1" ht="14.25" customHeight="1">
      <c r="A289" s="81"/>
      <c r="B289" s="158"/>
    </row>
    <row r="290" spans="1:19" ht="15.75" customHeight="1">
      <c r="A290" s="354" t="s">
        <v>185</v>
      </c>
      <c r="B290" s="354"/>
      <c r="C290" s="354"/>
      <c r="D290" s="354"/>
      <c r="E290" s="354"/>
      <c r="F290" s="354"/>
      <c r="G290" s="354"/>
      <c r="H290" s="354"/>
      <c r="I290" s="354"/>
      <c r="J290" s="354"/>
      <c r="K290" s="354"/>
      <c r="L290" s="354"/>
      <c r="M290" s="354"/>
      <c r="N290" s="354"/>
      <c r="O290" s="354"/>
      <c r="P290" s="354"/>
      <c r="Q290"/>
      <c r="R290"/>
      <c r="S290"/>
    </row>
    <row r="291" spans="1:19" ht="18.75">
      <c r="A291" s="354" t="s">
        <v>186</v>
      </c>
      <c r="B291" s="354"/>
      <c r="C291" s="354"/>
      <c r="D291" s="354"/>
      <c r="E291" s="354"/>
      <c r="F291" s="354"/>
      <c r="G291" s="354"/>
      <c r="H291" s="354"/>
      <c r="I291" s="354"/>
      <c r="J291" s="354"/>
      <c r="K291" s="354"/>
      <c r="L291" s="354"/>
      <c r="M291" s="354"/>
      <c r="N291" s="354"/>
      <c r="O291" s="206"/>
      <c r="P291" s="206"/>
      <c r="Q291"/>
      <c r="R291"/>
      <c r="S291"/>
    </row>
    <row r="292" spans="1:19" ht="15.75" thickBot="1">
      <c r="B292" s="207" t="s">
        <v>187</v>
      </c>
      <c r="Q292"/>
      <c r="R292"/>
      <c r="S292"/>
    </row>
    <row r="293" spans="1:19" ht="15.75" customHeight="1" thickBot="1">
      <c r="A293" s="358" t="s">
        <v>36</v>
      </c>
      <c r="B293" s="358" t="s">
        <v>146</v>
      </c>
      <c r="C293" s="358" t="s">
        <v>37</v>
      </c>
      <c r="D293" s="355" t="s">
        <v>115</v>
      </c>
      <c r="E293" s="356"/>
      <c r="F293" s="357"/>
      <c r="G293" s="355" t="s">
        <v>188</v>
      </c>
      <c r="H293" s="356"/>
      <c r="I293" s="357"/>
      <c r="J293" s="355" t="s">
        <v>117</v>
      </c>
      <c r="K293" s="356"/>
      <c r="L293" s="357"/>
      <c r="Q293"/>
      <c r="R293"/>
      <c r="S293"/>
    </row>
    <row r="294" spans="1:19" ht="26.25">
      <c r="A294" s="359"/>
      <c r="B294" s="359"/>
      <c r="C294" s="359"/>
      <c r="D294" s="208" t="s">
        <v>11</v>
      </c>
      <c r="E294" s="208" t="s">
        <v>30</v>
      </c>
      <c r="F294" s="208" t="s">
        <v>15</v>
      </c>
      <c r="G294" s="208" t="s">
        <v>11</v>
      </c>
      <c r="H294" s="208" t="s">
        <v>30</v>
      </c>
      <c r="I294" s="208" t="s">
        <v>15</v>
      </c>
      <c r="J294" s="208" t="s">
        <v>11</v>
      </c>
      <c r="K294" s="208" t="s">
        <v>30</v>
      </c>
      <c r="L294" s="208" t="s">
        <v>15</v>
      </c>
      <c r="Q294"/>
      <c r="R294"/>
      <c r="S294"/>
    </row>
    <row r="295" spans="1:19" ht="15.75" thickBot="1">
      <c r="A295" s="360"/>
      <c r="B295" s="360"/>
      <c r="C295" s="360"/>
      <c r="D295" s="209" t="s">
        <v>38</v>
      </c>
      <c r="E295" s="209" t="s">
        <v>12</v>
      </c>
      <c r="F295" s="209" t="s">
        <v>16</v>
      </c>
      <c r="G295" s="209" t="s">
        <v>38</v>
      </c>
      <c r="H295" s="209" t="s">
        <v>12</v>
      </c>
      <c r="I295" s="209" t="s">
        <v>23</v>
      </c>
      <c r="J295" s="209" t="s">
        <v>38</v>
      </c>
      <c r="K295" s="209" t="s">
        <v>12</v>
      </c>
      <c r="L295" s="209" t="s">
        <v>147</v>
      </c>
      <c r="Q295"/>
      <c r="R295"/>
      <c r="S295"/>
    </row>
    <row r="296" spans="1:19" ht="15.75" thickBot="1">
      <c r="A296" s="210">
        <v>1</v>
      </c>
      <c r="B296" s="211">
        <v>2</v>
      </c>
      <c r="C296" s="211">
        <v>3</v>
      </c>
      <c r="D296" s="211">
        <v>4</v>
      </c>
      <c r="E296" s="211">
        <v>5</v>
      </c>
      <c r="F296" s="211">
        <v>6</v>
      </c>
      <c r="G296" s="211">
        <v>7</v>
      </c>
      <c r="H296" s="211">
        <v>8</v>
      </c>
      <c r="I296" s="211">
        <v>9</v>
      </c>
      <c r="J296" s="211">
        <v>10</v>
      </c>
      <c r="K296" s="211">
        <v>11</v>
      </c>
      <c r="L296" s="211">
        <v>12</v>
      </c>
      <c r="Q296"/>
      <c r="R296"/>
      <c r="S296"/>
    </row>
    <row r="297" spans="1:19" ht="143.25" customHeight="1" thickBot="1">
      <c r="A297" s="212">
        <v>1</v>
      </c>
      <c r="B297" s="213" t="s">
        <v>189</v>
      </c>
      <c r="C297" s="213" t="s">
        <v>190</v>
      </c>
      <c r="D297" s="240">
        <f>C227</f>
        <v>0</v>
      </c>
      <c r="E297" s="240"/>
      <c r="F297" s="240">
        <f>D297</f>
        <v>0</v>
      </c>
      <c r="G297" s="240">
        <f>G227</f>
        <v>402000</v>
      </c>
      <c r="H297" s="240"/>
      <c r="I297" s="240">
        <f>G297+H297</f>
        <v>402000</v>
      </c>
      <c r="J297" s="240">
        <f>K246</f>
        <v>400028</v>
      </c>
      <c r="K297" s="240"/>
      <c r="L297" s="240">
        <f>J297+K297</f>
        <v>400028</v>
      </c>
      <c r="Q297"/>
      <c r="R297"/>
      <c r="S297"/>
    </row>
    <row r="298" spans="1:19" ht="18" customHeight="1" thickBot="1">
      <c r="A298" s="214"/>
      <c r="B298" s="213" t="s">
        <v>121</v>
      </c>
      <c r="C298" s="213"/>
      <c r="D298" s="240">
        <f>D297</f>
        <v>0</v>
      </c>
      <c r="E298" s="240">
        <f t="shared" ref="E298:L298" si="32">E297</f>
        <v>0</v>
      </c>
      <c r="F298" s="240">
        <f t="shared" si="32"/>
        <v>0</v>
      </c>
      <c r="G298" s="240">
        <f t="shared" si="32"/>
        <v>402000</v>
      </c>
      <c r="H298" s="240">
        <f t="shared" si="32"/>
        <v>0</v>
      </c>
      <c r="I298" s="240">
        <f t="shared" si="32"/>
        <v>402000</v>
      </c>
      <c r="J298" s="240">
        <f t="shared" si="32"/>
        <v>400028</v>
      </c>
      <c r="K298" s="240">
        <f t="shared" si="32"/>
        <v>0</v>
      </c>
      <c r="L298" s="240">
        <f t="shared" si="32"/>
        <v>400028</v>
      </c>
      <c r="Q298"/>
      <c r="R298"/>
      <c r="S298"/>
    </row>
    <row r="299" spans="1:19" ht="5.25" customHeight="1">
      <c r="A299" s="215"/>
      <c r="Q299"/>
      <c r="R299"/>
      <c r="S299"/>
    </row>
    <row r="300" spans="1:19" ht="18.75">
      <c r="A300" s="354" t="s">
        <v>191</v>
      </c>
      <c r="B300" s="354"/>
      <c r="C300" s="354"/>
      <c r="D300" s="354"/>
      <c r="E300" s="354"/>
      <c r="F300" s="354"/>
      <c r="G300" s="354"/>
      <c r="H300" s="354"/>
      <c r="I300" s="354"/>
      <c r="J300" s="354"/>
      <c r="K300" s="354"/>
      <c r="L300" s="354"/>
      <c r="M300" s="354"/>
      <c r="N300" s="354"/>
      <c r="Q300"/>
      <c r="R300"/>
      <c r="S300"/>
    </row>
    <row r="301" spans="1:19" ht="12" customHeight="1" thickBot="1">
      <c r="B301" s="207" t="s">
        <v>114</v>
      </c>
      <c r="Q301"/>
      <c r="R301"/>
      <c r="S301"/>
    </row>
    <row r="302" spans="1:19" ht="15.75" customHeight="1" thickBot="1">
      <c r="A302" s="361" t="s">
        <v>36</v>
      </c>
      <c r="B302" s="358" t="s">
        <v>146</v>
      </c>
      <c r="C302" s="361" t="s">
        <v>37</v>
      </c>
      <c r="D302" s="355" t="s">
        <v>55</v>
      </c>
      <c r="E302" s="356"/>
      <c r="F302" s="357"/>
      <c r="G302" s="355" t="s">
        <v>122</v>
      </c>
      <c r="H302" s="356"/>
      <c r="I302" s="357"/>
      <c r="Q302"/>
      <c r="R302"/>
      <c r="S302"/>
    </row>
    <row r="303" spans="1:19">
      <c r="A303" s="362"/>
      <c r="B303" s="359"/>
      <c r="C303" s="362"/>
      <c r="D303" s="208" t="s">
        <v>11</v>
      </c>
      <c r="E303" s="208" t="s">
        <v>30</v>
      </c>
      <c r="F303" s="208" t="s">
        <v>15</v>
      </c>
      <c r="G303" s="208" t="s">
        <v>11</v>
      </c>
      <c r="H303" s="208" t="s">
        <v>30</v>
      </c>
      <c r="I303" s="208" t="s">
        <v>15</v>
      </c>
      <c r="Q303"/>
      <c r="R303"/>
      <c r="S303"/>
    </row>
    <row r="304" spans="1:19" ht="15.75" thickBot="1">
      <c r="A304" s="363"/>
      <c r="B304" s="360"/>
      <c r="C304" s="363"/>
      <c r="D304" s="209" t="s">
        <v>38</v>
      </c>
      <c r="E304" s="209" t="s">
        <v>12</v>
      </c>
      <c r="F304" s="209" t="s">
        <v>16</v>
      </c>
      <c r="G304" s="209" t="s">
        <v>38</v>
      </c>
      <c r="H304" s="209" t="s">
        <v>12</v>
      </c>
      <c r="I304" s="209" t="s">
        <v>23</v>
      </c>
      <c r="Q304"/>
      <c r="R304"/>
      <c r="S304"/>
    </row>
    <row r="305" spans="1:19" ht="15.75" thickBot="1">
      <c r="A305" s="216">
        <v>1</v>
      </c>
      <c r="B305" s="217">
        <v>2</v>
      </c>
      <c r="C305" s="217">
        <v>3</v>
      </c>
      <c r="D305" s="211">
        <v>4</v>
      </c>
      <c r="E305" s="211">
        <v>5</v>
      </c>
      <c r="F305" s="211">
        <v>6</v>
      </c>
      <c r="G305" s="211">
        <v>7</v>
      </c>
      <c r="H305" s="211">
        <v>8</v>
      </c>
      <c r="I305" s="211">
        <v>9</v>
      </c>
      <c r="Q305"/>
      <c r="R305"/>
      <c r="S305"/>
    </row>
    <row r="306" spans="1:19" ht="141.75" customHeight="1" thickBot="1">
      <c r="A306" s="218">
        <v>1</v>
      </c>
      <c r="B306" s="213" t="s">
        <v>189</v>
      </c>
      <c r="C306" s="213" t="s">
        <v>190</v>
      </c>
      <c r="D306" s="240">
        <f>C237</f>
        <v>422429.56800000003</v>
      </c>
      <c r="E306" s="240"/>
      <c r="F306" s="240">
        <f>D306+E306</f>
        <v>422429.56800000003</v>
      </c>
      <c r="G306" s="240"/>
      <c r="H306" s="240"/>
      <c r="I306" s="240">
        <f>G306+H306</f>
        <v>0</v>
      </c>
      <c r="Q306"/>
      <c r="R306"/>
      <c r="S306"/>
    </row>
    <row r="307" spans="1:19" ht="65.25" customHeight="1" thickBot="1">
      <c r="A307" s="218">
        <v>2</v>
      </c>
      <c r="B307" s="213" t="s">
        <v>192</v>
      </c>
      <c r="C307" s="213"/>
      <c r="D307" s="240"/>
      <c r="E307" s="240"/>
      <c r="F307" s="240">
        <f>D307+E307</f>
        <v>0</v>
      </c>
      <c r="G307" s="240">
        <f>G237</f>
        <v>443551.04640000005</v>
      </c>
      <c r="H307" s="240"/>
      <c r="I307" s="240">
        <f t="shared" ref="I307:I308" si="33">G307+H307</f>
        <v>443551.04640000005</v>
      </c>
      <c r="Q307"/>
      <c r="R307"/>
      <c r="S307"/>
    </row>
    <row r="308" spans="1:19" ht="15.75" customHeight="1" thickBot="1">
      <c r="A308" s="218"/>
      <c r="B308" s="219" t="s">
        <v>121</v>
      </c>
      <c r="C308" s="219"/>
      <c r="D308" s="240">
        <f>D306+D307</f>
        <v>422429.56800000003</v>
      </c>
      <c r="E308" s="240">
        <f t="shared" ref="E308:H308" si="34">E306+E307</f>
        <v>0</v>
      </c>
      <c r="F308" s="240">
        <f t="shared" si="34"/>
        <v>422429.56800000003</v>
      </c>
      <c r="G308" s="240">
        <f t="shared" si="34"/>
        <v>443551.04640000005</v>
      </c>
      <c r="H308" s="240">
        <f t="shared" si="34"/>
        <v>0</v>
      </c>
      <c r="I308" s="240">
        <f t="shared" si="33"/>
        <v>443551.04640000005</v>
      </c>
      <c r="Q308"/>
      <c r="R308"/>
      <c r="S308"/>
    </row>
    <row r="309" spans="1:19" s="15" customFormat="1" ht="27" customHeight="1"/>
    <row r="310" spans="1:19" s="15" customFormat="1" ht="18.75">
      <c r="A310" s="247" t="s">
        <v>193</v>
      </c>
      <c r="B310" s="247"/>
      <c r="C310" s="247"/>
      <c r="D310" s="247"/>
      <c r="E310" s="247"/>
      <c r="F310" s="247"/>
      <c r="G310" s="247"/>
      <c r="H310" s="247"/>
      <c r="I310" s="247"/>
      <c r="J310" s="247"/>
      <c r="K310" s="247"/>
      <c r="L310" s="247"/>
      <c r="M310" s="247"/>
      <c r="N310" s="247"/>
    </row>
    <row r="311" spans="1:19" s="15" customFormat="1" ht="18.75">
      <c r="A311" s="247"/>
      <c r="B311" s="247"/>
      <c r="C311" s="247"/>
      <c r="D311" s="247"/>
      <c r="E311" s="247"/>
      <c r="F311" s="247"/>
      <c r="G311" s="247"/>
      <c r="H311" s="247"/>
      <c r="I311" s="247"/>
      <c r="J311" s="247"/>
      <c r="K311" s="247"/>
      <c r="L311" s="247"/>
      <c r="M311" s="247"/>
      <c r="N311" s="247"/>
    </row>
    <row r="312" spans="1:19" s="15" customFormat="1" ht="15.75" thickBot="1">
      <c r="B312" s="91"/>
      <c r="M312" s="77" t="s">
        <v>114</v>
      </c>
    </row>
    <row r="313" spans="1:19" s="15" customFormat="1" ht="22.5" customHeight="1" thickBot="1">
      <c r="A313" s="285" t="s">
        <v>148</v>
      </c>
      <c r="B313" s="259" t="s">
        <v>149</v>
      </c>
      <c r="C313" s="255" t="s">
        <v>150</v>
      </c>
      <c r="D313" s="280" t="s">
        <v>115</v>
      </c>
      <c r="E313" s="281"/>
      <c r="F313" s="280" t="s">
        <v>116</v>
      </c>
      <c r="G313" s="281"/>
      <c r="H313" s="280" t="s">
        <v>117</v>
      </c>
      <c r="I313" s="281"/>
      <c r="J313" s="280" t="s">
        <v>55</v>
      </c>
      <c r="K313" s="281"/>
      <c r="L313" s="280" t="s">
        <v>122</v>
      </c>
      <c r="M313" s="281"/>
    </row>
    <row r="314" spans="1:19" s="15" customFormat="1" ht="120" customHeight="1" thickBot="1">
      <c r="A314" s="287"/>
      <c r="B314" s="260"/>
      <c r="C314" s="256"/>
      <c r="D314" s="194" t="s">
        <v>151</v>
      </c>
      <c r="E314" s="194" t="s">
        <v>152</v>
      </c>
      <c r="F314" s="194" t="s">
        <v>151</v>
      </c>
      <c r="G314" s="194" t="s">
        <v>152</v>
      </c>
      <c r="H314" s="194" t="s">
        <v>151</v>
      </c>
      <c r="I314" s="194" t="s">
        <v>152</v>
      </c>
      <c r="J314" s="194" t="s">
        <v>151</v>
      </c>
      <c r="K314" s="194" t="s">
        <v>152</v>
      </c>
      <c r="L314" s="194" t="s">
        <v>151</v>
      </c>
      <c r="M314" s="194" t="s">
        <v>152</v>
      </c>
    </row>
    <row r="315" spans="1:19" s="15" customFormat="1" ht="15.75" thickBot="1">
      <c r="A315" s="195">
        <v>1</v>
      </c>
      <c r="B315" s="196">
        <v>2</v>
      </c>
      <c r="C315" s="196">
        <v>3</v>
      </c>
      <c r="D315" s="196">
        <v>4</v>
      </c>
      <c r="E315" s="196">
        <v>5</v>
      </c>
      <c r="F315" s="196">
        <v>6</v>
      </c>
      <c r="G315" s="196">
        <v>7</v>
      </c>
      <c r="H315" s="196">
        <v>8</v>
      </c>
      <c r="I315" s="196">
        <v>9</v>
      </c>
      <c r="J315" s="196">
        <v>10</v>
      </c>
      <c r="K315" s="196">
        <v>11</v>
      </c>
      <c r="L315" s="196">
        <v>12</v>
      </c>
      <c r="M315" s="196">
        <v>13</v>
      </c>
    </row>
    <row r="316" spans="1:19" s="15" customFormat="1" ht="21" thickBot="1">
      <c r="A316" s="197"/>
      <c r="B316" s="198"/>
      <c r="C316" s="199"/>
      <c r="D316" s="199"/>
      <c r="E316" s="198"/>
      <c r="F316" s="199"/>
      <c r="G316" s="199"/>
      <c r="H316" s="199"/>
      <c r="I316" s="199"/>
      <c r="J316" s="199"/>
      <c r="K316" s="199"/>
      <c r="L316" s="199"/>
      <c r="M316" s="199"/>
    </row>
    <row r="317" spans="1:19" s="15" customFormat="1" ht="21.75" customHeight="1" thickBot="1">
      <c r="A317" s="197"/>
      <c r="B317" s="198"/>
      <c r="C317" s="199"/>
      <c r="D317" s="199"/>
      <c r="E317" s="198"/>
      <c r="F317" s="199"/>
      <c r="G317" s="199"/>
      <c r="H317" s="199"/>
      <c r="I317" s="199"/>
      <c r="J317" s="199"/>
      <c r="K317" s="199"/>
      <c r="L317" s="199"/>
      <c r="M317" s="199"/>
    </row>
    <row r="318" spans="1:19" s="15" customFormat="1" ht="15.75">
      <c r="A318" s="87"/>
    </row>
    <row r="319" spans="1:19" s="15" customFormat="1" ht="18.75">
      <c r="A319" s="247" t="s">
        <v>153</v>
      </c>
      <c r="B319" s="247"/>
      <c r="C319" s="247"/>
      <c r="D319" s="247"/>
      <c r="E319" s="247"/>
      <c r="F319" s="247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</row>
    <row r="320" spans="1:19" s="15" customFormat="1" ht="18.75">
      <c r="A320" s="247" t="s">
        <v>154</v>
      </c>
      <c r="B320" s="247"/>
      <c r="C320" s="247"/>
      <c r="D320" s="247"/>
      <c r="E320" s="247"/>
      <c r="F320" s="247"/>
      <c r="G320" s="247"/>
      <c r="H320" s="247"/>
      <c r="I320" s="247"/>
      <c r="J320" s="247"/>
      <c r="K320" s="247"/>
      <c r="L320" s="247"/>
      <c r="M320" s="247"/>
      <c r="N320" s="247"/>
      <c r="O320" s="247"/>
      <c r="P320" s="247"/>
    </row>
    <row r="321" spans="1:18" s="15" customFormat="1" ht="21.75" customHeight="1">
      <c r="A321" s="68" t="s">
        <v>194</v>
      </c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</row>
    <row r="322" spans="1:18" s="15" customFormat="1" ht="24.75" customHeight="1">
      <c r="A322" s="247" t="s">
        <v>155</v>
      </c>
      <c r="B322" s="247"/>
      <c r="C322" s="247"/>
      <c r="D322" s="247"/>
      <c r="E322" s="247"/>
      <c r="F322" s="247"/>
      <c r="G322" s="247"/>
      <c r="H322" s="247"/>
      <c r="I322" s="247"/>
      <c r="J322" s="247"/>
      <c r="K322" s="247"/>
      <c r="L322" s="247"/>
      <c r="M322" s="247"/>
      <c r="N322" s="247"/>
    </row>
    <row r="323" spans="1:18" s="15" customFormat="1" ht="9" customHeight="1">
      <c r="A323" s="81"/>
    </row>
    <row r="324" spans="1:18" s="15" customFormat="1" ht="18.75" customHeight="1">
      <c r="A324" s="247" t="s">
        <v>156</v>
      </c>
      <c r="B324" s="247"/>
      <c r="C324" s="247"/>
      <c r="D324" s="247"/>
      <c r="E324" s="247"/>
      <c r="F324" s="247"/>
      <c r="G324" s="247"/>
      <c r="H324" s="247"/>
      <c r="I324" s="247"/>
      <c r="J324" s="247"/>
      <c r="K324" s="247"/>
      <c r="L324" s="247"/>
      <c r="M324" s="247"/>
      <c r="N324" s="247"/>
    </row>
    <row r="325" spans="1:18" s="15" customFormat="1" ht="15" customHeight="1" thickBot="1">
      <c r="B325" s="91"/>
      <c r="K325" s="77" t="s">
        <v>114</v>
      </c>
    </row>
    <row r="326" spans="1:18" s="15" customFormat="1" ht="42.75" customHeight="1" thickBot="1">
      <c r="A326" s="248"/>
      <c r="B326" s="255" t="s">
        <v>157</v>
      </c>
      <c r="C326" s="257" t="s">
        <v>10</v>
      </c>
      <c r="D326" s="249" t="s">
        <v>39</v>
      </c>
      <c r="E326" s="249" t="s">
        <v>40</v>
      </c>
      <c r="F326" s="249" t="s">
        <v>158</v>
      </c>
      <c r="G326" s="249" t="s">
        <v>159</v>
      </c>
      <c r="H326" s="92" t="s">
        <v>41</v>
      </c>
      <c r="I326" s="252" t="s">
        <v>42</v>
      </c>
      <c r="J326" s="254"/>
      <c r="K326" s="249" t="s">
        <v>160</v>
      </c>
    </row>
    <row r="327" spans="1:18" s="15" customFormat="1" ht="67.5" customHeight="1" thickBot="1">
      <c r="A327" s="248"/>
      <c r="B327" s="256"/>
      <c r="C327" s="258"/>
      <c r="D327" s="251"/>
      <c r="E327" s="251"/>
      <c r="F327" s="251"/>
      <c r="G327" s="251"/>
      <c r="H327" s="79" t="s">
        <v>161</v>
      </c>
      <c r="I327" s="90" t="s">
        <v>43</v>
      </c>
      <c r="J327" s="90" t="s">
        <v>44</v>
      </c>
      <c r="K327" s="251"/>
    </row>
    <row r="328" spans="1:18" s="15" customFormat="1" ht="15.75" thickBot="1">
      <c r="A328" s="89"/>
      <c r="B328" s="92">
        <v>1</v>
      </c>
      <c r="C328" s="82">
        <v>2</v>
      </c>
      <c r="D328" s="82">
        <v>3</v>
      </c>
      <c r="E328" s="82">
        <v>4</v>
      </c>
      <c r="F328" s="82">
        <v>5</v>
      </c>
      <c r="G328" s="79">
        <v>6</v>
      </c>
      <c r="H328" s="79">
        <v>7</v>
      </c>
      <c r="I328" s="82">
        <v>8</v>
      </c>
      <c r="J328" s="82">
        <v>9</v>
      </c>
      <c r="K328" s="82">
        <v>10</v>
      </c>
    </row>
    <row r="329" spans="1:18" s="15" customFormat="1" ht="25.5" thickBot="1">
      <c r="A329" s="86"/>
      <c r="B329" s="100">
        <v>2240</v>
      </c>
      <c r="C329" s="93" t="s">
        <v>92</v>
      </c>
      <c r="D329" s="80"/>
      <c r="E329" s="80"/>
      <c r="F329" s="80"/>
      <c r="G329" s="80"/>
      <c r="H329" s="80"/>
      <c r="I329" s="80"/>
      <c r="J329" s="80"/>
      <c r="K329" s="80"/>
    </row>
    <row r="330" spans="1:18" s="15" customFormat="1" ht="25.5" thickBot="1">
      <c r="A330" s="86"/>
      <c r="B330" s="100">
        <v>2730</v>
      </c>
      <c r="C330" s="93" t="s">
        <v>77</v>
      </c>
      <c r="D330" s="80"/>
      <c r="E330" s="80"/>
      <c r="F330" s="80"/>
      <c r="G330" s="80"/>
      <c r="H330" s="80"/>
      <c r="I330" s="80"/>
      <c r="J330" s="80"/>
      <c r="K330" s="80"/>
    </row>
    <row r="331" spans="1:18" s="15" customFormat="1" ht="15.75" thickBot="1">
      <c r="A331" s="86"/>
      <c r="B331" s="100"/>
      <c r="C331" s="94" t="s">
        <v>121</v>
      </c>
      <c r="D331" s="80"/>
      <c r="E331" s="80"/>
      <c r="F331" s="80"/>
      <c r="G331" s="80"/>
      <c r="H331" s="80"/>
      <c r="I331" s="80"/>
      <c r="J331" s="80"/>
      <c r="K331" s="80"/>
    </row>
    <row r="332" spans="1:18" s="15" customFormat="1">
      <c r="A332" s="86"/>
      <c r="B332" s="89"/>
      <c r="C332" s="203"/>
      <c r="D332" s="86"/>
      <c r="E332" s="86"/>
      <c r="F332" s="86"/>
      <c r="G332" s="86"/>
      <c r="H332" s="86"/>
      <c r="I332" s="86"/>
      <c r="J332" s="86"/>
      <c r="K332" s="86"/>
    </row>
    <row r="333" spans="1:18" s="15" customFormat="1" ht="18.75">
      <c r="A333" s="247" t="s">
        <v>162</v>
      </c>
      <c r="B333" s="247"/>
      <c r="C333" s="247"/>
      <c r="D333" s="247"/>
      <c r="E333" s="247"/>
      <c r="F333" s="247"/>
      <c r="G333" s="247"/>
      <c r="H333" s="247"/>
      <c r="I333" s="247"/>
      <c r="J333" s="247"/>
      <c r="K333" s="247"/>
      <c r="L333" s="247"/>
      <c r="M333" s="247"/>
      <c r="N333" s="247"/>
    </row>
    <row r="334" spans="1:18" s="15" customFormat="1" ht="15.75" thickBot="1">
      <c r="B334" s="91"/>
      <c r="M334" s="77" t="s">
        <v>114</v>
      </c>
    </row>
    <row r="335" spans="1:18" s="15" customFormat="1" ht="15.75" thickBot="1">
      <c r="A335" s="248"/>
      <c r="B335" s="249" t="s">
        <v>157</v>
      </c>
      <c r="C335" s="249" t="s">
        <v>10</v>
      </c>
      <c r="D335" s="252" t="s">
        <v>56</v>
      </c>
      <c r="E335" s="253"/>
      <c r="F335" s="253"/>
      <c r="G335" s="253"/>
      <c r="H335" s="254"/>
      <c r="I335" s="252" t="s">
        <v>57</v>
      </c>
      <c r="J335" s="253"/>
      <c r="K335" s="253"/>
      <c r="L335" s="253"/>
      <c r="M335" s="254"/>
    </row>
    <row r="336" spans="1:18" s="15" customFormat="1" ht="109.5" thickBot="1">
      <c r="A336" s="248"/>
      <c r="B336" s="250"/>
      <c r="C336" s="250"/>
      <c r="D336" s="249" t="s">
        <v>45</v>
      </c>
      <c r="E336" s="249" t="s">
        <v>163</v>
      </c>
      <c r="F336" s="252" t="s">
        <v>46</v>
      </c>
      <c r="G336" s="254"/>
      <c r="H336" s="78" t="s">
        <v>48</v>
      </c>
      <c r="I336" s="249" t="s">
        <v>47</v>
      </c>
      <c r="J336" s="78" t="s">
        <v>165</v>
      </c>
      <c r="K336" s="252" t="s">
        <v>46</v>
      </c>
      <c r="L336" s="254"/>
      <c r="M336" s="78" t="s">
        <v>48</v>
      </c>
    </row>
    <row r="337" spans="1:14" s="15" customFormat="1" ht="37.5" thickBot="1">
      <c r="A337" s="248"/>
      <c r="B337" s="251"/>
      <c r="C337" s="251"/>
      <c r="D337" s="251"/>
      <c r="E337" s="251"/>
      <c r="F337" s="183" t="s">
        <v>43</v>
      </c>
      <c r="G337" s="183" t="s">
        <v>44</v>
      </c>
      <c r="H337" s="78" t="s">
        <v>164</v>
      </c>
      <c r="I337" s="251"/>
      <c r="J337" s="201" t="s">
        <v>166</v>
      </c>
      <c r="K337" s="201" t="s">
        <v>43</v>
      </c>
      <c r="L337" s="201" t="s">
        <v>44</v>
      </c>
      <c r="M337" s="78" t="s">
        <v>167</v>
      </c>
    </row>
    <row r="338" spans="1:14" s="15" customFormat="1" ht="15.75" thickBot="1">
      <c r="A338" s="168"/>
      <c r="B338" s="92">
        <v>1</v>
      </c>
      <c r="C338" s="103">
        <v>2</v>
      </c>
      <c r="D338" s="103">
        <v>3</v>
      </c>
      <c r="E338" s="103">
        <v>4</v>
      </c>
      <c r="F338" s="103">
        <v>5</v>
      </c>
      <c r="G338" s="103">
        <v>6</v>
      </c>
      <c r="H338" s="103">
        <v>7</v>
      </c>
      <c r="I338" s="103">
        <v>8</v>
      </c>
      <c r="J338" s="201">
        <v>9</v>
      </c>
      <c r="K338" s="201">
        <v>10</v>
      </c>
      <c r="L338" s="80">
        <v>11</v>
      </c>
      <c r="M338" s="202">
        <v>12</v>
      </c>
    </row>
    <row r="339" spans="1:14" s="15" customFormat="1" ht="27.75" customHeight="1" thickBot="1">
      <c r="A339" s="116"/>
      <c r="B339" s="102">
        <v>2240</v>
      </c>
      <c r="C339" s="93" t="s">
        <v>92</v>
      </c>
      <c r="D339" s="80">
        <v>800</v>
      </c>
      <c r="E339" s="80"/>
      <c r="F339" s="80"/>
      <c r="G339" s="80"/>
      <c r="H339" s="80">
        <f>D339</f>
        <v>800</v>
      </c>
      <c r="I339" s="109">
        <f>L155</f>
        <v>360</v>
      </c>
      <c r="J339" s="80"/>
      <c r="K339" s="80"/>
      <c r="L339" s="80"/>
      <c r="M339" s="80">
        <f>I339</f>
        <v>360</v>
      </c>
    </row>
    <row r="340" spans="1:14" s="15" customFormat="1" ht="30.75" customHeight="1" thickBot="1">
      <c r="A340" s="116"/>
      <c r="B340" s="102">
        <v>2730</v>
      </c>
      <c r="C340" s="93" t="s">
        <v>77</v>
      </c>
      <c r="D340" s="80">
        <v>401200</v>
      </c>
      <c r="E340" s="80"/>
      <c r="F340" s="80"/>
      <c r="G340" s="80"/>
      <c r="H340" s="80">
        <f t="shared" ref="H340:H341" si="35">D340</f>
        <v>401200</v>
      </c>
      <c r="I340" s="221">
        <f>L156</f>
        <v>399668</v>
      </c>
      <c r="J340" s="80"/>
      <c r="K340" s="80"/>
      <c r="L340" s="80"/>
      <c r="M340" s="80">
        <f>I340</f>
        <v>399668</v>
      </c>
    </row>
    <row r="341" spans="1:14" s="15" customFormat="1" ht="21.75" customHeight="1" thickBot="1">
      <c r="A341" s="116"/>
      <c r="B341" s="102"/>
      <c r="C341" s="94" t="s">
        <v>78</v>
      </c>
      <c r="D341" s="223">
        <f>D339+D340</f>
        <v>402000</v>
      </c>
      <c r="E341" s="223"/>
      <c r="F341" s="223"/>
      <c r="G341" s="223"/>
      <c r="H341" s="223">
        <f t="shared" si="35"/>
        <v>402000</v>
      </c>
      <c r="I341" s="223">
        <f>I339+I340</f>
        <v>400028</v>
      </c>
      <c r="J341" s="221"/>
      <c r="K341" s="221"/>
      <c r="L341" s="221"/>
      <c r="M341" s="223">
        <f>M339+M340</f>
        <v>400028</v>
      </c>
    </row>
    <row r="342" spans="1:14" s="15" customFormat="1" ht="21.75" customHeight="1"/>
    <row r="343" spans="1:14" s="15" customFormat="1" ht="21.75" customHeight="1">
      <c r="A343" s="247" t="s">
        <v>168</v>
      </c>
      <c r="B343" s="247"/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</row>
    <row r="344" spans="1:14" s="15" customFormat="1" ht="13.5" customHeight="1" thickBot="1">
      <c r="B344" s="91"/>
      <c r="J344" s="77" t="s">
        <v>114</v>
      </c>
    </row>
    <row r="345" spans="1:14" s="15" customFormat="1" ht="24.75">
      <c r="A345" s="248"/>
      <c r="B345" s="249" t="s">
        <v>157</v>
      </c>
      <c r="C345" s="249" t="s">
        <v>10</v>
      </c>
      <c r="D345" s="249" t="s">
        <v>39</v>
      </c>
      <c r="E345" s="249" t="s">
        <v>40</v>
      </c>
      <c r="F345" s="249" t="s">
        <v>169</v>
      </c>
      <c r="G345" s="83" t="s">
        <v>49</v>
      </c>
      <c r="H345" s="90" t="s">
        <v>50</v>
      </c>
      <c r="I345" s="249" t="s">
        <v>51</v>
      </c>
      <c r="J345" s="249" t="s">
        <v>52</v>
      </c>
    </row>
    <row r="346" spans="1:14" s="15" customFormat="1" ht="50.25" customHeight="1" thickBot="1">
      <c r="A346" s="248"/>
      <c r="B346" s="251"/>
      <c r="C346" s="251"/>
      <c r="D346" s="251"/>
      <c r="E346" s="251"/>
      <c r="F346" s="251"/>
      <c r="G346" s="85" t="s">
        <v>93</v>
      </c>
      <c r="H346" s="78" t="s">
        <v>170</v>
      </c>
      <c r="I346" s="251"/>
      <c r="J346" s="251"/>
    </row>
    <row r="347" spans="1:14" s="15" customFormat="1" ht="15.75" thickBot="1">
      <c r="A347" s="89"/>
      <c r="B347" s="92">
        <v>1</v>
      </c>
      <c r="C347" s="82">
        <v>2</v>
      </c>
      <c r="D347" s="82">
        <v>3</v>
      </c>
      <c r="E347" s="82">
        <v>4</v>
      </c>
      <c r="F347" s="82">
        <v>5</v>
      </c>
      <c r="G347" s="82">
        <v>6</v>
      </c>
      <c r="H347" s="82">
        <v>7</v>
      </c>
      <c r="I347" s="79">
        <v>8</v>
      </c>
      <c r="J347" s="79">
        <v>9</v>
      </c>
    </row>
    <row r="348" spans="1:14" s="15" customFormat="1" ht="30.75" customHeight="1" thickBot="1">
      <c r="A348" s="86"/>
      <c r="B348" s="84">
        <v>2240</v>
      </c>
      <c r="C348" s="93" t="s">
        <v>92</v>
      </c>
      <c r="D348" s="80"/>
      <c r="E348" s="80"/>
      <c r="F348" s="80"/>
      <c r="G348" s="80"/>
      <c r="H348" s="80"/>
      <c r="I348" s="80"/>
      <c r="J348" s="80"/>
    </row>
    <row r="349" spans="1:14" s="15" customFormat="1" ht="32.25" customHeight="1" thickBot="1">
      <c r="A349" s="86"/>
      <c r="B349" s="84">
        <v>2730</v>
      </c>
      <c r="C349" s="93" t="s">
        <v>77</v>
      </c>
      <c r="D349" s="80"/>
      <c r="E349" s="80"/>
      <c r="F349" s="80"/>
      <c r="G349" s="80"/>
      <c r="H349" s="80"/>
      <c r="I349" s="80"/>
      <c r="J349" s="80"/>
    </row>
    <row r="350" spans="1:14" s="15" customFormat="1" ht="20.25" customHeight="1" thickBot="1">
      <c r="A350" s="86"/>
      <c r="B350" s="84"/>
      <c r="C350" s="94" t="s">
        <v>78</v>
      </c>
      <c r="D350" s="80"/>
      <c r="E350" s="80"/>
      <c r="F350" s="80"/>
      <c r="G350" s="80"/>
      <c r="H350" s="80"/>
      <c r="I350" s="80"/>
      <c r="J350" s="80"/>
    </row>
    <row r="351" spans="1:14" s="15" customFormat="1" ht="12.75" customHeight="1">
      <c r="A351" s="88"/>
    </row>
    <row r="352" spans="1:14" s="15" customFormat="1" ht="19.5" customHeight="1">
      <c r="A352" s="247" t="s">
        <v>171</v>
      </c>
      <c r="B352" s="247"/>
      <c r="C352" s="247"/>
      <c r="D352" s="247"/>
      <c r="E352" s="247"/>
      <c r="F352" s="247"/>
      <c r="G352" s="247"/>
      <c r="H352" s="247"/>
      <c r="I352" s="247"/>
      <c r="J352" s="247"/>
      <c r="K352" s="247"/>
      <c r="L352" s="247"/>
      <c r="M352" s="247"/>
      <c r="N352" s="247"/>
    </row>
    <row r="353" spans="1:16" s="15" customFormat="1" ht="36" customHeight="1">
      <c r="A353" s="365" t="s">
        <v>172</v>
      </c>
      <c r="B353" s="365"/>
      <c r="C353" s="365"/>
      <c r="D353" s="365"/>
      <c r="E353" s="365"/>
      <c r="F353" s="365"/>
      <c r="G353" s="365"/>
      <c r="H353" s="365"/>
      <c r="I353" s="365"/>
      <c r="J353" s="365"/>
      <c r="K353" s="365"/>
      <c r="L353" s="365"/>
      <c r="M353" s="365"/>
      <c r="N353" s="365"/>
      <c r="O353" s="365"/>
      <c r="P353" s="365"/>
    </row>
    <row r="354" spans="1:16" s="15" customFormat="1" ht="12" customHeight="1">
      <c r="A354" s="87"/>
    </row>
    <row r="355" spans="1:16" s="15" customFormat="1" ht="35.25" customHeight="1">
      <c r="A355" s="366" t="s">
        <v>173</v>
      </c>
      <c r="B355" s="366"/>
      <c r="C355" s="366"/>
      <c r="D355" s="366"/>
      <c r="E355" s="366"/>
      <c r="F355" s="366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</row>
    <row r="356" spans="1:16" s="15" customFormat="1" ht="19.5" customHeight="1">
      <c r="A356" s="269" t="s">
        <v>104</v>
      </c>
      <c r="B356" s="269"/>
      <c r="C356" s="269"/>
      <c r="D356" s="269"/>
      <c r="E356" s="269"/>
    </row>
    <row r="357" spans="1:16" s="15" customFormat="1" ht="0.75" customHeight="1">
      <c r="A357" s="81"/>
    </row>
    <row r="358" spans="1:16" s="15" customFormat="1" ht="8.25" customHeight="1">
      <c r="A358" s="95"/>
    </row>
    <row r="359" spans="1:16" s="22" customFormat="1" ht="11.25" hidden="1" customHeight="1">
      <c r="A359" s="70" t="s">
        <v>25</v>
      </c>
    </row>
    <row r="360" spans="1:16" s="15" customFormat="1" ht="24" customHeight="1">
      <c r="A360" s="247" t="s">
        <v>199</v>
      </c>
      <c r="B360" s="247"/>
      <c r="C360" s="247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</row>
    <row r="361" spans="1:16" s="15" customFormat="1" ht="15.75">
      <c r="A361" s="96"/>
      <c r="B361" s="97"/>
      <c r="C361" s="97"/>
      <c r="F361" s="264" t="s">
        <v>53</v>
      </c>
      <c r="G361" s="264"/>
      <c r="J361" s="267" t="s">
        <v>54</v>
      </c>
      <c r="K361" s="267"/>
      <c r="L361" s="267"/>
    </row>
    <row r="362" spans="1:16" s="15" customFormat="1">
      <c r="A362" s="265"/>
      <c r="B362" s="266"/>
      <c r="C362" s="266"/>
    </row>
    <row r="363" spans="1:16" s="15" customFormat="1" ht="1.5" customHeight="1">
      <c r="A363" s="265"/>
      <c r="B363" s="266"/>
      <c r="C363" s="266"/>
    </row>
    <row r="364" spans="1:16" s="15" customFormat="1" ht="18.75">
      <c r="A364" s="270" t="s">
        <v>174</v>
      </c>
      <c r="B364" s="270"/>
      <c r="C364" s="270"/>
      <c r="D364" s="270"/>
      <c r="E364" s="270"/>
      <c r="F364" s="270"/>
      <c r="G364" s="270"/>
      <c r="H364" s="270"/>
      <c r="I364" s="270"/>
      <c r="J364" s="270"/>
      <c r="K364" s="270"/>
      <c r="L364" s="270"/>
      <c r="M364" s="270"/>
      <c r="N364" s="270"/>
    </row>
    <row r="365" spans="1:16" s="15" customFormat="1" ht="15.75">
      <c r="A365" s="96"/>
      <c r="B365" s="98"/>
      <c r="C365" s="98"/>
      <c r="F365" s="264" t="s">
        <v>53</v>
      </c>
      <c r="G365" s="264"/>
      <c r="J365" s="267" t="s">
        <v>54</v>
      </c>
      <c r="K365" s="267"/>
      <c r="L365" s="267"/>
    </row>
    <row r="366" spans="1:16" s="15" customFormat="1" ht="10.5" customHeight="1">
      <c r="A366" s="66"/>
      <c r="B366" s="15" t="s">
        <v>195</v>
      </c>
    </row>
    <row r="367" spans="1:16" ht="18" hidden="1">
      <c r="A367" s="67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8.75" hidden="1">
      <c r="A368" s="59" t="s">
        <v>59</v>
      </c>
      <c r="B368" s="59"/>
      <c r="C368" s="59"/>
      <c r="D368" s="59"/>
      <c r="E368" s="60"/>
      <c r="F368" s="261"/>
      <c r="G368" s="261"/>
      <c r="H368" s="22"/>
      <c r="I368" s="22"/>
      <c r="J368" s="262" t="s">
        <v>94</v>
      </c>
      <c r="K368" s="262"/>
      <c r="L368" s="22"/>
    </row>
    <row r="369" spans="1:14" ht="18.75" hidden="1">
      <c r="A369" s="61"/>
      <c r="B369" s="22"/>
      <c r="C369" s="22"/>
      <c r="D369" s="22"/>
      <c r="E369" s="22"/>
      <c r="F369" s="263" t="s">
        <v>60</v>
      </c>
      <c r="G369" s="263"/>
      <c r="H369" s="22"/>
      <c r="I369" s="22"/>
      <c r="J369" s="268" t="s">
        <v>61</v>
      </c>
      <c r="K369" s="268"/>
      <c r="L369" s="268"/>
    </row>
    <row r="370" spans="1:14" ht="18.75" hidden="1">
      <c r="A370" s="62"/>
      <c r="B370" s="63"/>
      <c r="C370" s="62"/>
      <c r="D370" s="62"/>
      <c r="E370" s="62"/>
      <c r="F370" s="62"/>
      <c r="G370" s="62"/>
      <c r="H370" s="62"/>
      <c r="I370" s="62"/>
      <c r="J370" s="62"/>
      <c r="K370" s="64"/>
      <c r="L370" s="64"/>
    </row>
    <row r="371" spans="1:14" ht="18.75">
      <c r="A371" s="23"/>
      <c r="B371" s="19"/>
      <c r="C371" s="23"/>
      <c r="D371" s="23"/>
      <c r="E371" s="23"/>
      <c r="F371" s="23"/>
      <c r="G371" s="23"/>
      <c r="H371" s="23"/>
      <c r="I371" s="23"/>
      <c r="J371" s="23"/>
      <c r="K371" s="27"/>
      <c r="L371" s="27"/>
    </row>
    <row r="372" spans="1:14" ht="15.75">
      <c r="A372" s="27"/>
      <c r="B372" s="19"/>
      <c r="C372" s="27"/>
      <c r="D372" s="27"/>
      <c r="E372" s="27"/>
      <c r="F372" s="27"/>
      <c r="G372" s="27"/>
      <c r="H372" s="27"/>
      <c r="I372" s="27"/>
      <c r="J372" s="27"/>
      <c r="K372" s="27"/>
      <c r="L372" s="27"/>
    </row>
    <row r="373" spans="1:14" ht="15.75">
      <c r="A373" s="328"/>
      <c r="B373" s="19"/>
      <c r="C373" s="328"/>
      <c r="D373" s="328"/>
      <c r="E373" s="328"/>
      <c r="F373" s="328"/>
      <c r="G373" s="328"/>
      <c r="H373" s="328"/>
      <c r="I373" s="328"/>
      <c r="J373" s="328"/>
      <c r="K373" s="27"/>
      <c r="L373" s="27"/>
    </row>
    <row r="374" spans="1:14" ht="15.75">
      <c r="A374" s="328"/>
      <c r="B374" s="28"/>
      <c r="C374" s="328"/>
      <c r="D374" s="328"/>
      <c r="E374" s="26"/>
      <c r="F374" s="26"/>
      <c r="G374" s="26"/>
      <c r="H374" s="26"/>
      <c r="I374" s="26"/>
      <c r="J374" s="26"/>
      <c r="K374" s="27"/>
      <c r="L374" s="27"/>
    </row>
    <row r="375" spans="1:14">
      <c r="A375" s="328"/>
      <c r="B375" s="27"/>
      <c r="C375" s="328"/>
      <c r="D375" s="328"/>
      <c r="E375" s="26"/>
      <c r="F375" s="26"/>
      <c r="G375" s="26"/>
      <c r="H375" s="26"/>
      <c r="I375" s="26"/>
      <c r="J375" s="26"/>
      <c r="K375" s="27"/>
      <c r="L375" s="27"/>
    </row>
    <row r="376" spans="1:14" ht="15.75" customHeight="1">
      <c r="A376" s="29"/>
      <c r="B376" s="23"/>
      <c r="C376" s="29"/>
      <c r="D376" s="29"/>
      <c r="E376" s="29"/>
      <c r="F376" s="29"/>
      <c r="G376" s="29"/>
      <c r="H376" s="29"/>
      <c r="I376" s="29"/>
      <c r="J376" s="29"/>
      <c r="K376" s="27"/>
      <c r="L376" s="27"/>
    </row>
    <row r="377" spans="1:14">
      <c r="A377" s="30"/>
      <c r="B377" s="27"/>
      <c r="C377" s="30"/>
      <c r="D377" s="30"/>
      <c r="E377" s="30"/>
      <c r="F377" s="30"/>
      <c r="G377" s="30"/>
      <c r="H377" s="30"/>
      <c r="I377" s="30"/>
      <c r="J377" s="30"/>
      <c r="K377" s="27"/>
      <c r="L377" s="27"/>
    </row>
    <row r="378" spans="1:14" ht="22.5" customHeight="1">
      <c r="A378" s="30"/>
      <c r="B378" s="327"/>
      <c r="C378" s="30"/>
      <c r="D378" s="30"/>
      <c r="E378" s="30"/>
      <c r="F378" s="30"/>
      <c r="G378" s="30"/>
      <c r="H378" s="30"/>
      <c r="I378" s="30"/>
      <c r="J378" s="30"/>
      <c r="K378" s="27"/>
      <c r="L378" s="27"/>
      <c r="M378" s="11"/>
      <c r="N378" s="11"/>
    </row>
    <row r="379" spans="1:14" ht="18.75">
      <c r="A379" s="30"/>
      <c r="B379" s="327"/>
      <c r="C379" s="30"/>
      <c r="D379" s="30"/>
      <c r="E379" s="30"/>
      <c r="F379" s="30"/>
      <c r="G379" s="30"/>
      <c r="H379" s="30"/>
      <c r="I379" s="30"/>
      <c r="J379" s="30"/>
      <c r="K379" s="23"/>
      <c r="L379" s="23"/>
      <c r="M379" s="11"/>
      <c r="N379" s="11"/>
    </row>
    <row r="380" spans="1:14">
      <c r="A380" s="30"/>
      <c r="B380" s="327"/>
      <c r="C380" s="30"/>
      <c r="D380" s="30"/>
      <c r="E380" s="30"/>
      <c r="F380" s="30"/>
      <c r="G380" s="30"/>
      <c r="H380" s="30"/>
      <c r="I380" s="30"/>
      <c r="J380" s="30"/>
      <c r="K380" s="27"/>
      <c r="L380" s="27"/>
    </row>
    <row r="381" spans="1:14">
      <c r="A381" s="31"/>
      <c r="B381" s="16"/>
      <c r="C381" s="31"/>
      <c r="D381" s="31"/>
      <c r="E381" s="31"/>
      <c r="F381" s="31"/>
      <c r="G381" s="31"/>
      <c r="H381" s="31"/>
      <c r="I381" s="31"/>
      <c r="J381" s="31"/>
      <c r="K381" s="27"/>
      <c r="L381" s="27"/>
    </row>
    <row r="382" spans="1:14">
      <c r="A382" s="32"/>
      <c r="B382" s="33"/>
      <c r="C382" s="27"/>
      <c r="D382" s="27"/>
      <c r="E382" s="27"/>
      <c r="F382" s="27"/>
      <c r="G382" s="27"/>
      <c r="H382" s="27"/>
      <c r="I382" s="27"/>
      <c r="J382" s="27"/>
      <c r="K382" s="27"/>
      <c r="L382" s="27"/>
    </row>
    <row r="383" spans="1:14" ht="18.75">
      <c r="A383" s="23"/>
      <c r="B383" s="4"/>
      <c r="C383" s="23"/>
      <c r="D383" s="23"/>
      <c r="E383" s="23"/>
      <c r="F383" s="23"/>
      <c r="G383" s="23"/>
      <c r="H383" s="23"/>
      <c r="I383" s="23"/>
      <c r="J383" s="23"/>
      <c r="K383" s="27"/>
      <c r="L383" s="27"/>
    </row>
    <row r="384" spans="1:14">
      <c r="A384" s="27"/>
      <c r="B384" s="4"/>
      <c r="C384" s="27"/>
      <c r="D384" s="27"/>
      <c r="E384" s="27"/>
      <c r="F384" s="27"/>
      <c r="G384" s="27"/>
      <c r="H384" s="27"/>
      <c r="I384" s="27"/>
      <c r="J384" s="27"/>
      <c r="K384" s="27"/>
      <c r="L384" s="27"/>
    </row>
    <row r="385" spans="1:14">
      <c r="A385" s="334"/>
      <c r="B385" s="4"/>
      <c r="C385" s="334"/>
      <c r="D385" s="334"/>
      <c r="E385" s="334"/>
      <c r="F385" s="334"/>
      <c r="G385" s="334"/>
      <c r="H385" s="334"/>
      <c r="I385" s="27"/>
      <c r="J385" s="27"/>
      <c r="K385" s="27"/>
      <c r="L385" s="27"/>
    </row>
    <row r="386" spans="1:14">
      <c r="A386" s="334"/>
      <c r="B386" s="21"/>
      <c r="C386" s="334"/>
      <c r="D386" s="334"/>
      <c r="E386" s="34"/>
      <c r="F386" s="34"/>
      <c r="G386" s="34"/>
      <c r="H386" s="34"/>
      <c r="I386" s="27"/>
      <c r="J386" s="27"/>
      <c r="K386" s="27"/>
      <c r="L386" s="27"/>
    </row>
    <row r="387" spans="1:14">
      <c r="A387" s="334"/>
      <c r="B387" s="35"/>
      <c r="C387" s="334"/>
      <c r="D387" s="334"/>
      <c r="E387" s="34"/>
      <c r="F387" s="34"/>
      <c r="G387" s="34"/>
      <c r="H387" s="34"/>
      <c r="I387" s="27"/>
      <c r="J387" s="27"/>
      <c r="K387" s="27"/>
      <c r="L387" s="27"/>
    </row>
    <row r="388" spans="1:14">
      <c r="A388" s="36"/>
      <c r="B388" s="27"/>
      <c r="C388" s="36"/>
      <c r="D388" s="36"/>
      <c r="E388" s="36"/>
      <c r="F388" s="36"/>
      <c r="G388" s="36"/>
      <c r="H388" s="36"/>
      <c r="I388" s="27"/>
      <c r="J388" s="27"/>
      <c r="K388" s="27"/>
      <c r="L388" s="27"/>
    </row>
    <row r="389" spans="1:14" ht="18.75">
      <c r="A389" s="17"/>
      <c r="B389" s="23"/>
      <c r="C389" s="17"/>
      <c r="D389" s="17"/>
      <c r="E389" s="17"/>
      <c r="F389" s="17"/>
      <c r="G389" s="17"/>
      <c r="H389" s="17"/>
      <c r="I389" s="27"/>
      <c r="J389" s="27"/>
      <c r="K389" s="27"/>
      <c r="L389" s="27"/>
    </row>
    <row r="390" spans="1:14" ht="18.75">
      <c r="A390" s="17"/>
      <c r="B390" s="23"/>
      <c r="C390" s="17"/>
      <c r="D390" s="17"/>
      <c r="E390" s="17"/>
      <c r="F390" s="17"/>
      <c r="G390" s="17"/>
      <c r="H390" s="17"/>
      <c r="I390" s="27"/>
      <c r="J390" s="27"/>
      <c r="K390" s="27"/>
      <c r="L390" s="27"/>
    </row>
    <row r="391" spans="1:14">
      <c r="A391" s="17"/>
      <c r="B391" s="24"/>
      <c r="C391" s="17"/>
      <c r="D391" s="17"/>
      <c r="E391" s="17"/>
      <c r="F391" s="17"/>
      <c r="G391" s="17"/>
      <c r="H391" s="17"/>
      <c r="I391" s="27"/>
      <c r="J391" s="27"/>
      <c r="K391" s="27"/>
      <c r="L391" s="27"/>
    </row>
    <row r="392" spans="1:14" ht="18.75">
      <c r="A392" s="17"/>
      <c r="B392" s="328"/>
      <c r="C392" s="17"/>
      <c r="D392" s="17"/>
      <c r="E392" s="17"/>
      <c r="F392" s="17"/>
      <c r="G392" s="17"/>
      <c r="H392" s="17"/>
      <c r="I392" s="27"/>
      <c r="J392" s="27"/>
      <c r="K392" s="23"/>
      <c r="L392" s="23"/>
    </row>
    <row r="393" spans="1:14" ht="18.75">
      <c r="A393" s="37"/>
      <c r="B393" s="328"/>
      <c r="C393" s="37"/>
      <c r="D393" s="37"/>
      <c r="E393" s="37"/>
      <c r="F393" s="37"/>
      <c r="G393" s="37"/>
      <c r="H393" s="37"/>
      <c r="I393" s="27"/>
      <c r="J393" s="27"/>
      <c r="K393" s="23"/>
      <c r="L393" s="23"/>
      <c r="M393" s="11"/>
      <c r="N393" s="11"/>
    </row>
    <row r="394" spans="1:14">
      <c r="A394" s="27"/>
      <c r="B394" s="328"/>
      <c r="C394" s="27"/>
      <c r="D394" s="27"/>
      <c r="E394" s="27"/>
      <c r="F394" s="27"/>
      <c r="G394" s="27"/>
      <c r="H394" s="27"/>
      <c r="I394" s="27"/>
      <c r="J394" s="27"/>
      <c r="K394" s="27"/>
      <c r="L394" s="27"/>
    </row>
    <row r="395" spans="1:14">
      <c r="A395" s="27"/>
      <c r="B395" s="29"/>
      <c r="C395" s="27"/>
      <c r="D395" s="27"/>
      <c r="E395" s="27"/>
      <c r="F395" s="27"/>
      <c r="G395" s="27"/>
      <c r="H395" s="27"/>
      <c r="I395" s="27"/>
      <c r="J395" s="27"/>
      <c r="K395" s="25"/>
      <c r="L395" s="327"/>
    </row>
    <row r="396" spans="1:14" ht="18.75">
      <c r="A396" s="23"/>
      <c r="B396" s="30"/>
      <c r="C396" s="23"/>
      <c r="D396" s="23"/>
      <c r="E396" s="23"/>
      <c r="F396" s="23"/>
      <c r="G396" s="23"/>
      <c r="H396" s="23"/>
      <c r="I396" s="23"/>
      <c r="J396" s="23"/>
      <c r="K396" s="25"/>
      <c r="L396" s="327"/>
    </row>
    <row r="397" spans="1:14" ht="18.75">
      <c r="A397" s="23"/>
      <c r="B397" s="31"/>
      <c r="C397" s="23"/>
      <c r="D397" s="23"/>
      <c r="E397" s="23"/>
      <c r="F397" s="23"/>
      <c r="G397" s="23"/>
      <c r="H397" s="23"/>
      <c r="I397" s="23"/>
      <c r="J397" s="23"/>
      <c r="K397" s="16"/>
      <c r="L397" s="16"/>
    </row>
    <row r="398" spans="1:14">
      <c r="A398" s="27"/>
      <c r="B398" s="31"/>
      <c r="C398" s="27"/>
      <c r="D398" s="27"/>
      <c r="E398" s="27"/>
      <c r="F398" s="27"/>
      <c r="G398" s="27"/>
      <c r="H398" s="27"/>
      <c r="I398" s="27"/>
      <c r="J398" s="27"/>
      <c r="K398" s="16"/>
      <c r="L398" s="16"/>
    </row>
    <row r="399" spans="1:14">
      <c r="A399" s="328"/>
      <c r="B399" s="31"/>
      <c r="C399" s="327"/>
      <c r="D399" s="327"/>
      <c r="E399" s="327"/>
      <c r="F399" s="327"/>
      <c r="G399" s="327"/>
      <c r="H399" s="327"/>
      <c r="I399" s="25"/>
      <c r="J399" s="25"/>
      <c r="K399" s="16"/>
      <c r="L399" s="16"/>
    </row>
    <row r="400" spans="1:14">
      <c r="A400" s="328"/>
      <c r="B400" s="31"/>
      <c r="C400" s="25"/>
      <c r="D400" s="25"/>
      <c r="E400" s="25"/>
      <c r="F400" s="25"/>
      <c r="G400" s="25"/>
      <c r="H400" s="25"/>
      <c r="I400" s="25"/>
      <c r="J400" s="25"/>
      <c r="K400" s="16"/>
      <c r="L400" s="16"/>
    </row>
    <row r="401" spans="1:16">
      <c r="A401" s="16"/>
      <c r="B401" s="27"/>
      <c r="C401" s="16"/>
      <c r="D401" s="16"/>
      <c r="E401" s="16"/>
      <c r="F401" s="16"/>
      <c r="G401" s="16"/>
      <c r="H401" s="16"/>
      <c r="I401" s="16"/>
      <c r="J401" s="16"/>
      <c r="K401" s="337"/>
      <c r="L401" s="337"/>
    </row>
    <row r="402" spans="1:16" ht="18.75">
      <c r="A402" s="16"/>
      <c r="B402" s="23"/>
      <c r="C402" s="16"/>
      <c r="D402" s="16"/>
      <c r="E402" s="4"/>
      <c r="F402" s="16"/>
      <c r="G402" s="16"/>
      <c r="H402" s="16"/>
      <c r="I402" s="16"/>
      <c r="J402" s="16"/>
      <c r="K402" s="337"/>
      <c r="L402" s="337"/>
    </row>
    <row r="403" spans="1:16" ht="66" customHeight="1">
      <c r="A403" s="16"/>
      <c r="B403" s="24"/>
      <c r="C403" s="16"/>
      <c r="D403" s="16"/>
      <c r="E403" s="4"/>
      <c r="F403" s="16"/>
      <c r="G403" s="16"/>
      <c r="H403" s="16"/>
      <c r="I403" s="16"/>
      <c r="J403" s="16"/>
      <c r="K403" s="4"/>
      <c r="L403" s="4"/>
    </row>
    <row r="404" spans="1:16">
      <c r="A404" s="16"/>
      <c r="B404" s="334"/>
      <c r="C404" s="16"/>
      <c r="D404" s="16"/>
      <c r="E404" s="4"/>
      <c r="F404" s="16"/>
      <c r="G404" s="16"/>
      <c r="H404" s="16"/>
      <c r="I404" s="16"/>
      <c r="J404" s="16"/>
      <c r="K404" s="4"/>
      <c r="L404" s="4"/>
    </row>
    <row r="405" spans="1:16" ht="18.75">
      <c r="A405" s="329"/>
      <c r="B405" s="334"/>
      <c r="C405" s="329"/>
      <c r="D405" s="329"/>
      <c r="E405" s="329"/>
      <c r="F405" s="329"/>
      <c r="G405" s="329"/>
      <c r="H405" s="337"/>
      <c r="I405" s="329"/>
      <c r="J405" s="329"/>
      <c r="K405" s="16"/>
      <c r="L405" s="16"/>
      <c r="O405" s="10"/>
      <c r="P405" s="10"/>
    </row>
    <row r="406" spans="1:16" ht="18.75">
      <c r="A406" s="329"/>
      <c r="B406" s="334"/>
      <c r="C406" s="329"/>
      <c r="D406" s="329"/>
      <c r="E406" s="329"/>
      <c r="F406" s="329"/>
      <c r="G406" s="329"/>
      <c r="H406" s="337"/>
      <c r="I406" s="329"/>
      <c r="J406" s="329"/>
      <c r="K406" s="27"/>
      <c r="L406" s="27"/>
      <c r="O406" s="10"/>
      <c r="P406" s="10"/>
    </row>
    <row r="407" spans="1:16" ht="18.75">
      <c r="A407" s="16"/>
      <c r="B407" s="36"/>
      <c r="C407" s="16"/>
      <c r="D407" s="16"/>
      <c r="E407" s="16"/>
      <c r="F407" s="16"/>
      <c r="G407" s="16"/>
      <c r="H407" s="4"/>
      <c r="I407" s="16"/>
      <c r="J407" s="16"/>
      <c r="K407" s="23"/>
      <c r="L407" s="23"/>
      <c r="M407" s="10"/>
      <c r="N407" s="10"/>
    </row>
    <row r="408" spans="1:16" ht="18.75">
      <c r="A408" s="16"/>
      <c r="B408" s="17"/>
      <c r="C408" s="16"/>
      <c r="D408" s="16"/>
      <c r="E408" s="16"/>
      <c r="F408" s="16"/>
      <c r="G408" s="16"/>
      <c r="H408" s="4"/>
      <c r="I408" s="16"/>
      <c r="J408" s="16"/>
      <c r="K408" s="27"/>
      <c r="L408" s="27"/>
      <c r="M408" s="10"/>
      <c r="N408" s="10"/>
    </row>
    <row r="409" spans="1:16">
      <c r="A409" s="16"/>
      <c r="B409" s="37"/>
      <c r="C409" s="16"/>
      <c r="D409" s="16"/>
      <c r="E409" s="4"/>
      <c r="F409" s="16"/>
      <c r="G409" s="16"/>
      <c r="H409" s="16"/>
      <c r="I409" s="16"/>
      <c r="J409" s="16"/>
      <c r="K409" s="27"/>
      <c r="L409" s="27"/>
    </row>
    <row r="410" spans="1:16">
      <c r="A410" s="38"/>
      <c r="B410" s="37"/>
      <c r="C410" s="27"/>
      <c r="D410" s="27"/>
      <c r="E410" s="27"/>
      <c r="F410" s="27"/>
      <c r="G410" s="27"/>
      <c r="H410" s="27"/>
      <c r="I410" s="27"/>
      <c r="J410" s="27"/>
      <c r="K410" s="27"/>
      <c r="L410" s="27"/>
    </row>
    <row r="411" spans="1:16" ht="18.75">
      <c r="A411" s="23"/>
      <c r="B411" s="37"/>
      <c r="C411" s="23"/>
      <c r="D411" s="23"/>
      <c r="E411" s="23"/>
      <c r="F411" s="23"/>
      <c r="G411" s="23"/>
      <c r="H411" s="23"/>
      <c r="I411" s="23"/>
      <c r="J411" s="23"/>
      <c r="K411" s="27"/>
      <c r="L411" s="27"/>
      <c r="M411" s="11"/>
      <c r="N411" s="11"/>
    </row>
    <row r="412" spans="1:16">
      <c r="A412" s="27"/>
      <c r="B412" s="37"/>
      <c r="C412" s="27"/>
      <c r="D412" s="27"/>
      <c r="E412" s="27"/>
      <c r="F412" s="27"/>
      <c r="G412" s="27"/>
      <c r="H412" s="27"/>
      <c r="I412" s="27"/>
      <c r="J412" s="27"/>
      <c r="K412" s="27"/>
      <c r="L412" s="27"/>
    </row>
    <row r="413" spans="1:16" ht="18.75">
      <c r="A413" s="328"/>
      <c r="B413" s="27"/>
      <c r="C413" s="328"/>
      <c r="D413" s="328"/>
      <c r="E413" s="328"/>
      <c r="F413" s="328"/>
      <c r="G413" s="328"/>
      <c r="H413" s="328"/>
      <c r="I413" s="328"/>
      <c r="J413" s="27"/>
      <c r="K413" s="27"/>
      <c r="L413" s="27"/>
      <c r="M413" s="11"/>
      <c r="N413" s="11"/>
    </row>
    <row r="414" spans="1:16">
      <c r="A414" s="328"/>
      <c r="B414" s="27"/>
      <c r="C414" s="26"/>
      <c r="D414" s="26"/>
      <c r="E414" s="26"/>
      <c r="F414" s="26"/>
      <c r="G414" s="26"/>
      <c r="H414" s="26"/>
      <c r="I414" s="328"/>
      <c r="J414" s="27"/>
      <c r="K414" s="27"/>
      <c r="L414" s="27"/>
    </row>
    <row r="415" spans="1:16" ht="18.75">
      <c r="A415" s="29"/>
      <c r="B415" s="23"/>
      <c r="C415" s="29"/>
      <c r="D415" s="29"/>
      <c r="E415" s="29"/>
      <c r="F415" s="29"/>
      <c r="G415" s="29"/>
      <c r="H415" s="29"/>
      <c r="I415" s="29"/>
      <c r="J415" s="27"/>
      <c r="K415" s="27"/>
      <c r="L415" s="27"/>
    </row>
    <row r="416" spans="1:16" ht="18.75">
      <c r="A416" s="29"/>
      <c r="B416" s="23"/>
      <c r="C416" s="29"/>
      <c r="D416" s="29"/>
      <c r="E416" s="31"/>
      <c r="F416" s="29"/>
      <c r="G416" s="29"/>
      <c r="H416" s="29"/>
      <c r="I416" s="29"/>
      <c r="J416" s="27"/>
      <c r="K416" s="27"/>
      <c r="L416" s="27"/>
    </row>
    <row r="417" spans="1:14">
      <c r="A417" s="29"/>
      <c r="B417" s="24"/>
      <c r="C417" s="29"/>
      <c r="D417" s="29"/>
      <c r="E417" s="31"/>
      <c r="F417" s="29"/>
      <c r="G417" s="29"/>
      <c r="H417" s="29"/>
      <c r="I417" s="29"/>
      <c r="J417" s="27"/>
      <c r="K417" s="27"/>
      <c r="L417" s="27"/>
    </row>
    <row r="418" spans="1:14">
      <c r="A418" s="29"/>
      <c r="B418" s="327"/>
      <c r="C418" s="29"/>
      <c r="D418" s="29"/>
      <c r="E418" s="31"/>
      <c r="F418" s="29"/>
      <c r="G418" s="29"/>
      <c r="H418" s="29"/>
      <c r="I418" s="29"/>
      <c r="J418" s="27"/>
      <c r="K418" s="27"/>
      <c r="L418" s="27"/>
    </row>
    <row r="419" spans="1:14">
      <c r="A419" s="330"/>
      <c r="B419" s="327"/>
      <c r="C419" s="330"/>
      <c r="D419" s="330"/>
      <c r="E419" s="330"/>
      <c r="F419" s="330"/>
      <c r="G419" s="330"/>
      <c r="H419" s="341"/>
      <c r="I419" s="341"/>
      <c r="J419" s="27"/>
      <c r="K419" s="27"/>
      <c r="L419" s="27"/>
    </row>
    <row r="420" spans="1:14">
      <c r="A420" s="330"/>
      <c r="B420" s="16"/>
      <c r="C420" s="330"/>
      <c r="D420" s="330"/>
      <c r="E420" s="330"/>
      <c r="F420" s="330"/>
      <c r="G420" s="330"/>
      <c r="H420" s="341"/>
      <c r="I420" s="341"/>
      <c r="J420" s="27"/>
      <c r="K420" s="27"/>
      <c r="L420" s="27"/>
    </row>
    <row r="421" spans="1:14" ht="18.75">
      <c r="A421" s="29"/>
      <c r="B421" s="4"/>
      <c r="C421" s="29"/>
      <c r="D421" s="29"/>
      <c r="E421" s="29"/>
      <c r="F421" s="29"/>
      <c r="G421" s="29"/>
      <c r="H421" s="31"/>
      <c r="I421" s="31"/>
      <c r="J421" s="27"/>
      <c r="K421" s="23"/>
      <c r="L421" s="23"/>
    </row>
    <row r="422" spans="1:14" ht="34.5" customHeight="1">
      <c r="A422" s="29"/>
      <c r="B422" s="4"/>
      <c r="C422" s="29"/>
      <c r="D422" s="29"/>
      <c r="E422" s="29"/>
      <c r="F422" s="29"/>
      <c r="G422" s="29"/>
      <c r="H422" s="31"/>
      <c r="I422" s="31"/>
      <c r="J422" s="27"/>
      <c r="K422" s="23"/>
      <c r="L422" s="23"/>
    </row>
    <row r="423" spans="1:14">
      <c r="A423" s="29"/>
      <c r="B423" s="4"/>
      <c r="C423" s="29"/>
      <c r="D423" s="29"/>
      <c r="E423" s="31"/>
      <c r="F423" s="29"/>
      <c r="G423" s="29"/>
      <c r="H423" s="29"/>
      <c r="I423" s="29"/>
      <c r="J423" s="27"/>
      <c r="K423" s="27"/>
      <c r="L423" s="27"/>
    </row>
    <row r="424" spans="1:14" ht="15.75">
      <c r="A424" s="39"/>
      <c r="B424" s="4"/>
      <c r="C424" s="27"/>
      <c r="D424" s="27"/>
      <c r="E424" s="27"/>
      <c r="F424" s="27"/>
      <c r="G424" s="27"/>
      <c r="H424" s="27"/>
      <c r="I424" s="27"/>
      <c r="J424" s="27"/>
      <c r="K424" s="27"/>
      <c r="L424" s="27"/>
    </row>
    <row r="425" spans="1:14" ht="18.75">
      <c r="A425" s="23"/>
      <c r="B425" s="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11"/>
      <c r="N425" s="11"/>
    </row>
    <row r="426" spans="1:14" ht="19.5" thickBot="1">
      <c r="A426" s="23"/>
      <c r="B426" s="4"/>
      <c r="C426" s="23"/>
      <c r="D426" s="23"/>
      <c r="E426" s="23"/>
      <c r="F426" s="23"/>
      <c r="G426" s="23"/>
      <c r="H426" s="23"/>
      <c r="I426" s="23"/>
      <c r="J426" s="23"/>
      <c r="K426" s="27"/>
      <c r="L426" s="27"/>
    </row>
    <row r="427" spans="1:14" ht="19.5" thickBot="1">
      <c r="A427" s="27"/>
      <c r="B427" s="4"/>
      <c r="C427" s="27"/>
      <c r="D427" s="27"/>
      <c r="E427" s="27"/>
      <c r="F427" s="27"/>
      <c r="G427" s="27"/>
      <c r="H427" s="27"/>
      <c r="I427" s="27"/>
      <c r="J427" s="27"/>
      <c r="K427" s="23"/>
      <c r="L427" s="23"/>
      <c r="M427" s="14"/>
    </row>
    <row r="428" spans="1:14">
      <c r="A428" s="27"/>
      <c r="B428" s="4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1"/>
    </row>
    <row r="429" spans="1:14" ht="19.5" thickBot="1">
      <c r="A429" s="23"/>
      <c r="B429" s="27"/>
      <c r="C429" s="23"/>
      <c r="D429" s="23"/>
      <c r="E429" s="23"/>
      <c r="F429" s="23"/>
      <c r="G429" s="23"/>
      <c r="H429" s="23"/>
      <c r="I429" s="23"/>
      <c r="J429" s="23"/>
      <c r="K429" s="327"/>
      <c r="L429" s="27"/>
      <c r="M429" s="1"/>
    </row>
    <row r="430" spans="1:14" ht="19.5" thickBot="1">
      <c r="A430" s="40"/>
      <c r="B430" s="23"/>
      <c r="C430" s="27"/>
      <c r="D430" s="27"/>
      <c r="E430" s="27"/>
      <c r="F430" s="27"/>
      <c r="G430" s="27"/>
      <c r="H430" s="27"/>
      <c r="I430" s="27"/>
      <c r="J430" s="27"/>
      <c r="K430" s="327"/>
      <c r="L430" s="27"/>
      <c r="M430" s="5"/>
    </row>
    <row r="431" spans="1:14" ht="19.5" thickBot="1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5"/>
      <c r="L431" s="27"/>
      <c r="M431" s="2"/>
    </row>
    <row r="432" spans="1:14" ht="15.75" thickBot="1">
      <c r="A432" s="27"/>
      <c r="B432" s="328"/>
      <c r="C432" s="27"/>
      <c r="D432" s="27"/>
      <c r="E432" s="27"/>
      <c r="F432" s="27"/>
      <c r="G432" s="27"/>
      <c r="H432" s="27"/>
      <c r="I432" s="27"/>
      <c r="J432" s="27"/>
      <c r="K432" s="16"/>
      <c r="L432" s="27"/>
      <c r="M432" s="2"/>
    </row>
    <row r="433" spans="1:13" ht="15.75" thickBot="1">
      <c r="A433" s="328"/>
      <c r="B433" s="328"/>
      <c r="C433" s="327"/>
      <c r="D433" s="327"/>
      <c r="E433" s="327"/>
      <c r="F433" s="327"/>
      <c r="G433" s="327"/>
      <c r="H433" s="25"/>
      <c r="I433" s="327"/>
      <c r="J433" s="327"/>
      <c r="K433" s="16"/>
      <c r="L433" s="27"/>
      <c r="M433" s="2"/>
    </row>
    <row r="434" spans="1:13" ht="15.75" thickBot="1">
      <c r="A434" s="328"/>
      <c r="B434" s="29"/>
      <c r="C434" s="327"/>
      <c r="D434" s="327"/>
      <c r="E434" s="327"/>
      <c r="F434" s="327"/>
      <c r="G434" s="327"/>
      <c r="H434" s="25"/>
      <c r="I434" s="25"/>
      <c r="J434" s="25"/>
      <c r="K434" s="16"/>
      <c r="L434" s="27"/>
      <c r="M434" s="2"/>
    </row>
    <row r="435" spans="1:13" ht="103.5" customHeight="1">
      <c r="A435" s="25"/>
      <c r="B435" s="31"/>
      <c r="C435" s="25"/>
      <c r="D435" s="25"/>
      <c r="E435" s="25"/>
      <c r="F435" s="25"/>
      <c r="G435" s="25"/>
      <c r="H435" s="25"/>
      <c r="I435" s="25"/>
      <c r="J435" s="25"/>
      <c r="K435" s="16"/>
      <c r="L435" s="27"/>
    </row>
    <row r="436" spans="1:13">
      <c r="A436" s="16"/>
      <c r="B436" s="31"/>
      <c r="C436" s="41"/>
      <c r="D436" s="16"/>
      <c r="E436" s="16"/>
      <c r="F436" s="16"/>
      <c r="G436" s="16"/>
      <c r="H436" s="16"/>
      <c r="I436" s="16"/>
      <c r="J436" s="16"/>
      <c r="K436" s="16"/>
      <c r="L436" s="27"/>
    </row>
    <row r="437" spans="1:13" ht="31.5" customHeight="1">
      <c r="A437" s="16"/>
      <c r="B437" s="31"/>
      <c r="C437" s="42"/>
      <c r="D437" s="16"/>
      <c r="E437" s="16"/>
      <c r="F437" s="16"/>
      <c r="G437" s="16"/>
      <c r="H437" s="16"/>
      <c r="I437" s="16"/>
      <c r="J437" s="16"/>
      <c r="K437" s="16"/>
      <c r="L437" s="27"/>
      <c r="M437" s="11"/>
    </row>
    <row r="438" spans="1:13">
      <c r="A438" s="16"/>
      <c r="B438" s="31"/>
      <c r="C438" s="42"/>
      <c r="D438" s="16"/>
      <c r="E438" s="16"/>
      <c r="F438" s="16"/>
      <c r="G438" s="16"/>
      <c r="H438" s="16"/>
      <c r="I438" s="16"/>
      <c r="J438" s="16"/>
      <c r="K438" s="27"/>
      <c r="L438" s="27"/>
    </row>
    <row r="439" spans="1:13" ht="18.75">
      <c r="A439" s="16"/>
      <c r="B439" s="31"/>
      <c r="C439" s="41"/>
      <c r="D439" s="16"/>
      <c r="E439" s="16"/>
      <c r="F439" s="16"/>
      <c r="G439" s="16"/>
      <c r="H439" s="16"/>
      <c r="I439" s="16"/>
      <c r="J439" s="16"/>
      <c r="K439" s="23"/>
      <c r="L439" s="23"/>
    </row>
    <row r="440" spans="1:13">
      <c r="A440" s="16"/>
      <c r="B440" s="31"/>
      <c r="C440" s="42"/>
      <c r="D440" s="16"/>
      <c r="E440" s="16"/>
      <c r="F440" s="16"/>
      <c r="G440" s="16"/>
      <c r="H440" s="16"/>
      <c r="I440" s="16"/>
      <c r="J440" s="16"/>
      <c r="K440" s="27"/>
      <c r="L440" s="27"/>
    </row>
    <row r="441" spans="1:13">
      <c r="A441" s="16"/>
      <c r="B441" s="31"/>
      <c r="C441" s="42"/>
      <c r="D441" s="16"/>
      <c r="E441" s="16"/>
      <c r="F441" s="16"/>
      <c r="G441" s="16"/>
      <c r="H441" s="16"/>
      <c r="I441" s="16"/>
      <c r="J441" s="16"/>
      <c r="K441" s="25"/>
      <c r="L441" s="25"/>
    </row>
    <row r="442" spans="1:13">
      <c r="A442" s="38"/>
      <c r="B442" s="31"/>
      <c r="C442" s="27"/>
      <c r="D442" s="27"/>
      <c r="E442" s="27"/>
      <c r="F442" s="27"/>
      <c r="G442" s="27"/>
      <c r="H442" s="27"/>
      <c r="I442" s="27"/>
      <c r="J442" s="27"/>
      <c r="K442" s="327"/>
      <c r="L442" s="327"/>
    </row>
    <row r="443" spans="1:13" ht="18.75">
      <c r="A443" s="23"/>
      <c r="B443" s="27"/>
      <c r="C443" s="23"/>
      <c r="D443" s="23"/>
      <c r="E443" s="23"/>
      <c r="F443" s="23"/>
      <c r="G443" s="23"/>
      <c r="H443" s="23"/>
      <c r="I443" s="23"/>
      <c r="J443" s="23"/>
      <c r="K443" s="25"/>
      <c r="L443" s="25"/>
    </row>
    <row r="444" spans="1:13" ht="18.75">
      <c r="A444" s="27"/>
      <c r="B444" s="23"/>
      <c r="C444" s="27"/>
      <c r="D444" s="27"/>
      <c r="E444" s="27"/>
      <c r="F444" s="27"/>
      <c r="G444" s="27"/>
      <c r="H444" s="27"/>
      <c r="I444" s="27"/>
      <c r="J444" s="27"/>
      <c r="K444" s="25"/>
      <c r="L444" s="16"/>
    </row>
    <row r="445" spans="1:13" ht="18.75">
      <c r="A445" s="328"/>
      <c r="B445" s="23"/>
      <c r="C445" s="327"/>
      <c r="D445" s="327"/>
      <c r="E445" s="327"/>
      <c r="F445" s="327"/>
      <c r="G445" s="327"/>
      <c r="H445" s="327"/>
      <c r="I445" s="25"/>
      <c r="J445" s="25"/>
      <c r="K445" s="16"/>
      <c r="L445" s="16"/>
    </row>
    <row r="446" spans="1:13">
      <c r="A446" s="328"/>
      <c r="B446" s="27"/>
      <c r="C446" s="327"/>
      <c r="D446" s="327"/>
      <c r="E446" s="327"/>
      <c r="F446" s="327"/>
      <c r="G446" s="327"/>
      <c r="H446" s="25"/>
      <c r="I446" s="327"/>
      <c r="J446" s="25"/>
      <c r="K446" s="16"/>
      <c r="L446" s="16"/>
    </row>
    <row r="447" spans="1:13">
      <c r="A447" s="328"/>
      <c r="B447" s="27"/>
      <c r="C447" s="327"/>
      <c r="D447" s="327"/>
      <c r="E447" s="327"/>
      <c r="F447" s="25"/>
      <c r="G447" s="25"/>
      <c r="H447" s="25"/>
      <c r="I447" s="327"/>
      <c r="J447" s="25"/>
      <c r="K447" s="16"/>
      <c r="L447" s="16"/>
    </row>
    <row r="448" spans="1:13" ht="18.75">
      <c r="A448" s="25"/>
      <c r="B448" s="23"/>
      <c r="C448" s="25"/>
      <c r="D448" s="25"/>
      <c r="E448" s="25"/>
      <c r="F448" s="25"/>
      <c r="G448" s="25"/>
      <c r="H448" s="25"/>
      <c r="I448" s="25"/>
      <c r="J448" s="25"/>
      <c r="K448" s="16"/>
      <c r="L448" s="16"/>
    </row>
    <row r="449" spans="1:14" ht="31.5" customHeight="1">
      <c r="A449" s="16"/>
      <c r="B449" s="27"/>
      <c r="C449" s="42"/>
      <c r="D449" s="16"/>
      <c r="E449" s="16"/>
      <c r="F449" s="16"/>
      <c r="G449" s="16"/>
      <c r="H449" s="16"/>
      <c r="I449" s="16"/>
      <c r="J449" s="16"/>
      <c r="K449" s="27"/>
      <c r="L449" s="27"/>
    </row>
    <row r="450" spans="1:14" ht="18.75">
      <c r="A450" s="16"/>
      <c r="B450" s="23"/>
      <c r="C450" s="42"/>
      <c r="D450" s="16"/>
      <c r="E450" s="16"/>
      <c r="F450" s="16"/>
      <c r="G450" s="16"/>
      <c r="H450" s="16"/>
      <c r="I450" s="16"/>
      <c r="J450" s="16"/>
      <c r="K450" s="27"/>
      <c r="L450" s="27"/>
      <c r="M450" s="3"/>
    </row>
    <row r="451" spans="1:14" ht="18.75">
      <c r="A451" s="16"/>
      <c r="B451" s="24"/>
      <c r="C451" s="42"/>
      <c r="D451" s="16"/>
      <c r="E451" s="16"/>
      <c r="F451" s="16"/>
      <c r="G451" s="16"/>
      <c r="H451" s="16"/>
      <c r="I451" s="16"/>
      <c r="J451" s="16"/>
      <c r="K451" s="23"/>
      <c r="L451" s="23"/>
    </row>
    <row r="452" spans="1:14">
      <c r="A452" s="16"/>
      <c r="B452" s="327"/>
      <c r="C452" s="42"/>
      <c r="D452" s="16"/>
      <c r="E452" s="16"/>
      <c r="F452" s="16"/>
      <c r="G452" s="16"/>
      <c r="H452" s="16"/>
      <c r="I452" s="16"/>
      <c r="J452" s="16"/>
      <c r="K452" s="27"/>
      <c r="L452" s="27"/>
    </row>
    <row r="453" spans="1:14">
      <c r="A453" s="27"/>
      <c r="B453" s="3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</row>
    <row r="454" spans="1:14" ht="16.5" customHeight="1">
      <c r="A454" s="27"/>
      <c r="B454" s="25"/>
      <c r="C454" s="27"/>
      <c r="D454" s="27"/>
      <c r="E454" s="27"/>
      <c r="F454" s="27"/>
      <c r="G454" s="27"/>
      <c r="H454" s="27"/>
      <c r="I454" s="27"/>
      <c r="J454" s="27"/>
      <c r="K454" s="27"/>
      <c r="L454" s="27"/>
    </row>
    <row r="455" spans="1:14" ht="18.75">
      <c r="A455" s="23"/>
      <c r="B455" s="25"/>
      <c r="C455" s="23"/>
      <c r="D455" s="23"/>
      <c r="E455" s="23"/>
      <c r="F455" s="23"/>
      <c r="G455" s="23"/>
      <c r="H455" s="23"/>
      <c r="I455" s="23"/>
      <c r="J455" s="23"/>
      <c r="K455" s="27"/>
      <c r="L455" s="27"/>
    </row>
    <row r="456" spans="1:14">
      <c r="A456" s="27"/>
      <c r="B456" s="25"/>
      <c r="C456" s="27"/>
      <c r="D456" s="27"/>
      <c r="E456" s="27"/>
      <c r="F456" s="27"/>
      <c r="G456" s="27"/>
      <c r="H456" s="27"/>
      <c r="I456" s="27"/>
      <c r="J456" s="27"/>
      <c r="K456" s="27"/>
      <c r="L456" s="27"/>
    </row>
    <row r="457" spans="1:14">
      <c r="A457" s="328"/>
      <c r="B457" s="25"/>
      <c r="C457" s="327"/>
      <c r="D457" s="327"/>
      <c r="E457" s="327"/>
      <c r="F457" s="327"/>
      <c r="G457" s="25"/>
      <c r="H457" s="25"/>
      <c r="I457" s="327"/>
      <c r="J457" s="327"/>
      <c r="K457" s="27"/>
      <c r="L457" s="27"/>
    </row>
    <row r="458" spans="1:14">
      <c r="A458" s="328"/>
      <c r="B458" s="25"/>
      <c r="C458" s="327"/>
      <c r="D458" s="327"/>
      <c r="E458" s="327"/>
      <c r="F458" s="327"/>
      <c r="G458" s="25"/>
      <c r="H458" s="25"/>
      <c r="I458" s="327"/>
      <c r="J458" s="335"/>
      <c r="K458" s="27"/>
      <c r="L458" s="27"/>
    </row>
    <row r="459" spans="1:14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7"/>
      <c r="L459" s="27"/>
    </row>
    <row r="460" spans="1:14">
      <c r="A460" s="16"/>
      <c r="B460" s="25"/>
      <c r="C460" s="41"/>
      <c r="D460" s="16"/>
      <c r="E460" s="16"/>
      <c r="F460" s="16"/>
      <c r="G460" s="16"/>
      <c r="H460" s="16"/>
      <c r="I460" s="16"/>
      <c r="J460" s="16"/>
      <c r="K460" s="27"/>
      <c r="L460" s="27"/>
    </row>
    <row r="461" spans="1:14" ht="18" customHeight="1">
      <c r="A461" s="16"/>
      <c r="B461" s="27"/>
      <c r="C461" s="42"/>
      <c r="D461" s="16"/>
      <c r="E461" s="16"/>
      <c r="F461" s="16"/>
      <c r="G461" s="16"/>
      <c r="H461" s="16"/>
      <c r="I461" s="16"/>
      <c r="J461" s="16"/>
      <c r="K461" s="27"/>
      <c r="L461" s="27"/>
      <c r="M461" s="11"/>
      <c r="N461" s="11"/>
    </row>
    <row r="462" spans="1:14" ht="18.75">
      <c r="A462" s="16"/>
      <c r="B462" s="23"/>
      <c r="C462" s="42"/>
      <c r="D462" s="16"/>
      <c r="E462" s="16"/>
      <c r="F462" s="16"/>
      <c r="G462" s="16"/>
      <c r="H462" s="16"/>
      <c r="I462" s="16"/>
      <c r="J462" s="16"/>
      <c r="K462" s="27"/>
      <c r="L462" s="27"/>
    </row>
    <row r="463" spans="1:14" ht="18.75">
      <c r="A463" s="16"/>
      <c r="B463" s="24"/>
      <c r="C463" s="41"/>
      <c r="D463" s="16"/>
      <c r="E463" s="16"/>
      <c r="F463" s="16"/>
      <c r="G463" s="16"/>
      <c r="H463" s="16"/>
      <c r="I463" s="16"/>
      <c r="J463" s="16"/>
      <c r="K463" s="27"/>
      <c r="L463" s="27"/>
      <c r="M463" s="11"/>
    </row>
    <row r="464" spans="1:14" ht="18.75">
      <c r="A464" s="16"/>
      <c r="B464" s="327"/>
      <c r="C464" s="42"/>
      <c r="D464" s="16"/>
      <c r="E464" s="16"/>
      <c r="F464" s="16"/>
      <c r="G464" s="16"/>
      <c r="H464" s="16"/>
      <c r="I464" s="16"/>
      <c r="J464" s="16"/>
      <c r="K464" s="43"/>
      <c r="L464" s="43"/>
    </row>
    <row r="465" spans="1:14">
      <c r="A465" s="16"/>
      <c r="B465" s="327"/>
      <c r="C465" s="42"/>
      <c r="D465" s="16"/>
      <c r="E465" s="16"/>
      <c r="F465" s="16"/>
      <c r="G465" s="16"/>
      <c r="H465" s="16"/>
      <c r="I465" s="16"/>
      <c r="J465" s="16"/>
      <c r="K465" s="27"/>
      <c r="L465" s="27"/>
    </row>
    <row r="466" spans="1:14" ht="18">
      <c r="A466" s="38"/>
      <c r="B466" s="3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13"/>
      <c r="N466" s="13"/>
    </row>
    <row r="467" spans="1:14" ht="15.75">
      <c r="A467" s="40"/>
      <c r="B467" s="25"/>
      <c r="C467" s="27"/>
      <c r="D467" s="27"/>
      <c r="E467" s="27"/>
      <c r="F467" s="27"/>
      <c r="G467" s="27"/>
      <c r="H467" s="27"/>
      <c r="I467" s="27"/>
      <c r="J467" s="27"/>
      <c r="K467" s="27"/>
      <c r="L467" s="27"/>
    </row>
    <row r="468" spans="1:14" ht="18.75" customHeight="1">
      <c r="A468" s="43"/>
      <c r="B468" s="25"/>
      <c r="C468" s="43"/>
      <c r="D468" s="43"/>
      <c r="E468" s="43"/>
      <c r="F468" s="43"/>
      <c r="G468" s="43"/>
      <c r="H468" s="43"/>
      <c r="I468" s="43"/>
      <c r="J468" s="43"/>
      <c r="K468" s="27"/>
      <c r="L468" s="27"/>
    </row>
    <row r="469" spans="1:14" ht="18.75">
      <c r="A469" s="40"/>
      <c r="B469" s="25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11"/>
      <c r="N469" s="11"/>
    </row>
    <row r="470" spans="1:14">
      <c r="A470" s="334"/>
      <c r="B470" s="25"/>
      <c r="C470" s="34"/>
      <c r="D470" s="34"/>
      <c r="E470" s="34"/>
      <c r="F470" s="34"/>
      <c r="G470" s="334"/>
      <c r="H470" s="27"/>
      <c r="I470" s="27"/>
      <c r="J470" s="27"/>
      <c r="K470" s="27"/>
      <c r="L470" s="27"/>
    </row>
    <row r="471" spans="1:14">
      <c r="A471" s="334"/>
      <c r="B471" s="25"/>
      <c r="C471" s="34"/>
      <c r="D471" s="34"/>
      <c r="E471" s="34"/>
      <c r="F471" s="34"/>
      <c r="G471" s="335"/>
      <c r="H471" s="27"/>
      <c r="I471" s="27"/>
      <c r="J471" s="27"/>
      <c r="K471" s="27"/>
      <c r="L471" s="27"/>
    </row>
    <row r="472" spans="1:14">
      <c r="A472" s="334"/>
      <c r="B472" s="27"/>
      <c r="C472" s="44"/>
      <c r="D472" s="44"/>
      <c r="E472" s="44"/>
      <c r="F472" s="34"/>
      <c r="G472" s="335"/>
      <c r="H472" s="27"/>
      <c r="I472" s="27"/>
      <c r="J472" s="27"/>
      <c r="K472" s="27"/>
      <c r="L472" s="27"/>
    </row>
    <row r="473" spans="1:14" ht="18.75">
      <c r="A473" s="36"/>
      <c r="B473" s="27"/>
      <c r="C473" s="36"/>
      <c r="D473" s="36"/>
      <c r="E473" s="36"/>
      <c r="F473" s="36"/>
      <c r="G473" s="36"/>
      <c r="H473" s="27"/>
      <c r="I473" s="27"/>
      <c r="J473" s="27"/>
      <c r="K473" s="27"/>
      <c r="L473" s="27"/>
      <c r="M473" s="12"/>
      <c r="N473" s="12"/>
    </row>
    <row r="474" spans="1:14" ht="18.75">
      <c r="A474" s="37"/>
      <c r="B474" s="23"/>
      <c r="C474" s="45"/>
      <c r="D474" s="45"/>
      <c r="E474" s="45"/>
      <c r="F474" s="45"/>
      <c r="G474" s="45"/>
      <c r="H474" s="27"/>
      <c r="I474" s="27"/>
      <c r="J474" s="27"/>
      <c r="K474" s="27"/>
      <c r="L474" s="27"/>
    </row>
    <row r="475" spans="1:14" ht="18.75">
      <c r="A475" s="37"/>
      <c r="B475" s="24"/>
      <c r="C475" s="45"/>
      <c r="D475" s="45"/>
      <c r="E475" s="45"/>
      <c r="F475" s="45"/>
      <c r="G475" s="45"/>
      <c r="H475" s="27"/>
      <c r="I475" s="27"/>
      <c r="J475" s="27"/>
      <c r="K475" s="23"/>
      <c r="L475" s="23"/>
    </row>
    <row r="476" spans="1:14">
      <c r="A476" s="36"/>
      <c r="B476" s="327"/>
      <c r="C476" s="45"/>
      <c r="D476" s="45"/>
      <c r="E476" s="45"/>
      <c r="F476" s="45"/>
      <c r="G476" s="45"/>
      <c r="H476" s="27"/>
      <c r="I476" s="27"/>
      <c r="J476" s="27"/>
      <c r="K476" s="27"/>
      <c r="L476" s="27"/>
    </row>
    <row r="477" spans="1:14" ht="18.75">
      <c r="A477" s="38"/>
      <c r="B477" s="327"/>
      <c r="C477" s="27"/>
      <c r="D477" s="27"/>
      <c r="E477" s="27"/>
      <c r="F477" s="27"/>
      <c r="G477" s="27"/>
      <c r="H477" s="27"/>
      <c r="I477" s="27"/>
      <c r="J477" s="27"/>
      <c r="K477" s="23"/>
      <c r="L477" s="23"/>
    </row>
    <row r="478" spans="1:14">
      <c r="A478" s="38"/>
      <c r="B478" s="25"/>
      <c r="C478" s="27"/>
      <c r="D478" s="27"/>
      <c r="E478" s="27"/>
      <c r="F478" s="27"/>
      <c r="G478" s="27"/>
      <c r="H478" s="27"/>
      <c r="I478" s="27"/>
      <c r="J478" s="27"/>
      <c r="K478" s="27"/>
      <c r="L478" s="27"/>
    </row>
    <row r="479" spans="1:14" ht="18.75">
      <c r="A479" s="23"/>
      <c r="B479" s="25"/>
      <c r="C479" s="23"/>
      <c r="D479" s="23"/>
      <c r="E479" s="23"/>
      <c r="F479" s="23"/>
      <c r="G479" s="23"/>
      <c r="H479" s="23"/>
      <c r="I479" s="23"/>
      <c r="J479" s="23"/>
      <c r="K479" s="27"/>
      <c r="L479" s="27"/>
    </row>
    <row r="480" spans="1:14" ht="18">
      <c r="A480" s="39"/>
      <c r="B480" s="25"/>
      <c r="C480" s="27"/>
      <c r="D480" s="27"/>
      <c r="E480" s="27"/>
      <c r="F480" s="27"/>
      <c r="G480" s="27"/>
      <c r="H480" s="27"/>
      <c r="I480" s="27"/>
      <c r="J480" s="27"/>
      <c r="K480" s="46"/>
      <c r="L480" s="46"/>
    </row>
    <row r="481" spans="1:12" ht="18.75">
      <c r="A481" s="23"/>
      <c r="B481" s="25"/>
      <c r="C481" s="23"/>
      <c r="D481" s="23"/>
      <c r="E481" s="23"/>
      <c r="F481" s="23"/>
      <c r="G481" s="23"/>
      <c r="H481" s="23"/>
      <c r="I481" s="23"/>
      <c r="J481" s="23"/>
      <c r="K481" s="27"/>
      <c r="L481" s="27"/>
    </row>
    <row r="482" spans="1:12" ht="15.75">
      <c r="A482" s="40"/>
      <c r="B482" s="25"/>
      <c r="C482" s="27"/>
      <c r="D482" s="27"/>
      <c r="E482" s="27"/>
      <c r="F482" s="27"/>
      <c r="G482" s="27"/>
      <c r="H482" s="27"/>
      <c r="I482" s="27"/>
      <c r="J482" s="27"/>
      <c r="K482" s="27"/>
      <c r="L482" s="27"/>
    </row>
    <row r="483" spans="1:12" ht="18.75">
      <c r="A483" s="40"/>
      <c r="B483" s="25"/>
      <c r="C483" s="27"/>
      <c r="D483" s="27"/>
      <c r="E483" s="27"/>
      <c r="F483" s="27"/>
      <c r="G483" s="27"/>
      <c r="H483" s="27"/>
      <c r="I483" s="27"/>
      <c r="J483" s="27"/>
      <c r="K483" s="23"/>
      <c r="L483" s="23"/>
    </row>
    <row r="484" spans="1:12" ht="18">
      <c r="A484" s="46"/>
      <c r="B484" s="25"/>
      <c r="C484" s="46"/>
      <c r="D484" s="46"/>
      <c r="E484" s="46"/>
      <c r="F484" s="46"/>
      <c r="G484" s="46"/>
      <c r="H484" s="46"/>
      <c r="I484" s="46"/>
      <c r="J484" s="46"/>
      <c r="K484" s="47"/>
      <c r="L484" s="27"/>
    </row>
    <row r="485" spans="1:12">
      <c r="A485" s="48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</row>
    <row r="486" spans="1:12">
      <c r="A486" s="48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</row>
    <row r="487" spans="1:12" ht="18.75">
      <c r="A487" s="23"/>
      <c r="B487" s="43"/>
      <c r="C487" s="23"/>
      <c r="D487" s="23"/>
      <c r="E487" s="23"/>
      <c r="F487" s="23"/>
      <c r="G487" s="23"/>
      <c r="H487" s="23"/>
      <c r="I487" s="23"/>
      <c r="J487" s="23"/>
      <c r="K487" s="49"/>
      <c r="L487" s="49"/>
    </row>
    <row r="488" spans="1:12" ht="15.75">
      <c r="A488" s="50"/>
      <c r="B488" s="27"/>
      <c r="C488" s="20"/>
      <c r="D488" s="27"/>
      <c r="E488" s="27"/>
      <c r="F488" s="336"/>
      <c r="G488" s="336"/>
      <c r="H488" s="27"/>
      <c r="I488" s="27"/>
      <c r="J488" s="47"/>
      <c r="K488" s="47"/>
      <c r="L488" s="27"/>
    </row>
    <row r="489" spans="1:12">
      <c r="A489" s="331"/>
      <c r="B489" s="334"/>
      <c r="C489" s="333"/>
      <c r="D489" s="27"/>
      <c r="E489" s="27"/>
      <c r="F489" s="27"/>
      <c r="G489" s="27"/>
      <c r="H489" s="27"/>
      <c r="I489" s="27"/>
      <c r="J489" s="27"/>
      <c r="K489" s="27"/>
      <c r="L489" s="27"/>
    </row>
    <row r="490" spans="1:12">
      <c r="A490" s="331"/>
      <c r="B490" s="334"/>
      <c r="C490" s="333"/>
      <c r="D490" s="27"/>
      <c r="E490" s="27"/>
      <c r="F490" s="27"/>
      <c r="G490" s="27"/>
      <c r="H490" s="27"/>
      <c r="I490" s="27"/>
      <c r="J490" s="27"/>
      <c r="K490" s="27"/>
      <c r="L490" s="27"/>
    </row>
    <row r="491" spans="1:12" ht="18.75">
      <c r="A491" s="49"/>
      <c r="B491" s="334"/>
      <c r="C491" s="49"/>
      <c r="D491" s="49"/>
      <c r="E491" s="49"/>
      <c r="F491" s="49"/>
      <c r="G491" s="49"/>
      <c r="H491" s="49"/>
      <c r="I491" s="49"/>
      <c r="J491" s="49"/>
      <c r="K491" s="51"/>
      <c r="L491" s="27"/>
    </row>
    <row r="492" spans="1:12" ht="15.75">
      <c r="A492" s="50"/>
      <c r="B492" s="36"/>
      <c r="C492" s="18"/>
      <c r="D492" s="27"/>
      <c r="E492" s="27"/>
      <c r="F492" s="336"/>
      <c r="G492" s="336"/>
      <c r="H492" s="27"/>
      <c r="I492" s="27"/>
      <c r="J492" s="47"/>
      <c r="K492" s="47"/>
      <c r="L492" s="27"/>
    </row>
    <row r="493" spans="1:12" ht="15.75">
      <c r="A493" s="52"/>
      <c r="B493" s="53"/>
      <c r="C493" s="27"/>
      <c r="D493" s="27"/>
      <c r="E493" s="27"/>
      <c r="F493" s="27"/>
      <c r="G493" s="27"/>
      <c r="H493" s="27"/>
      <c r="I493" s="27"/>
      <c r="J493" s="27"/>
      <c r="K493" s="27"/>
      <c r="L493" s="27"/>
    </row>
    <row r="494" spans="1:12" ht="18">
      <c r="A494" s="54"/>
      <c r="B494" s="53"/>
      <c r="C494" s="27"/>
      <c r="D494" s="27"/>
      <c r="E494" s="27"/>
      <c r="F494" s="27"/>
      <c r="G494" s="27"/>
      <c r="H494" s="27"/>
      <c r="I494" s="27"/>
      <c r="J494" s="27"/>
      <c r="K494" s="27"/>
      <c r="L494" s="27"/>
    </row>
    <row r="495" spans="1:12" ht="18.75">
      <c r="A495" s="55"/>
      <c r="B495" s="53"/>
      <c r="C495" s="55"/>
      <c r="D495" s="55"/>
      <c r="E495" s="56"/>
      <c r="F495" s="336"/>
      <c r="G495" s="336"/>
      <c r="H495" s="27"/>
      <c r="I495" s="27"/>
      <c r="J495" s="51"/>
      <c r="K495" s="23"/>
      <c r="L495" s="23"/>
    </row>
    <row r="496" spans="1:12" ht="18.75">
      <c r="A496" s="57"/>
      <c r="B496" s="27"/>
      <c r="C496" s="27"/>
      <c r="D496" s="27"/>
      <c r="E496" s="27"/>
      <c r="F496" s="336"/>
      <c r="G496" s="336"/>
      <c r="H496" s="27"/>
      <c r="I496" s="27"/>
      <c r="J496" s="47"/>
      <c r="K496" s="47"/>
      <c r="L496" s="27"/>
    </row>
    <row r="497" spans="1:12">
      <c r="A497" s="58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</row>
    <row r="498" spans="1:12" ht="18.75">
      <c r="A498" s="54"/>
      <c r="B498" s="23"/>
      <c r="C498" s="27"/>
      <c r="D498" s="27"/>
      <c r="E498" s="27"/>
      <c r="F498" s="27"/>
      <c r="G498" s="27"/>
      <c r="H498" s="27"/>
      <c r="I498" s="27"/>
      <c r="J498" s="27"/>
      <c r="K498" s="27"/>
      <c r="L498" s="27"/>
    </row>
    <row r="499" spans="1:12" ht="18.75">
      <c r="A499" s="23"/>
      <c r="B499" s="27"/>
      <c r="C499" s="23"/>
      <c r="D499" s="23"/>
      <c r="E499" s="23"/>
      <c r="F499" s="23"/>
      <c r="G499" s="23"/>
      <c r="H499" s="23"/>
      <c r="I499" s="23"/>
      <c r="J499" s="23"/>
      <c r="K499" s="27"/>
      <c r="L499" s="27"/>
    </row>
    <row r="500" spans="1:12" ht="18.75">
      <c r="A500" s="54"/>
      <c r="B500" s="23"/>
      <c r="C500" s="27"/>
      <c r="D500" s="27"/>
      <c r="E500" s="27"/>
      <c r="F500" s="336"/>
      <c r="G500" s="336"/>
      <c r="H500" s="27"/>
      <c r="I500" s="27"/>
      <c r="J500" s="47"/>
      <c r="K500" s="27"/>
      <c r="L500" s="27"/>
    </row>
    <row r="501" spans="1:12" ht="18">
      <c r="A501" s="54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</row>
    <row r="502" spans="1:12">
      <c r="A502" s="8"/>
    </row>
    <row r="503" spans="1:12" ht="18">
      <c r="B503" s="13"/>
    </row>
    <row r="506" spans="1:12" ht="18.75">
      <c r="B506" s="11"/>
    </row>
    <row r="507" spans="1:12" ht="15.75">
      <c r="B507" s="6"/>
    </row>
    <row r="508" spans="1:12">
      <c r="B508" s="332"/>
    </row>
    <row r="509" spans="1:12">
      <c r="B509" s="332"/>
    </row>
    <row r="510" spans="1:12" ht="18.75">
      <c r="B510" s="12"/>
    </row>
    <row r="511" spans="1:12" ht="15.75">
      <c r="B511" s="7"/>
    </row>
    <row r="514" spans="2:2" ht="18.75">
      <c r="B514" s="9"/>
    </row>
    <row r="518" spans="2:2" ht="18.75">
      <c r="B518" s="11"/>
    </row>
  </sheetData>
  <mergeCells count="472">
    <mergeCell ref="F87:F88"/>
    <mergeCell ref="G87:G88"/>
    <mergeCell ref="H87:H88"/>
    <mergeCell ref="I87:I88"/>
    <mergeCell ref="A291:N291"/>
    <mergeCell ref="A290:P290"/>
    <mergeCell ref="G302:I302"/>
    <mergeCell ref="D302:F302"/>
    <mergeCell ref="A300:N300"/>
    <mergeCell ref="J293:L293"/>
    <mergeCell ref="G293:I293"/>
    <mergeCell ref="D293:F293"/>
    <mergeCell ref="C293:C295"/>
    <mergeCell ref="B293:B295"/>
    <mergeCell ref="A293:A295"/>
    <mergeCell ref="A302:A304"/>
    <mergeCell ref="B302:B304"/>
    <mergeCell ref="C302:C304"/>
    <mergeCell ref="M152:M153"/>
    <mergeCell ref="N152:N153"/>
    <mergeCell ref="N181:N182"/>
    <mergeCell ref="H200:K200"/>
    <mergeCell ref="A180:A182"/>
    <mergeCell ref="D200:G200"/>
    <mergeCell ref="H67:H68"/>
    <mergeCell ref="I67:I68"/>
    <mergeCell ref="N67:N68"/>
    <mergeCell ref="O67:O68"/>
    <mergeCell ref="J77:J78"/>
    <mergeCell ref="K77:K78"/>
    <mergeCell ref="L77:L78"/>
    <mergeCell ref="M77:M78"/>
    <mergeCell ref="N77:N78"/>
    <mergeCell ref="O77:O78"/>
    <mergeCell ref="L67:L68"/>
    <mergeCell ref="M67:M68"/>
    <mergeCell ref="J67:J68"/>
    <mergeCell ref="K67:K68"/>
    <mergeCell ref="C200:C202"/>
    <mergeCell ref="I201:I202"/>
    <mergeCell ref="C180:C182"/>
    <mergeCell ref="D180:G180"/>
    <mergeCell ref="H180:K180"/>
    <mergeCell ref="L180:O180"/>
    <mergeCell ref="E181:E182"/>
    <mergeCell ref="F181:F182"/>
    <mergeCell ref="I181:I182"/>
    <mergeCell ref="J181:J182"/>
    <mergeCell ref="M181:M182"/>
    <mergeCell ref="B212:B214"/>
    <mergeCell ref="C212:F212"/>
    <mergeCell ref="G212:J212"/>
    <mergeCell ref="D213:D214"/>
    <mergeCell ref="E213:E214"/>
    <mergeCell ref="H213:H214"/>
    <mergeCell ref="I213:I214"/>
    <mergeCell ref="A272:A274"/>
    <mergeCell ref="A257:A258"/>
    <mergeCell ref="A230:N230"/>
    <mergeCell ref="B221:N221"/>
    <mergeCell ref="B223:N223"/>
    <mergeCell ref="B217:N217"/>
    <mergeCell ref="B219:N219"/>
    <mergeCell ref="A217:A218"/>
    <mergeCell ref="B225:N225"/>
    <mergeCell ref="A219:A220"/>
    <mergeCell ref="A221:A222"/>
    <mergeCell ref="A223:A224"/>
    <mergeCell ref="A225:A226"/>
    <mergeCell ref="A212:A214"/>
    <mergeCell ref="B242:B243"/>
    <mergeCell ref="C242:C243"/>
    <mergeCell ref="E242:G242"/>
    <mergeCell ref="I373:J373"/>
    <mergeCell ref="B257:B258"/>
    <mergeCell ref="C257:C258"/>
    <mergeCell ref="D257:D258"/>
    <mergeCell ref="J457:J458"/>
    <mergeCell ref="K429:K430"/>
    <mergeCell ref="F399:H399"/>
    <mergeCell ref="A445:A447"/>
    <mergeCell ref="B452:B453"/>
    <mergeCell ref="E446:E447"/>
    <mergeCell ref="F446:G446"/>
    <mergeCell ref="K442:L442"/>
    <mergeCell ref="I457:I458"/>
    <mergeCell ref="D445:H445"/>
    <mergeCell ref="D446:D447"/>
    <mergeCell ref="A385:A387"/>
    <mergeCell ref="B404:B406"/>
    <mergeCell ref="C385:C387"/>
    <mergeCell ref="D385:D387"/>
    <mergeCell ref="E385:F385"/>
    <mergeCell ref="G385:H385"/>
    <mergeCell ref="H405:H406"/>
    <mergeCell ref="L395:L396"/>
    <mergeCell ref="F419:F420"/>
    <mergeCell ref="L401:L402"/>
    <mergeCell ref="B432:B433"/>
    <mergeCell ref="C413:E413"/>
    <mergeCell ref="F413:H413"/>
    <mergeCell ref="B272:B274"/>
    <mergeCell ref="K271:L271"/>
    <mergeCell ref="A311:N311"/>
    <mergeCell ref="A313:A314"/>
    <mergeCell ref="I405:I406"/>
    <mergeCell ref="J405:J406"/>
    <mergeCell ref="K401:K402"/>
    <mergeCell ref="A310:N310"/>
    <mergeCell ref="K280:K281"/>
    <mergeCell ref="L280:L281"/>
    <mergeCell ref="C433:C434"/>
    <mergeCell ref="A419:A420"/>
    <mergeCell ref="C419:C420"/>
    <mergeCell ref="A413:A414"/>
    <mergeCell ref="B418:B419"/>
    <mergeCell ref="G419:G420"/>
    <mergeCell ref="H419:H420"/>
    <mergeCell ref="I419:I420"/>
    <mergeCell ref="G405:G406"/>
    <mergeCell ref="G373:H373"/>
    <mergeCell ref="A489:A490"/>
    <mergeCell ref="B508:B509"/>
    <mergeCell ref="C489:C490"/>
    <mergeCell ref="A470:A472"/>
    <mergeCell ref="B489:B491"/>
    <mergeCell ref="G470:G472"/>
    <mergeCell ref="A457:A458"/>
    <mergeCell ref="B476:B477"/>
    <mergeCell ref="C457:C458"/>
    <mergeCell ref="D457:D458"/>
    <mergeCell ref="E457:E458"/>
    <mergeCell ref="F457:F458"/>
    <mergeCell ref="F500:G500"/>
    <mergeCell ref="F495:G495"/>
    <mergeCell ref="F496:G496"/>
    <mergeCell ref="B464:B466"/>
    <mergeCell ref="F492:G492"/>
    <mergeCell ref="F488:G488"/>
    <mergeCell ref="I446:I447"/>
    <mergeCell ref="D433:D434"/>
    <mergeCell ref="E433:E434"/>
    <mergeCell ref="F433:F434"/>
    <mergeCell ref="G433:G434"/>
    <mergeCell ref="I433:J433"/>
    <mergeCell ref="D419:D420"/>
    <mergeCell ref="E419:E420"/>
    <mergeCell ref="I413:I414"/>
    <mergeCell ref="C445:C447"/>
    <mergeCell ref="A433:A434"/>
    <mergeCell ref="A373:A375"/>
    <mergeCell ref="B392:B394"/>
    <mergeCell ref="C373:C375"/>
    <mergeCell ref="D373:D375"/>
    <mergeCell ref="E373:F373"/>
    <mergeCell ref="A399:A400"/>
    <mergeCell ref="C399:E399"/>
    <mergeCell ref="B378:B380"/>
    <mergeCell ref="A405:A406"/>
    <mergeCell ref="C405:C406"/>
    <mergeCell ref="D405:D406"/>
    <mergeCell ref="E405:E406"/>
    <mergeCell ref="F405:F406"/>
    <mergeCell ref="H242:J242"/>
    <mergeCell ref="K242:M242"/>
    <mergeCell ref="Q270:R270"/>
    <mergeCell ref="I273:I274"/>
    <mergeCell ref="J273:J274"/>
    <mergeCell ref="Q271:Q272"/>
    <mergeCell ref="R271:R272"/>
    <mergeCell ref="I272:J272"/>
    <mergeCell ref="C273:C274"/>
    <mergeCell ref="D273:D274"/>
    <mergeCell ref="E273:E274"/>
    <mergeCell ref="G273:G274"/>
    <mergeCell ref="C272:D272"/>
    <mergeCell ref="E272:F272"/>
    <mergeCell ref="G272:H272"/>
    <mergeCell ref="K272:L272"/>
    <mergeCell ref="K273:K274"/>
    <mergeCell ref="L273:L274"/>
    <mergeCell ref="D242:D243"/>
    <mergeCell ref="A34:R34"/>
    <mergeCell ref="O47:O48"/>
    <mergeCell ref="J57:J58"/>
    <mergeCell ref="K57:K58"/>
    <mergeCell ref="L57:L58"/>
    <mergeCell ref="M57:M58"/>
    <mergeCell ref="N57:N58"/>
    <mergeCell ref="O57:O58"/>
    <mergeCell ref="K47:K48"/>
    <mergeCell ref="L47:L48"/>
    <mergeCell ref="M47:M48"/>
    <mergeCell ref="N47:N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57:A58"/>
    <mergeCell ref="B57:B58"/>
    <mergeCell ref="C57:C58"/>
    <mergeCell ref="K87:K88"/>
    <mergeCell ref="I2:N2"/>
    <mergeCell ref="I3:N3"/>
    <mergeCell ref="I4:N4"/>
    <mergeCell ref="A7:N7"/>
    <mergeCell ref="H57:H58"/>
    <mergeCell ref="I57:I58"/>
    <mergeCell ref="B35:M35"/>
    <mergeCell ref="L87:L88"/>
    <mergeCell ref="M87:M88"/>
    <mergeCell ref="A38:A40"/>
    <mergeCell ref="J47:J48"/>
    <mergeCell ref="J87:J88"/>
    <mergeCell ref="A12:J12"/>
    <mergeCell ref="A10:J10"/>
    <mergeCell ref="A19:I19"/>
    <mergeCell ref="A21:P21"/>
    <mergeCell ref="A23:P23"/>
    <mergeCell ref="A28:R28"/>
    <mergeCell ref="A15:G15"/>
    <mergeCell ref="H15:N15"/>
    <mergeCell ref="N87:N88"/>
    <mergeCell ref="A30:R30"/>
    <mergeCell ref="A31:R31"/>
    <mergeCell ref="O87:O88"/>
    <mergeCell ref="F67:F68"/>
    <mergeCell ref="A26:R26"/>
    <mergeCell ref="A27:R27"/>
    <mergeCell ref="B17:D17"/>
    <mergeCell ref="B18:D18"/>
    <mergeCell ref="B16:G16"/>
    <mergeCell ref="B36:N36"/>
    <mergeCell ref="L38:O38"/>
    <mergeCell ref="E39:E40"/>
    <mergeCell ref="F39:F40"/>
    <mergeCell ref="I39:I40"/>
    <mergeCell ref="D38:G38"/>
    <mergeCell ref="H38:K38"/>
    <mergeCell ref="B38:B40"/>
    <mergeCell ref="C38:C40"/>
    <mergeCell ref="J39:J40"/>
    <mergeCell ref="M39:M40"/>
    <mergeCell ref="N39:N40"/>
    <mergeCell ref="A22:P22"/>
    <mergeCell ref="A24:P24"/>
    <mergeCell ref="A32:P32"/>
    <mergeCell ref="A33:P33"/>
    <mergeCell ref="A29:L29"/>
    <mergeCell ref="D57:D58"/>
    <mergeCell ref="E57:E58"/>
    <mergeCell ref="F57:F58"/>
    <mergeCell ref="G57:G58"/>
    <mergeCell ref="A67:A68"/>
    <mergeCell ref="B67:B68"/>
    <mergeCell ref="C67:C68"/>
    <mergeCell ref="D67:D68"/>
    <mergeCell ref="E67:E68"/>
    <mergeCell ref="G67:G68"/>
    <mergeCell ref="H151:K151"/>
    <mergeCell ref="L151:O151"/>
    <mergeCell ref="H112:H113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87:A88"/>
    <mergeCell ref="B87:B88"/>
    <mergeCell ref="C87:C88"/>
    <mergeCell ref="D87:D88"/>
    <mergeCell ref="E87:E88"/>
    <mergeCell ref="G128:G129"/>
    <mergeCell ref="H128:H129"/>
    <mergeCell ref="I128:I129"/>
    <mergeCell ref="I99:I100"/>
    <mergeCell ref="J99:J100"/>
    <mergeCell ref="A97:O97"/>
    <mergeCell ref="A98:A100"/>
    <mergeCell ref="E152:E153"/>
    <mergeCell ref="J152:J153"/>
    <mergeCell ref="J112:J113"/>
    <mergeCell ref="K112:K113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A112:A113"/>
    <mergeCell ref="B112:B113"/>
    <mergeCell ref="C112:C113"/>
    <mergeCell ref="D112:D113"/>
    <mergeCell ref="E112:E113"/>
    <mergeCell ref="F112:F113"/>
    <mergeCell ref="G112:G113"/>
    <mergeCell ref="I112:I113"/>
    <mergeCell ref="J128:J129"/>
    <mergeCell ref="B98:B100"/>
    <mergeCell ref="C98:C100"/>
    <mergeCell ref="D98:G98"/>
    <mergeCell ref="H98:K98"/>
    <mergeCell ref="E99:E100"/>
    <mergeCell ref="F99:F100"/>
    <mergeCell ref="F152:F153"/>
    <mergeCell ref="I152:I153"/>
    <mergeCell ref="A151:A153"/>
    <mergeCell ref="B151:B153"/>
    <mergeCell ref="C151:C153"/>
    <mergeCell ref="D151:G151"/>
    <mergeCell ref="K128:K129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A128:A129"/>
    <mergeCell ref="B128:B129"/>
    <mergeCell ref="C128:C129"/>
    <mergeCell ref="D128:D129"/>
    <mergeCell ref="E128:E129"/>
    <mergeCell ref="F128:F129"/>
    <mergeCell ref="J144:J145"/>
    <mergeCell ref="K144:K145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A155:A157"/>
    <mergeCell ref="A158:A161"/>
    <mergeCell ref="A162:A165"/>
    <mergeCell ref="A166:A169"/>
    <mergeCell ref="A170:A173"/>
    <mergeCell ref="A174:A177"/>
    <mergeCell ref="A194:A196"/>
    <mergeCell ref="E201:E202"/>
    <mergeCell ref="F201:F202"/>
    <mergeCell ref="A179:O179"/>
    <mergeCell ref="B180:B182"/>
    <mergeCell ref="A188:N188"/>
    <mergeCell ref="H190:K190"/>
    <mergeCell ref="E191:E192"/>
    <mergeCell ref="F191:F192"/>
    <mergeCell ref="I191:I192"/>
    <mergeCell ref="J191:J192"/>
    <mergeCell ref="A198:N198"/>
    <mergeCell ref="A200:A202"/>
    <mergeCell ref="B200:B202"/>
    <mergeCell ref="A190:A192"/>
    <mergeCell ref="B190:B192"/>
    <mergeCell ref="C190:C192"/>
    <mergeCell ref="D190:G190"/>
    <mergeCell ref="A210:N210"/>
    <mergeCell ref="K212:N212"/>
    <mergeCell ref="L213:L214"/>
    <mergeCell ref="M213:M214"/>
    <mergeCell ref="J201:J202"/>
    <mergeCell ref="D313:E313"/>
    <mergeCell ref="F313:G313"/>
    <mergeCell ref="H313:I313"/>
    <mergeCell ref="J313:K313"/>
    <mergeCell ref="L313:M313"/>
    <mergeCell ref="A209:N209"/>
    <mergeCell ref="E257:G257"/>
    <mergeCell ref="H257:J257"/>
    <mergeCell ref="A232:A234"/>
    <mergeCell ref="B232:B234"/>
    <mergeCell ref="C232:F232"/>
    <mergeCell ref="G232:J232"/>
    <mergeCell ref="D233:D234"/>
    <mergeCell ref="E233:E234"/>
    <mergeCell ref="H233:H234"/>
    <mergeCell ref="I233:I234"/>
    <mergeCell ref="A239:L239"/>
    <mergeCell ref="A240:N240"/>
    <mergeCell ref="A242:A243"/>
    <mergeCell ref="P284:P285"/>
    <mergeCell ref="A283:A285"/>
    <mergeCell ref="M283:N283"/>
    <mergeCell ref="O283:P283"/>
    <mergeCell ref="C284:D284"/>
    <mergeCell ref="E284:F284"/>
    <mergeCell ref="G284:H284"/>
    <mergeCell ref="I284:J284"/>
    <mergeCell ref="N284:N285"/>
    <mergeCell ref="C283:F283"/>
    <mergeCell ref="G283:J283"/>
    <mergeCell ref="M284:M285"/>
    <mergeCell ref="B283:B285"/>
    <mergeCell ref="K283:L283"/>
    <mergeCell ref="K284:K285"/>
    <mergeCell ref="L284:L285"/>
    <mergeCell ref="O284:O285"/>
    <mergeCell ref="F368:G368"/>
    <mergeCell ref="J368:K368"/>
    <mergeCell ref="F369:G369"/>
    <mergeCell ref="A352:N352"/>
    <mergeCell ref="A360:N360"/>
    <mergeCell ref="F361:G361"/>
    <mergeCell ref="A362:A363"/>
    <mergeCell ref="B362:B363"/>
    <mergeCell ref="C362:C363"/>
    <mergeCell ref="J365:L365"/>
    <mergeCell ref="J369:L369"/>
    <mergeCell ref="J361:L361"/>
    <mergeCell ref="A356:E356"/>
    <mergeCell ref="A364:N364"/>
    <mergeCell ref="F365:G365"/>
    <mergeCell ref="A353:P353"/>
    <mergeCell ref="A355:P355"/>
    <mergeCell ref="C313:C314"/>
    <mergeCell ref="C345:C346"/>
    <mergeCell ref="D345:D346"/>
    <mergeCell ref="E345:E346"/>
    <mergeCell ref="F345:F346"/>
    <mergeCell ref="I345:I346"/>
    <mergeCell ref="J345:J346"/>
    <mergeCell ref="A343:M343"/>
    <mergeCell ref="A345:A346"/>
    <mergeCell ref="B345:B346"/>
    <mergeCell ref="A320:P320"/>
    <mergeCell ref="A322:N322"/>
    <mergeCell ref="A319:P319"/>
    <mergeCell ref="A25:P25"/>
    <mergeCell ref="I5:P5"/>
    <mergeCell ref="A333:N333"/>
    <mergeCell ref="A335:A337"/>
    <mergeCell ref="B335:B337"/>
    <mergeCell ref="C335:C337"/>
    <mergeCell ref="D335:H335"/>
    <mergeCell ref="I335:M335"/>
    <mergeCell ref="D336:D337"/>
    <mergeCell ref="E336:E337"/>
    <mergeCell ref="F336:G336"/>
    <mergeCell ref="I336:I337"/>
    <mergeCell ref="K336:L336"/>
    <mergeCell ref="A324:N324"/>
    <mergeCell ref="A326:A327"/>
    <mergeCell ref="B326:B327"/>
    <mergeCell ref="C326:C327"/>
    <mergeCell ref="D326:D327"/>
    <mergeCell ref="E326:E327"/>
    <mergeCell ref="F326:F327"/>
    <mergeCell ref="G326:G327"/>
    <mergeCell ref="I326:J326"/>
    <mergeCell ref="K326:K327"/>
    <mergeCell ref="B313:B31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11" manualBreakCount="11">
    <brk id="34" max="15" man="1"/>
    <brk id="148" max="15" man="1"/>
    <brk id="208" max="15" man="1"/>
    <brk id="238" max="15" man="1"/>
    <brk id="261" max="15" man="1"/>
    <brk id="280" max="15" man="1"/>
    <brk id="306" max="15" man="1"/>
    <brk id="332" max="15" man="1"/>
    <brk id="370" max="22" man="1"/>
    <brk id="393" max="22" man="1"/>
    <brk id="4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2019-02-01T09:24:09Z</dcterms:modified>
</cp:coreProperties>
</file>