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Toc188262780" localSheetId="0">Лист1!$B$2</definedName>
    <definedName name="_xlnm.Print_Area" localSheetId="0">Лист1!$A$1:$P$249</definedName>
  </definedNames>
  <calcPr calcId="125725"/>
</workbook>
</file>

<file path=xl/calcChain.xml><?xml version="1.0" encoding="utf-8"?>
<calcChain xmlns="http://schemas.openxmlformats.org/spreadsheetml/2006/main">
  <c r="I222" i="1"/>
  <c r="D120" l="1"/>
  <c r="E120"/>
  <c r="H120"/>
  <c r="I120"/>
  <c r="D110"/>
  <c r="E110"/>
  <c r="F110"/>
  <c r="G110"/>
  <c r="H110"/>
  <c r="I110"/>
  <c r="L110"/>
  <c r="M110"/>
  <c r="C110"/>
  <c r="D180" s="1"/>
  <c r="F180" s="1"/>
  <c r="F181" s="1"/>
  <c r="D87"/>
  <c r="E70"/>
  <c r="F70"/>
  <c r="H70"/>
  <c r="I70"/>
  <c r="J70"/>
  <c r="M70"/>
  <c r="N70"/>
  <c r="D70"/>
  <c r="H191"/>
  <c r="E191"/>
  <c r="F190"/>
  <c r="I189"/>
  <c r="K181"/>
  <c r="H181"/>
  <c r="E181"/>
  <c r="H129" l="1"/>
  <c r="G180"/>
  <c r="G181" s="1"/>
  <c r="D181"/>
  <c r="I180" l="1"/>
  <c r="I181" s="1"/>
  <c r="D224"/>
  <c r="H223" l="1"/>
  <c r="H222"/>
  <c r="H224"/>
  <c r="M222"/>
  <c r="J146"/>
  <c r="G146"/>
  <c r="M137"/>
  <c r="J137"/>
  <c r="M135"/>
  <c r="J135"/>
  <c r="J131"/>
  <c r="J129"/>
  <c r="J109" l="1"/>
  <c r="J110" s="1"/>
  <c r="J89"/>
  <c r="I89"/>
  <c r="F89"/>
  <c r="E89"/>
  <c r="G87"/>
  <c r="H87" s="1"/>
  <c r="K69"/>
  <c r="G69"/>
  <c r="O68"/>
  <c r="K68"/>
  <c r="G68"/>
  <c r="J58"/>
  <c r="I58"/>
  <c r="F58"/>
  <c r="E58"/>
  <c r="K42"/>
  <c r="K46" s="1"/>
  <c r="H46"/>
  <c r="K70" l="1"/>
  <c r="K87"/>
  <c r="G70"/>
  <c r="N46"/>
  <c r="M46"/>
  <c r="L46"/>
  <c r="O42"/>
  <c r="O46" s="1"/>
  <c r="D54" l="1"/>
  <c r="G54" s="1"/>
  <c r="L69"/>
  <c r="I223" s="1"/>
  <c r="I224" l="1"/>
  <c r="M223"/>
  <c r="M224" s="1"/>
  <c r="D58"/>
  <c r="D88" s="1"/>
  <c r="L70"/>
  <c r="K109" s="1"/>
  <c r="O69"/>
  <c r="O70" s="1"/>
  <c r="G58"/>
  <c r="H54"/>
  <c r="K110" l="1"/>
  <c r="N109"/>
  <c r="N110" s="1"/>
  <c r="G88"/>
  <c r="G89" s="1"/>
  <c r="D89"/>
  <c r="C119" s="1"/>
  <c r="H58"/>
  <c r="H88" s="1"/>
  <c r="K54"/>
  <c r="K58" s="1"/>
  <c r="K129" l="1"/>
  <c r="K131" s="1"/>
  <c r="M131" s="1"/>
  <c r="J180"/>
  <c r="C120"/>
  <c r="F119"/>
  <c r="F120" s="1"/>
  <c r="K88"/>
  <c r="K89" s="1"/>
  <c r="H89"/>
  <c r="G119" s="1"/>
  <c r="M129" l="1"/>
  <c r="D189"/>
  <c r="E144"/>
  <c r="J181"/>
  <c r="L180"/>
  <c r="L181" s="1"/>
  <c r="G120"/>
  <c r="J119"/>
  <c r="J120" s="1"/>
  <c r="G190" l="1"/>
  <c r="H144"/>
  <c r="E148"/>
  <c r="G148" s="1"/>
  <c r="G144"/>
  <c r="F189"/>
  <c r="F191" s="1"/>
  <c r="D191"/>
  <c r="I190" l="1"/>
  <c r="G191"/>
  <c r="I191" s="1"/>
  <c r="H148"/>
  <c r="J148" s="1"/>
  <c r="J144"/>
</calcChain>
</file>

<file path=xl/sharedStrings.xml><?xml version="1.0" encoding="utf-8"?>
<sst xmlns="http://schemas.openxmlformats.org/spreadsheetml/2006/main" count="548" uniqueCount="188">
  <si>
    <t>ЗАТВЕРДЖЕНО</t>
  </si>
  <si>
    <t>Наказ Міністерства фінансів України</t>
  </si>
  <si>
    <t>Надходження із загального фонду бюджету</t>
  </si>
  <si>
    <t>Код</t>
  </si>
  <si>
    <t>Найменування</t>
  </si>
  <si>
    <t>загальний</t>
  </si>
  <si>
    <t>фонд</t>
  </si>
  <si>
    <t>спеціаль-ний фонд</t>
  </si>
  <si>
    <t>у т.ч. бюджет розвитку</t>
  </si>
  <si>
    <t>разом</t>
  </si>
  <si>
    <t>(4+5)</t>
  </si>
  <si>
    <t>(8+9)</t>
  </si>
  <si>
    <t>Х</t>
  </si>
  <si>
    <t>ВСЬОГО</t>
  </si>
  <si>
    <t>5.</t>
  </si>
  <si>
    <t>спеціальний фонд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</si>
  <si>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</si>
  <si>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</si>
  <si>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</si>
  <si>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</si>
  <si>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</si>
  <si>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</si>
  <si>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</si>
  <si>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</si>
  <si>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спеціальний</t>
  </si>
  <si>
    <t>в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</si>
  <si>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</t>
  </si>
  <si>
    <t>Категорії працівників</t>
  </si>
  <si>
    <t>фактично зайняті</t>
  </si>
  <si>
    <t>з них штатні одиниці за загальним фондом, що враховані також у спеціальному фонді</t>
  </si>
  <si>
    <t>№ з/п</t>
  </si>
  <si>
    <t>Коли та яким документом затверджена</t>
  </si>
  <si>
    <t xml:space="preserve"> фонд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</si>
  <si>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</si>
  <si>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</si>
  <si>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</si>
  <si>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</si>
  <si>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</si>
  <si>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</si>
  <si>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</si>
  <si>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</si>
  <si>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граничний обсяг</t>
  </si>
  <si>
    <t>очікуваний обсяг взяття поточних зобов’язань</t>
  </si>
  <si>
    <t>Дебіторська</t>
  </si>
  <si>
    <t>Очікувана дебіторська</t>
  </si>
  <si>
    <t>Причини виникнення заборгованості</t>
  </si>
  <si>
    <t>Вжиті заходи щодо погашення заборгованості</t>
  </si>
  <si>
    <t>(підпис)</t>
  </si>
  <si>
    <t>(ініціали та прізвище)</t>
  </si>
  <si>
    <t>2020 рік (прогноз)</t>
  </si>
  <si>
    <t>2018 рік</t>
  </si>
  <si>
    <t>2019 рік</t>
  </si>
  <si>
    <t>2020 рік</t>
  </si>
  <si>
    <t>Директор департаменту бюджету та фінансів</t>
  </si>
  <si>
    <t>( підпис)</t>
  </si>
  <si>
    <t>(ініціали та  прізвище)</t>
  </si>
  <si>
    <t>Затрат</t>
  </si>
  <si>
    <t>Продукту</t>
  </si>
  <si>
    <t>Ефективності</t>
  </si>
  <si>
    <t>Якості</t>
  </si>
  <si>
    <t>Інші виплати населенню</t>
  </si>
  <si>
    <t>РАЗОМ</t>
  </si>
  <si>
    <t>Питома вага відшкодованих послуг  до нарахованих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</si>
  <si>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</si>
  <si>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</si>
  <si>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Оплата послуг (крім комунальних)</t>
  </si>
  <si>
    <t>заборгованість на 01.01.2018</t>
  </si>
  <si>
    <r>
      <t xml:space="preserve">             </t>
    </r>
    <r>
      <rPr>
        <b/>
        <u/>
        <sz val="14"/>
        <color theme="1"/>
        <rFont val="Times New Roman"/>
        <family val="1"/>
        <charset val="204"/>
      </rPr>
      <t xml:space="preserve"> С.П.Гаращук</t>
    </r>
  </si>
  <si>
    <t>Разом</t>
  </si>
  <si>
    <t>грн.</t>
  </si>
  <si>
    <t>осіб</t>
  </si>
  <si>
    <t>Особові справи, супровідні відомості на зарахування коштів</t>
  </si>
  <si>
    <t>%</t>
  </si>
  <si>
    <t>розрахунково</t>
  </si>
  <si>
    <t>база АСОПД, особові справи</t>
  </si>
  <si>
    <t>розрахунок</t>
  </si>
  <si>
    <t>середній розмір допомоги на догляд на одного отримувача</t>
  </si>
  <si>
    <t>Видатки по спеціальному фонду не здійснюються.</t>
  </si>
  <si>
    <t xml:space="preserve"> 17 липня 2015 року № 648</t>
  </si>
  <si>
    <t>(у редакції наказу Міністерства фінансів України від 17 липня 2018 року №617)</t>
  </si>
  <si>
    <t>Бюджетний запит на 2019 - 2021  роки індивідуальний (Форма 2019-2)</t>
  </si>
  <si>
    <t>(код Програмної класифікації видатків та кредитування місцевих бюджетів)</t>
  </si>
  <si>
    <t>1)</t>
  </si>
  <si>
    <t>(грн)</t>
  </si>
  <si>
    <t>2017 рік (звіт)</t>
  </si>
  <si>
    <t>2018 рік (затверджено)</t>
  </si>
  <si>
    <t>2019 рік (проект)</t>
  </si>
  <si>
    <t>Власні надходження бюджетних установ(розписати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</si>
  <si>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</si>
  <si>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</si>
  <si>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УСЬОГО</t>
  </si>
  <si>
    <t>2021 рік (прогноз)</t>
  </si>
  <si>
    <t>6. Витрати за кодами Економічної класифікації видатків/Класифікації кредитування бюджету:</t>
  </si>
  <si>
    <t>1)видатки за кодами Економічної класифікації видатків бюджету у 2017 -2019 роках:</t>
  </si>
  <si>
    <t>Код Економічної класифікації видатків бюджету</t>
  </si>
  <si>
    <r>
      <t xml:space="preserve">2) надання кредитів за кодами Класифікації кредитування бюджету  у 2017 - 2019 роках:                                                                                      </t>
    </r>
    <r>
      <rPr>
        <i/>
        <sz val="14"/>
        <color theme="1"/>
        <rFont val="Times New Roman"/>
        <family val="1"/>
        <charset val="204"/>
      </rPr>
      <t xml:space="preserve"> (грн)</t>
    </r>
  </si>
  <si>
    <t>Код Класифікації кредитування бюджету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</si>
  <si>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</si>
  <si>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</si>
  <si>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7. Витрати за напрямами використання бюджетних коштів:</t>
  </si>
  <si>
    <t>1)витрати за напрямами використання бюджетних коштів  у 2017 - 2019 роках:</t>
  </si>
  <si>
    <t>№ 3/п</t>
  </si>
  <si>
    <t>Напрями використання бюджетних коштів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</si>
  <si>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</si>
  <si>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2) витрати за напрямами використання бюджетних коштів у 2020 - 2021 роках:</t>
  </si>
  <si>
    <t>разом (5+6)</t>
  </si>
  <si>
    <t>разом (8+9)</t>
  </si>
  <si>
    <t>разом (11+12)</t>
  </si>
  <si>
    <t>кількість одержувачів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</si>
  <si>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№з/п</t>
  </si>
  <si>
    <t>середній розмір допомоги на одного отримувача</t>
  </si>
  <si>
    <t>9. Структура видатків на оплату праці:</t>
  </si>
  <si>
    <t>2018 рік (план)</t>
  </si>
  <si>
    <t>2021 рік</t>
  </si>
  <si>
    <t>затверджено</t>
  </si>
  <si>
    <t>Найменування місцевої/регіональної програми</t>
  </si>
  <si>
    <t>(10+11)</t>
  </si>
  <si>
    <t>Найменування об`єкта відповідно до проектно-кошторисної документації</t>
  </si>
  <si>
    <t>Строк реалізації об`єкта (рік початку і завершення)</t>
  </si>
  <si>
    <t>Загальна вартість об`єкта</t>
  </si>
  <si>
    <t>спеціальний фонд (бюджет розвитку)</t>
  </si>
  <si>
    <t>рівень будівельної готовності об`єкта на кінець бюджетного періоду, %</t>
  </si>
  <si>
    <t>13. Аналіз результатів, досягнутих внаслідок використання коштів загального фонду бюджету у 2017 році, очікувані результати у</t>
  </si>
  <si>
    <t>2018 році, обґрунтування необхідності передбачення витрат  на 2019 - 2021 роки:</t>
  </si>
  <si>
    <t>14. Бюджетні зобов’язання у 2017- 2021 роках:</t>
  </si>
  <si>
    <t>1) кредиторська заборгованість місцевого бюджету у 2017 році:</t>
  </si>
  <si>
    <t>Код Економічної класифікації видатків бюджету/код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</si>
  <si>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</si>
  <si>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</si>
  <si>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Бюджетні зобов’язання (4+6)</t>
  </si>
  <si>
    <t>(6–5)</t>
  </si>
  <si>
    <t xml:space="preserve">2) кредиторська заборгованість місцевого бюджету у 2018 - 2021 роках: </t>
  </si>
  <si>
    <t>кредиторська заборгованість на початок бюджетного періоду</t>
  </si>
  <si>
    <t>(3–5)</t>
  </si>
  <si>
    <t>можлива кредиторська заборгованість на початок планового бюджетного періоду</t>
  </si>
  <si>
    <t>(4–5–6)</t>
  </si>
  <si>
    <t>(8-10)</t>
  </si>
  <si>
    <t xml:space="preserve">3) дебіторська заборгованість у 2017 - 2018 роках:                                                                                       </t>
  </si>
  <si>
    <t>Дебіторська заборгованість на 01.01.2017</t>
  </si>
  <si>
    <t>заборгованість на 01.01.2019</t>
  </si>
  <si>
    <t>4) аналіз управління бюджетними зобов’язаннями та пропозиції щодо упорядкування бюджетних зобов’язань у 2018 році:</t>
  </si>
  <si>
    <t>взяття бюджетних зобов`язань згідно Бюджетного кодексу України та інших нормативно-правових актів.Бюджетні зобов`язання реєструються відповідно до затверджених в міському бюджеті призначень на відповідний рік.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</si>
  <si>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внаслідок використання коштів спеціального фонду бюджету у 2017 році, та очікувані результати у 2018 році</t>
  </si>
  <si>
    <r>
      <t xml:space="preserve">В.о. директора департаменту                                                </t>
    </r>
    <r>
      <rPr>
        <sz val="14"/>
        <color theme="1"/>
        <rFont val="Times New Roman"/>
        <family val="1"/>
        <charset val="204"/>
      </rPr>
      <t>___________________</t>
    </r>
    <r>
      <rPr>
        <b/>
        <sz val="14"/>
        <color theme="1"/>
        <rFont val="Times New Roman"/>
        <family val="1"/>
        <charset val="204"/>
      </rPr>
      <t xml:space="preserve">                                         </t>
    </r>
    <r>
      <rPr>
        <b/>
        <u/>
        <sz val="14"/>
        <color theme="1"/>
        <rFont val="Times New Roman"/>
        <family val="1"/>
        <charset val="204"/>
      </rPr>
      <t>Л.І. Ліпінська</t>
    </r>
  </si>
  <si>
    <r>
      <t xml:space="preserve">Начальник планово-контрольного відділу                          ____________________                                     </t>
    </r>
    <r>
      <rPr>
        <b/>
        <u/>
        <sz val="14"/>
        <color theme="1"/>
        <rFont val="Times New Roman"/>
        <family val="1"/>
        <charset val="204"/>
      </rPr>
      <t xml:space="preserve"> Н.М. Корзун</t>
    </r>
  </si>
  <si>
    <t>( 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</si>
  <si>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2019 - 2021 роки:</t>
  </si>
  <si>
    <r>
      <t xml:space="preserve">1)мета бюджетної програми, строки її реалізації: </t>
    </r>
    <r>
      <rPr>
        <sz val="14"/>
        <color theme="1"/>
        <rFont val="Times New Roman"/>
        <family val="1"/>
        <charset val="204"/>
      </rPr>
      <t>забезпечення надання допомоги особам з інвалідністю, дітям з інвалідністю, особам, які не мають права на пенсію, непрацююччій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  </r>
  </si>
  <si>
    <r>
      <rPr>
        <b/>
        <sz val="14"/>
        <color theme="1"/>
        <rFont val="Times New Roman"/>
        <family val="1"/>
        <charset val="204"/>
      </rPr>
      <t>3) підстави для реалізації бюджетної програми:</t>
    </r>
    <r>
      <rPr>
        <b/>
        <sz val="12"/>
        <color theme="1"/>
        <rFont val="Times New Roman"/>
        <family val="1"/>
        <charset val="204"/>
      </rPr>
      <t xml:space="preserve"> </t>
    </r>
  </si>
  <si>
    <t>Надходження для виконання бюджетної програми:</t>
  </si>
  <si>
    <t>надходження для виконання бюджетної програми у 2017 - 2019 роках:</t>
  </si>
  <si>
    <r>
      <t xml:space="preserve">2) надходження для виконання бюджетної програми у 2020 - 2021 роках:                                                </t>
    </r>
    <r>
      <rPr>
        <i/>
        <sz val="14"/>
        <color theme="1"/>
        <rFont val="Times New Roman"/>
        <family val="1"/>
        <charset val="204"/>
      </rPr>
      <t xml:space="preserve"> (грн)</t>
    </r>
  </si>
  <si>
    <t>8. Результативні показники бюджетної програми:</t>
  </si>
  <si>
    <t>1) результативні показники бюджетної програми у 2017 - 2019 роках:</t>
  </si>
  <si>
    <t>2) результативні показники бюджетної програми у 2020 - 2021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</si>
  <si>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</si>
  <si>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</si>
  <si>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( грн)</t>
  </si>
  <si>
    <t>2018 рік (звіт)</t>
  </si>
  <si>
    <t>Комплексна міська Програма соціального захисту населення на 2016-2020 роки</t>
  </si>
  <si>
    <t xml:space="preserve">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</t>
  </si>
  <si>
    <t>2) місцеві/регіональні програми, які виконуються в межах бюджетної програми у 2020 - 2021 роках:</t>
  </si>
  <si>
    <t>Проект Комплексої міської Програми соціального захисту населення на 2021-2025 роки</t>
  </si>
  <si>
    <t>12. Об`єкти, які виконуються в межах бюджетної програми за рахунок коштів бюджету розвитку у 2017-2021 роках:</t>
  </si>
  <si>
    <t>У 2019 році по зазначеним КПКВК  планується спрямувати кошти в сумі 101771090,00 грн.</t>
  </si>
  <si>
    <t>Виконавець: Кисарець 47 03 57</t>
  </si>
  <si>
    <r>
      <t>2)завдання бюджетної програми:</t>
    </r>
    <r>
      <rPr>
        <sz val="14"/>
        <color theme="1"/>
        <rFont val="Times New Roman"/>
        <family val="1"/>
        <charset val="204"/>
      </rPr>
      <t>забезпечення 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  </r>
  </si>
  <si>
    <t>(0) (8) (1) (3) (0) (8) (5)</t>
  </si>
  <si>
    <t>Комплексна міська Програма соціального захисту населення на 2016-2020 роки, затверджена рішенням міської ради від 28.12.2015 №29 (зі змінами та доповненнями)</t>
  </si>
  <si>
    <t>Конституція України</t>
  </si>
  <si>
    <t>Постанова КМУ від 31.05.2017 №411 "Про схвалення Прогнозу  економічного і соціального розвитку України на  2018 -2020 роки"</t>
  </si>
  <si>
    <t>Бюджетний кодекс України</t>
  </si>
  <si>
    <t>Проект постанови Верховної ради України "Про Основні напрями бюджетної політики на 2018-2020 роки"</t>
  </si>
  <si>
    <t xml:space="preserve">Закон України від 16.11.2000р №2109-ІІІ  "Про державну соціальну допомогу особам з інвалідністю з дитинства та дітям з інвалідністю" </t>
  </si>
  <si>
    <t>Закон України "Про державну соціальну допомогу особам, які не мають права на пенсію та особам з інвалідністю"</t>
  </si>
  <si>
    <t>Постанова КМУ від 27.12.2017 №1098 "Про затвердження Порядку призначення тимчасової державної соціальної допомоги непрацюючій особі, яка досягла загального пенсійного віку, але не набула права на пенсійну виплату"</t>
  </si>
  <si>
    <t>Постанова КМУ № 1192 від 02.08.2000 р. "Про надання щомісячної грошової допомоги особі, яка проживає разом з інвалідом І чи ІІ групи внаслідок психічного розладу, який за висновком лікарської комісії медичного закладу потребує постійного стороннього догляду, на догляд за ним"</t>
  </si>
  <si>
    <t>Постанова КМУ №832 від 26.07.1996р. "Про підвищення розмірів державної допомоги окремим категоріям громадян"</t>
  </si>
  <si>
    <t>3. 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</si>
  <si>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r>
      <t xml:space="preserve">1. </t>
    </r>
    <r>
      <rPr>
        <b/>
        <sz val="7"/>
        <color theme="1"/>
        <rFont val="Times New Roman"/>
        <family val="1"/>
        <charset val="204"/>
      </rPr>
      <t> </t>
    </r>
    <r>
      <rPr>
        <b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</si>
  <si>
    <t>( 0 ) ( 8 )</t>
  </si>
  <si>
    <t>2. Департамент соціальної політики Житомирської міської ради</t>
  </si>
  <si>
    <t>( 0 ) ( 8 ) ( 1 )</t>
  </si>
  <si>
    <t xml:space="preserve">(найменування головного розпорядника коштів місцевого бюджету)                                     </t>
  </si>
  <si>
    <t xml:space="preserve">(код Типової відомчої класифікації видатків та кредитування місцевих бюджетів) </t>
  </si>
  <si>
    <t>(найменування відповідального виконавця )</t>
  </si>
  <si>
    <t xml:space="preserve">  (код Типової відомчої класифікації видатків та кредитування місцевих бюджетів)</t>
  </si>
  <si>
    <t>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бюджетів"(зі змінами та доповненнями)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</si>
</sst>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000000"/>
    <numFmt numFmtId="165" formatCode="0.0"/>
  </numFmts>
  <fonts count="2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338">
    <xf numFmtId="0" fontId="0" fillId="0" borderId="0" xfId="0"/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0" fontId="1" fillId="0" borderId="0" xfId="0" applyFont="1" applyAlignment="1"/>
    <xf numFmtId="0" fontId="7" fillId="0" borderId="0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8" fillId="0" borderId="0" xfId="0" applyFont="1"/>
    <xf numFmtId="44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64" fontId="10" fillId="0" borderId="0" xfId="0" applyNumberFormat="1" applyFont="1" applyAlignment="1">
      <alignment horizontal="left" wrapText="1" shrinkToFit="1"/>
    </xf>
    <xf numFmtId="0" fontId="7" fillId="0" borderId="4" xfId="0" applyFont="1" applyBorder="1" applyAlignment="1">
      <alignment horizontal="center" wrapText="1"/>
    </xf>
    <xf numFmtId="0" fontId="0" fillId="0" borderId="0" xfId="0" applyFill="1"/>
    <xf numFmtId="0" fontId="7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0" fillId="2" borderId="0" xfId="0" applyFill="1"/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justify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justify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Font="1" applyBorder="1" applyAlignment="1">
      <alignment wrapText="1"/>
    </xf>
    <xf numFmtId="0" fontId="14" fillId="0" borderId="0" xfId="0" applyFont="1" applyBorder="1" applyAlignment="1">
      <alignment horizontal="justify" vertical="top" wrapText="1"/>
    </xf>
    <xf numFmtId="164" fontId="10" fillId="0" borderId="0" xfId="0" applyNumberFormat="1" applyFont="1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justify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5"/>
    </xf>
    <xf numFmtId="0" fontId="14" fillId="0" borderId="0" xfId="0" applyFont="1" applyBorder="1" applyAlignment="1">
      <alignment wrapText="1"/>
    </xf>
    <xf numFmtId="0" fontId="12" fillId="0" borderId="0" xfId="0" applyFont="1" applyBorder="1"/>
    <xf numFmtId="44" fontId="1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indent="3"/>
    </xf>
    <xf numFmtId="0" fontId="11" fillId="0" borderId="0" xfId="0" applyFont="1" applyBorder="1" applyAlignment="1">
      <alignment horizontal="left"/>
    </xf>
    <xf numFmtId="44" fontId="1" fillId="2" borderId="0" xfId="1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indent="3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0" fillId="0" borderId="0" xfId="0" applyFill="1" applyAlignment="1"/>
    <xf numFmtId="0" fontId="3" fillId="0" borderId="0" xfId="0" applyFont="1" applyFill="1" applyAlignment="1">
      <alignment horizontal="left" indent="15"/>
    </xf>
    <xf numFmtId="0" fontId="12" fillId="0" borderId="0" xfId="0" applyFont="1" applyFill="1"/>
    <xf numFmtId="0" fontId="3" fillId="0" borderId="0" xfId="0" applyFont="1" applyFill="1"/>
    <xf numFmtId="0" fontId="3" fillId="2" borderId="0" xfId="0" applyFont="1" applyFill="1"/>
    <xf numFmtId="0" fontId="6" fillId="2" borderId="0" xfId="0" applyFont="1" applyFill="1" applyAlignment="1">
      <alignment horizontal="justify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4" fillId="0" borderId="0" xfId="0" applyFont="1" applyFill="1"/>
    <xf numFmtId="164" fontId="23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27" fillId="0" borderId="0" xfId="0" applyFont="1" applyFill="1" applyAlignment="1">
      <alignment horizontal="right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justify"/>
    </xf>
    <xf numFmtId="0" fontId="7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/>
    <xf numFmtId="0" fontId="11" fillId="0" borderId="0" xfId="0" applyFont="1" applyFill="1"/>
    <xf numFmtId="0" fontId="7" fillId="0" borderId="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24" fillId="0" borderId="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justify"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/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2" fontId="7" fillId="0" borderId="35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top" wrapText="1"/>
    </xf>
    <xf numFmtId="165" fontId="11" fillId="0" borderId="20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vertical="top" wrapText="1"/>
    </xf>
    <xf numFmtId="2" fontId="14" fillId="0" borderId="6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vertical="top" wrapText="1"/>
    </xf>
    <xf numFmtId="0" fontId="26" fillId="0" borderId="6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26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4" fillId="0" borderId="6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1" fontId="14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justify" vertical="top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41" xfId="0" applyFont="1" applyFill="1" applyBorder="1" applyAlignment="1">
      <alignment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29" xfId="0" applyFont="1" applyFill="1" applyBorder="1" applyAlignment="1">
      <alignment horizontal="justify" vertical="top" wrapText="1"/>
    </xf>
    <xf numFmtId="0" fontId="7" fillId="0" borderId="30" xfId="0" applyFont="1" applyFill="1" applyBorder="1" applyAlignment="1">
      <alignment horizontal="justify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 wrapText="1"/>
    </xf>
    <xf numFmtId="0" fontId="28" fillId="0" borderId="20" xfId="0" applyFont="1" applyFill="1" applyBorder="1" applyAlignment="1">
      <alignment vertical="top" wrapText="1"/>
    </xf>
    <xf numFmtId="0" fontId="28" fillId="0" borderId="20" xfId="0" applyFont="1" applyFill="1" applyBorder="1" applyAlignment="1">
      <alignment horizontal="center" vertical="top" wrapText="1"/>
    </xf>
    <xf numFmtId="0" fontId="9" fillId="0" borderId="0" xfId="0" applyFont="1" applyFill="1"/>
    <xf numFmtId="0" fontId="7" fillId="0" borderId="6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6" fillId="0" borderId="0" xfId="0" applyFont="1" applyAlignment="1">
      <alignment horizontal="justify"/>
    </xf>
    <xf numFmtId="0" fontId="14" fillId="0" borderId="1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horizontal="center" vertical="top" wrapText="1"/>
    </xf>
    <xf numFmtId="1" fontId="11" fillId="0" borderId="6" xfId="0" applyNumberFormat="1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vertical="top" wrapText="1"/>
    </xf>
    <xf numFmtId="165" fontId="11" fillId="0" borderId="36" xfId="0" applyNumberFormat="1" applyFont="1" applyFill="1" applyBorder="1" applyAlignment="1">
      <alignment horizontal="center" vertical="top" wrapText="1"/>
    </xf>
    <xf numFmtId="1" fontId="11" fillId="0" borderId="36" xfId="0" applyNumberFormat="1" applyFont="1" applyFill="1" applyBorder="1" applyAlignment="1">
      <alignment horizontal="center" vertical="top" wrapText="1"/>
    </xf>
    <xf numFmtId="1" fontId="7" fillId="0" borderId="37" xfId="0" applyNumberFormat="1" applyFont="1" applyFill="1" applyBorder="1" applyAlignment="1">
      <alignment horizontal="center" vertical="top" wrapText="1"/>
    </xf>
    <xf numFmtId="1" fontId="11" fillId="0" borderId="38" xfId="0" applyNumberFormat="1" applyFont="1" applyFill="1" applyBorder="1" applyAlignment="1">
      <alignment horizontal="center" vertical="top" wrapText="1"/>
    </xf>
    <xf numFmtId="1" fontId="11" fillId="0" borderId="39" xfId="0" applyNumberFormat="1" applyFont="1" applyFill="1" applyBorder="1" applyAlignment="1">
      <alignment horizontal="center" vertical="top" wrapText="1"/>
    </xf>
    <xf numFmtId="1" fontId="11" fillId="0" borderId="20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Border="1" applyAlignment="1">
      <alignment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1" fontId="3" fillId="0" borderId="6" xfId="0" applyNumberFormat="1" applyFont="1" applyFill="1" applyBorder="1" applyAlignment="1">
      <alignment vertical="top" wrapText="1"/>
    </xf>
    <xf numFmtId="164" fontId="23" fillId="0" borderId="0" xfId="0" applyNumberFormat="1" applyFont="1" applyFill="1" applyAlignment="1">
      <alignment vertical="center" wrapText="1"/>
    </xf>
    <xf numFmtId="1" fontId="3" fillId="0" borderId="13" xfId="0" applyNumberFormat="1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2" fillId="0" borderId="0" xfId="0" applyFont="1" applyAlignment="1">
      <alignment horizontal="justify"/>
    </xf>
    <xf numFmtId="0" fontId="1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0" fillId="2" borderId="33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34" xfId="0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9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0" borderId="30" xfId="0" applyFont="1" applyFill="1" applyBorder="1" applyAlignment="1">
      <alignment horizontal="center" textRotation="90" wrapText="1"/>
    </xf>
    <xf numFmtId="0" fontId="6" fillId="0" borderId="3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textRotation="90" wrapText="1"/>
    </xf>
    <xf numFmtId="0" fontId="7" fillId="0" borderId="18" xfId="0" applyFont="1" applyFill="1" applyBorder="1" applyAlignment="1">
      <alignment horizontal="center" textRotation="90" wrapText="1"/>
    </xf>
    <xf numFmtId="0" fontId="7" fillId="0" borderId="2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164" fontId="23" fillId="0" borderId="0" xfId="0" applyNumberFormat="1" applyFont="1" applyFill="1" applyAlignment="1">
      <alignment horizontal="left" vertical="center" wrapText="1"/>
    </xf>
    <xf numFmtId="0" fontId="1" fillId="0" borderId="33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justify" wrapText="1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wrapText="1"/>
    </xf>
    <xf numFmtId="164" fontId="23" fillId="0" borderId="0" xfId="0" applyNumberFormat="1" applyFont="1" applyFill="1" applyAlignment="1">
      <alignment horizontal="justify" vertical="center" wrapText="1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25" fillId="0" borderId="12" xfId="0" applyFont="1" applyFill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4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1"/>
  <sheetViews>
    <sheetView tabSelected="1" view="pageBreakPreview" topLeftCell="A7" zoomScale="75" zoomScaleSheetLayoutView="75" workbookViewId="0">
      <selection activeCell="A25" sqref="A25:P25"/>
    </sheetView>
  </sheetViews>
  <sheetFormatPr defaultRowHeight="15"/>
  <cols>
    <col min="1" max="1" width="10" customWidth="1"/>
    <col min="2" max="2" width="16.140625" customWidth="1"/>
    <col min="3" max="3" width="16" customWidth="1"/>
    <col min="4" max="4" width="17.42578125" customWidth="1"/>
    <col min="5" max="5" width="14" customWidth="1"/>
    <col min="6" max="6" width="14.140625" customWidth="1"/>
    <col min="7" max="7" width="10.5703125" customWidth="1"/>
    <col min="8" max="8" width="12.42578125" customWidth="1"/>
    <col min="9" max="9" width="11.140625" customWidth="1"/>
    <col min="10" max="10" width="12.140625" customWidth="1"/>
    <col min="11" max="11" width="12.42578125" customWidth="1"/>
    <col min="12" max="12" width="9.140625" customWidth="1"/>
    <col min="13" max="13" width="10.7109375" customWidth="1"/>
    <col min="14" max="14" width="13.5703125" customWidth="1"/>
    <col min="15" max="15" width="7.5703125" customWidth="1"/>
    <col min="16" max="16" width="10.7109375" customWidth="1"/>
    <col min="17" max="17" width="9.28515625" style="15" customWidth="1"/>
    <col min="18" max="18" width="6.85546875" style="15" customWidth="1"/>
    <col min="19" max="19" width="9.140625" style="15" customWidth="1"/>
  </cols>
  <sheetData>
    <row r="2" spans="1:16" ht="18.75">
      <c r="I2" s="277" t="s">
        <v>0</v>
      </c>
      <c r="J2" s="277"/>
      <c r="K2" s="277"/>
      <c r="L2" s="277"/>
      <c r="M2" s="277"/>
      <c r="N2" s="277"/>
    </row>
    <row r="3" spans="1:16" ht="18.75">
      <c r="I3" s="277" t="s">
        <v>1</v>
      </c>
      <c r="J3" s="277"/>
      <c r="K3" s="277"/>
      <c r="L3" s="277"/>
      <c r="M3" s="277"/>
      <c r="N3" s="277"/>
    </row>
    <row r="4" spans="1:16" ht="18.75">
      <c r="I4" s="277" t="s">
        <v>78</v>
      </c>
      <c r="J4" s="277"/>
      <c r="K4" s="277"/>
      <c r="L4" s="277"/>
      <c r="M4" s="277"/>
      <c r="N4" s="277"/>
    </row>
    <row r="5" spans="1:16" ht="38.25" customHeight="1">
      <c r="I5" s="229" t="s">
        <v>79</v>
      </c>
      <c r="J5" s="229"/>
      <c r="K5" s="229"/>
      <c r="L5" s="229"/>
      <c r="M5" s="229"/>
      <c r="N5" s="229"/>
      <c r="O5" s="229"/>
      <c r="P5" s="229"/>
    </row>
    <row r="7" spans="1:16" ht="27.75" customHeight="1">
      <c r="A7" s="278" t="s">
        <v>80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</row>
    <row r="10" spans="1:16" s="15" customFormat="1" ht="18.75">
      <c r="A10" s="228" t="s">
        <v>179</v>
      </c>
      <c r="B10" s="228"/>
      <c r="C10" s="228"/>
      <c r="D10" s="228"/>
      <c r="E10" s="228"/>
      <c r="F10" s="228"/>
      <c r="G10" s="228"/>
      <c r="H10" s="228" t="s">
        <v>180</v>
      </c>
      <c r="I10" s="228"/>
      <c r="J10" s="228"/>
    </row>
    <row r="11" spans="1:16" s="15" customFormat="1" ht="15.75">
      <c r="B11" s="68" t="s">
        <v>183</v>
      </c>
      <c r="H11" s="65" t="s">
        <v>184</v>
      </c>
      <c r="I11" s="65"/>
    </row>
    <row r="12" spans="1:16" s="15" customFormat="1" ht="18.75">
      <c r="A12" s="114" t="s">
        <v>181</v>
      </c>
      <c r="B12" s="114"/>
      <c r="C12" s="114"/>
      <c r="D12" s="114"/>
      <c r="E12" s="114"/>
      <c r="F12" s="114"/>
      <c r="G12" s="114"/>
      <c r="H12" s="114" t="s">
        <v>182</v>
      </c>
      <c r="I12" s="114"/>
      <c r="J12" s="114"/>
    </row>
    <row r="13" spans="1:16" s="15" customFormat="1" ht="16.5" customHeight="1">
      <c r="B13" s="68" t="s">
        <v>185</v>
      </c>
      <c r="H13" s="15" t="s">
        <v>186</v>
      </c>
    </row>
    <row r="14" spans="1:16" s="22" customFormat="1" ht="5.25" hidden="1" customHeight="1">
      <c r="A14" s="69"/>
    </row>
    <row r="15" spans="1:16" s="15" customFormat="1" ht="54.75" customHeight="1">
      <c r="A15" s="282" t="s">
        <v>178</v>
      </c>
      <c r="B15" s="282"/>
      <c r="C15" s="282"/>
      <c r="D15" s="282"/>
      <c r="E15" s="282"/>
      <c r="F15" s="282"/>
      <c r="G15" s="282"/>
      <c r="H15" s="283" t="s">
        <v>167</v>
      </c>
      <c r="I15" s="283"/>
      <c r="J15" s="283"/>
      <c r="K15" s="283"/>
      <c r="L15" s="283"/>
      <c r="M15" s="283"/>
      <c r="N15" s="283"/>
    </row>
    <row r="16" spans="1:16" s="15" customFormat="1" ht="31.5" customHeight="1">
      <c r="B16" s="285" t="s">
        <v>145</v>
      </c>
      <c r="C16" s="285"/>
      <c r="D16" s="285"/>
      <c r="E16" s="285"/>
      <c r="F16" s="285"/>
      <c r="G16" s="285"/>
      <c r="H16" s="197" t="s">
        <v>81</v>
      </c>
      <c r="I16" s="197"/>
      <c r="J16" s="197"/>
      <c r="K16" s="197"/>
      <c r="L16" s="197"/>
      <c r="M16" s="197"/>
      <c r="N16" s="197"/>
    </row>
    <row r="17" spans="1:18" s="15" customFormat="1" ht="18.75">
      <c r="B17" s="284"/>
      <c r="C17" s="284"/>
      <c r="D17" s="284"/>
      <c r="H17" s="72"/>
      <c r="I17" s="72"/>
    </row>
    <row r="18" spans="1:18" s="15" customFormat="1">
      <c r="B18" s="248"/>
      <c r="C18" s="248"/>
      <c r="D18" s="248"/>
    </row>
    <row r="19" spans="1:18" s="15" customFormat="1" ht="18.75" customHeight="1">
      <c r="A19" s="230" t="s">
        <v>146</v>
      </c>
      <c r="B19" s="230"/>
      <c r="C19" s="230"/>
      <c r="D19" s="230"/>
      <c r="E19" s="230"/>
      <c r="F19" s="230"/>
      <c r="G19" s="230"/>
      <c r="H19" s="230"/>
      <c r="I19" s="230"/>
    </row>
    <row r="20" spans="1:18" s="15" customFormat="1" ht="1.5" customHeight="1">
      <c r="B20" s="73"/>
      <c r="C20" s="73"/>
      <c r="D20" s="73"/>
      <c r="E20" s="73"/>
      <c r="F20" s="73"/>
      <c r="G20" s="73"/>
      <c r="H20" s="73"/>
      <c r="I20" s="73"/>
    </row>
    <row r="21" spans="1:18" s="15" customFormat="1" ht="50.25" customHeight="1">
      <c r="A21" s="279" t="s">
        <v>147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</row>
    <row r="22" spans="1:18" s="74" customFormat="1" ht="34.5" customHeight="1">
      <c r="A22" s="247" t="s">
        <v>166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</row>
    <row r="23" spans="1:18" s="15" customFormat="1" ht="15.75" customHeight="1">
      <c r="A23" s="280" t="s">
        <v>148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</row>
    <row r="24" spans="1:18" s="15" customFormat="1" ht="18.75">
      <c r="A24" s="281" t="s">
        <v>168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</row>
    <row r="25" spans="1:18" s="15" customFormat="1" ht="39.75" customHeight="1">
      <c r="A25" s="286" t="s">
        <v>187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25"/>
      <c r="R25" s="225"/>
    </row>
    <row r="26" spans="1:18" s="15" customFormat="1" ht="18.75" customHeight="1">
      <c r="A26" s="281" t="s">
        <v>169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</row>
    <row r="27" spans="1:18" s="15" customFormat="1" ht="18.75" customHeight="1">
      <c r="A27" s="281" t="s">
        <v>170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</row>
    <row r="28" spans="1:18" s="15" customFormat="1" ht="18.75" customHeight="1">
      <c r="A28" s="281" t="s">
        <v>171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</row>
    <row r="29" spans="1:18" s="15" customFormat="1" ht="21.75" customHeight="1">
      <c r="A29" s="281" t="s">
        <v>172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75"/>
      <c r="N29" s="75"/>
      <c r="O29" s="75"/>
      <c r="P29" s="75"/>
      <c r="Q29" s="75"/>
      <c r="R29" s="75"/>
    </row>
    <row r="30" spans="1:18" s="15" customFormat="1" ht="20.25" customHeight="1">
      <c r="A30" s="281" t="s">
        <v>173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</row>
    <row r="31" spans="1:18" s="15" customFormat="1" ht="18.75" customHeight="1">
      <c r="A31" s="281" t="s">
        <v>174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</row>
    <row r="32" spans="1:18" s="15" customFormat="1" ht="36.75" customHeight="1">
      <c r="A32" s="286" t="s">
        <v>175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25"/>
      <c r="R32" s="225"/>
    </row>
    <row r="33" spans="1:18" s="15" customFormat="1" ht="39" customHeight="1">
      <c r="A33" s="286" t="s">
        <v>176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25"/>
      <c r="R33" s="225"/>
    </row>
    <row r="34" spans="1:18" s="15" customFormat="1" ht="18.75" customHeight="1">
      <c r="A34" s="281" t="s">
        <v>177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</row>
    <row r="35" spans="1:18" s="15" customFormat="1" ht="18.75">
      <c r="A35" s="71" t="s">
        <v>14</v>
      </c>
      <c r="B35" s="230" t="s">
        <v>149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76"/>
    </row>
    <row r="36" spans="1:18" s="15" customFormat="1" ht="18.75">
      <c r="A36" s="71" t="s">
        <v>82</v>
      </c>
      <c r="B36" s="230" t="s">
        <v>150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</row>
    <row r="37" spans="1:18" s="15" customFormat="1" ht="16.5" customHeight="1" thickBot="1">
      <c r="O37" s="77" t="s">
        <v>83</v>
      </c>
    </row>
    <row r="38" spans="1:18" s="15" customFormat="1" ht="15.75" thickBot="1">
      <c r="A38" s="231"/>
      <c r="B38" s="232" t="s">
        <v>3</v>
      </c>
      <c r="C38" s="232" t="s">
        <v>4</v>
      </c>
      <c r="D38" s="235" t="s">
        <v>84</v>
      </c>
      <c r="E38" s="236"/>
      <c r="F38" s="236"/>
      <c r="G38" s="237"/>
      <c r="H38" s="235" t="s">
        <v>85</v>
      </c>
      <c r="I38" s="236"/>
      <c r="J38" s="236"/>
      <c r="K38" s="237"/>
      <c r="L38" s="235" t="s">
        <v>86</v>
      </c>
      <c r="M38" s="236"/>
      <c r="N38" s="236"/>
      <c r="O38" s="237"/>
    </row>
    <row r="39" spans="1:18" s="15" customFormat="1" ht="39" customHeight="1">
      <c r="A39" s="231"/>
      <c r="B39" s="233"/>
      <c r="C39" s="233"/>
      <c r="D39" s="78" t="s">
        <v>5</v>
      </c>
      <c r="E39" s="232" t="s">
        <v>15</v>
      </c>
      <c r="F39" s="271" t="s">
        <v>8</v>
      </c>
      <c r="G39" s="78" t="s">
        <v>9</v>
      </c>
      <c r="H39" s="78" t="s">
        <v>5</v>
      </c>
      <c r="I39" s="232" t="s">
        <v>15</v>
      </c>
      <c r="J39" s="271" t="s">
        <v>8</v>
      </c>
      <c r="K39" s="78" t="s">
        <v>9</v>
      </c>
      <c r="L39" s="78" t="s">
        <v>5</v>
      </c>
      <c r="M39" s="232" t="s">
        <v>15</v>
      </c>
      <c r="N39" s="271" t="s">
        <v>8</v>
      </c>
      <c r="O39" s="78" t="s">
        <v>9</v>
      </c>
    </row>
    <row r="40" spans="1:18" s="15" customFormat="1" ht="15.75" thickBot="1">
      <c r="A40" s="231"/>
      <c r="B40" s="234"/>
      <c r="C40" s="234"/>
      <c r="D40" s="79" t="s">
        <v>6</v>
      </c>
      <c r="E40" s="234"/>
      <c r="F40" s="272"/>
      <c r="G40" s="79" t="s">
        <v>16</v>
      </c>
      <c r="H40" s="79" t="s">
        <v>6</v>
      </c>
      <c r="I40" s="234"/>
      <c r="J40" s="272"/>
      <c r="K40" s="79" t="s">
        <v>17</v>
      </c>
      <c r="L40" s="79" t="s">
        <v>6</v>
      </c>
      <c r="M40" s="234"/>
      <c r="N40" s="272"/>
      <c r="O40" s="79" t="s">
        <v>18</v>
      </c>
    </row>
    <row r="41" spans="1:18" s="15" customFormat="1" ht="15.75" thickBot="1">
      <c r="A41" s="89"/>
      <c r="B41" s="104">
        <v>1</v>
      </c>
      <c r="C41" s="80">
        <v>2</v>
      </c>
      <c r="D41" s="80">
        <v>3</v>
      </c>
      <c r="E41" s="80">
        <v>4</v>
      </c>
      <c r="F41" s="80">
        <v>5</v>
      </c>
      <c r="G41" s="80">
        <v>6</v>
      </c>
      <c r="H41" s="80">
        <v>7</v>
      </c>
      <c r="I41" s="80">
        <v>8</v>
      </c>
      <c r="J41" s="80">
        <v>9</v>
      </c>
      <c r="K41" s="80">
        <v>10</v>
      </c>
      <c r="L41" s="80">
        <v>11</v>
      </c>
      <c r="M41" s="80">
        <v>12</v>
      </c>
      <c r="N41" s="80">
        <v>13</v>
      </c>
      <c r="O41" s="80">
        <v>14</v>
      </c>
    </row>
    <row r="42" spans="1:18" s="15" customFormat="1" ht="24" customHeight="1" thickBot="1">
      <c r="A42" s="106"/>
      <c r="B42" s="105"/>
      <c r="C42" s="107" t="s">
        <v>2</v>
      </c>
      <c r="D42" s="107"/>
      <c r="E42" s="80" t="s">
        <v>12</v>
      </c>
      <c r="F42" s="80" t="s">
        <v>12</v>
      </c>
      <c r="G42" s="107"/>
      <c r="H42" s="213">
        <v>192694</v>
      </c>
      <c r="I42" s="213" t="s">
        <v>12</v>
      </c>
      <c r="J42" s="213" t="s">
        <v>12</v>
      </c>
      <c r="K42" s="215">
        <f>H42</f>
        <v>192694</v>
      </c>
      <c r="L42" s="213">
        <v>191749</v>
      </c>
      <c r="M42" s="213" t="s">
        <v>12</v>
      </c>
      <c r="N42" s="213" t="s">
        <v>12</v>
      </c>
      <c r="O42" s="213">
        <f>L42</f>
        <v>191749</v>
      </c>
    </row>
    <row r="43" spans="1:18" s="15" customFormat="1" ht="60.75" thickBot="1">
      <c r="A43" s="106"/>
      <c r="B43" s="105"/>
      <c r="C43" s="107" t="s">
        <v>87</v>
      </c>
      <c r="D43" s="80" t="s">
        <v>12</v>
      </c>
      <c r="E43" s="107"/>
      <c r="F43" s="107"/>
      <c r="G43" s="107"/>
      <c r="H43" s="213" t="s">
        <v>12</v>
      </c>
      <c r="I43" s="215"/>
      <c r="J43" s="215"/>
      <c r="K43" s="215"/>
      <c r="L43" s="213" t="s">
        <v>12</v>
      </c>
      <c r="M43" s="213"/>
      <c r="N43" s="213"/>
      <c r="O43" s="213" t="s">
        <v>12</v>
      </c>
    </row>
    <row r="44" spans="1:18" s="15" customFormat="1" ht="48.75" thickBot="1">
      <c r="A44" s="86"/>
      <c r="B44" s="100"/>
      <c r="C44" s="107" t="s">
        <v>88</v>
      </c>
      <c r="D44" s="80" t="s">
        <v>12</v>
      </c>
      <c r="E44" s="107"/>
      <c r="F44" s="107"/>
      <c r="G44" s="107"/>
      <c r="H44" s="213" t="s">
        <v>12</v>
      </c>
      <c r="I44" s="215"/>
      <c r="J44" s="215"/>
      <c r="K44" s="215"/>
      <c r="L44" s="213" t="s">
        <v>12</v>
      </c>
      <c r="M44" s="213"/>
      <c r="N44" s="213"/>
      <c r="O44" s="213" t="s">
        <v>12</v>
      </c>
    </row>
    <row r="45" spans="1:18" s="15" customFormat="1" ht="36.75" thickBot="1">
      <c r="A45" s="86"/>
      <c r="B45" s="100"/>
      <c r="C45" s="107" t="s">
        <v>89</v>
      </c>
      <c r="D45" s="80" t="s">
        <v>12</v>
      </c>
      <c r="E45" s="107"/>
      <c r="F45" s="107"/>
      <c r="G45" s="107"/>
      <c r="H45" s="213" t="s">
        <v>12</v>
      </c>
      <c r="I45" s="215"/>
      <c r="J45" s="215"/>
      <c r="K45" s="215"/>
      <c r="L45" s="213" t="s">
        <v>12</v>
      </c>
      <c r="M45" s="213"/>
      <c r="N45" s="213"/>
      <c r="O45" s="213" t="s">
        <v>12</v>
      </c>
    </row>
    <row r="46" spans="1:18" s="15" customFormat="1" ht="15.75" thickBot="1">
      <c r="A46" s="86"/>
      <c r="B46" s="100"/>
      <c r="C46" s="108" t="s">
        <v>68</v>
      </c>
      <c r="D46" s="80"/>
      <c r="E46" s="107"/>
      <c r="F46" s="107"/>
      <c r="G46" s="107"/>
      <c r="H46" s="214">
        <f>H42</f>
        <v>192694</v>
      </c>
      <c r="I46" s="214"/>
      <c r="J46" s="214"/>
      <c r="K46" s="214">
        <f>K42</f>
        <v>192694</v>
      </c>
      <c r="L46" s="214">
        <f>L42</f>
        <v>191749</v>
      </c>
      <c r="M46" s="214" t="str">
        <f t="shared" ref="M46:O46" si="0">M42</f>
        <v>Х</v>
      </c>
      <c r="N46" s="214" t="str">
        <f t="shared" si="0"/>
        <v>Х</v>
      </c>
      <c r="O46" s="214">
        <f t="shared" si="0"/>
        <v>191749</v>
      </c>
    </row>
    <row r="47" spans="1:18" s="15" customFormat="1" ht="15.75">
      <c r="A47" s="81"/>
    </row>
    <row r="48" spans="1:18" s="15" customFormat="1" ht="33" customHeight="1">
      <c r="A48" s="81"/>
    </row>
    <row r="49" spans="1:15" s="15" customFormat="1" ht="27.75" customHeight="1" thickBot="1">
      <c r="A49" s="230" t="s">
        <v>151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</row>
    <row r="50" spans="1:15" s="15" customFormat="1" ht="15.75" thickBot="1">
      <c r="A50" s="231"/>
      <c r="B50" s="232" t="s">
        <v>3</v>
      </c>
      <c r="C50" s="232" t="s">
        <v>4</v>
      </c>
      <c r="D50" s="235" t="s">
        <v>49</v>
      </c>
      <c r="E50" s="236"/>
      <c r="F50" s="236"/>
      <c r="G50" s="237"/>
      <c r="H50" s="235" t="s">
        <v>91</v>
      </c>
      <c r="I50" s="236"/>
      <c r="J50" s="236"/>
      <c r="K50" s="237"/>
    </row>
    <row r="51" spans="1:15" s="15" customFormat="1" ht="27.75" customHeight="1">
      <c r="A51" s="231"/>
      <c r="B51" s="233"/>
      <c r="C51" s="233"/>
      <c r="D51" s="78" t="s">
        <v>5</v>
      </c>
      <c r="E51" s="232" t="s">
        <v>15</v>
      </c>
      <c r="F51" s="271" t="s">
        <v>8</v>
      </c>
      <c r="G51" s="78" t="s">
        <v>9</v>
      </c>
      <c r="H51" s="78" t="s">
        <v>5</v>
      </c>
      <c r="I51" s="232" t="s">
        <v>15</v>
      </c>
      <c r="J51" s="271" t="s">
        <v>8</v>
      </c>
      <c r="K51" s="78" t="s">
        <v>9</v>
      </c>
    </row>
    <row r="52" spans="1:15" s="15" customFormat="1" ht="15.75" thickBot="1">
      <c r="A52" s="231"/>
      <c r="B52" s="234"/>
      <c r="C52" s="234"/>
      <c r="D52" s="79" t="s">
        <v>6</v>
      </c>
      <c r="E52" s="234"/>
      <c r="F52" s="272"/>
      <c r="G52" s="79" t="s">
        <v>16</v>
      </c>
      <c r="H52" s="79" t="s">
        <v>6</v>
      </c>
      <c r="I52" s="234"/>
      <c r="J52" s="272"/>
      <c r="K52" s="79" t="s">
        <v>17</v>
      </c>
    </row>
    <row r="53" spans="1:15" s="15" customFormat="1" ht="16.5" customHeight="1" thickBot="1">
      <c r="A53" s="89"/>
      <c r="B53" s="104">
        <v>1</v>
      </c>
      <c r="C53" s="80">
        <v>2</v>
      </c>
      <c r="D53" s="80">
        <v>3</v>
      </c>
      <c r="E53" s="80">
        <v>4</v>
      </c>
      <c r="F53" s="80">
        <v>5</v>
      </c>
      <c r="G53" s="80">
        <v>6</v>
      </c>
      <c r="H53" s="80">
        <v>7</v>
      </c>
      <c r="I53" s="80">
        <v>8</v>
      </c>
      <c r="J53" s="80">
        <v>9</v>
      </c>
      <c r="K53" s="80">
        <v>10</v>
      </c>
    </row>
    <row r="54" spans="1:15" s="15" customFormat="1" ht="41.25" customHeight="1" thickBot="1">
      <c r="A54" s="106"/>
      <c r="B54" s="105"/>
      <c r="C54" s="107" t="s">
        <v>2</v>
      </c>
      <c r="D54" s="213">
        <f>L46*105.6%</f>
        <v>202486.94400000002</v>
      </c>
      <c r="E54" s="213" t="s">
        <v>12</v>
      </c>
      <c r="F54" s="213" t="s">
        <v>12</v>
      </c>
      <c r="G54" s="213">
        <f>D54</f>
        <v>202486.94400000002</v>
      </c>
      <c r="H54" s="213">
        <f>G54*105%</f>
        <v>212611.29120000004</v>
      </c>
      <c r="I54" s="213" t="s">
        <v>12</v>
      </c>
      <c r="J54" s="213" t="s">
        <v>12</v>
      </c>
      <c r="K54" s="213">
        <f>H54</f>
        <v>212611.29120000004</v>
      </c>
    </row>
    <row r="55" spans="1:15" s="15" customFormat="1" ht="66" customHeight="1" thickBot="1">
      <c r="A55" s="106"/>
      <c r="B55" s="105"/>
      <c r="C55" s="107" t="s">
        <v>87</v>
      </c>
      <c r="D55" s="213" t="s">
        <v>12</v>
      </c>
      <c r="E55" s="213"/>
      <c r="F55" s="213"/>
      <c r="G55" s="213" t="s">
        <v>12</v>
      </c>
      <c r="H55" s="213" t="s">
        <v>12</v>
      </c>
      <c r="I55" s="213"/>
      <c r="J55" s="213"/>
      <c r="K55" s="213" t="s">
        <v>12</v>
      </c>
    </row>
    <row r="56" spans="1:15" s="15" customFormat="1" ht="48.75" thickBot="1">
      <c r="A56" s="86"/>
      <c r="B56" s="100"/>
      <c r="C56" s="107" t="s">
        <v>88</v>
      </c>
      <c r="D56" s="213" t="s">
        <v>12</v>
      </c>
      <c r="E56" s="213"/>
      <c r="F56" s="213"/>
      <c r="G56" s="213" t="s">
        <v>12</v>
      </c>
      <c r="H56" s="213" t="s">
        <v>12</v>
      </c>
      <c r="I56" s="213"/>
      <c r="J56" s="213"/>
      <c r="K56" s="213" t="s">
        <v>12</v>
      </c>
    </row>
    <row r="57" spans="1:15" s="15" customFormat="1" ht="36.75" thickBot="1">
      <c r="A57" s="86"/>
      <c r="B57" s="100"/>
      <c r="C57" s="107" t="s">
        <v>89</v>
      </c>
      <c r="D57" s="213" t="s">
        <v>12</v>
      </c>
      <c r="E57" s="213"/>
      <c r="F57" s="213"/>
      <c r="G57" s="213" t="s">
        <v>12</v>
      </c>
      <c r="H57" s="213" t="s">
        <v>12</v>
      </c>
      <c r="I57" s="213"/>
      <c r="J57" s="213"/>
      <c r="K57" s="213" t="s">
        <v>12</v>
      </c>
    </row>
    <row r="58" spans="1:15" s="15" customFormat="1" ht="16.5" customHeight="1" thickBot="1">
      <c r="A58" s="86"/>
      <c r="B58" s="100"/>
      <c r="C58" s="112" t="s">
        <v>68</v>
      </c>
      <c r="D58" s="214">
        <f>D54</f>
        <v>202486.94400000002</v>
      </c>
      <c r="E58" s="213" t="str">
        <f t="shared" ref="E58:K58" si="1">E54</f>
        <v>Х</v>
      </c>
      <c r="F58" s="213" t="str">
        <f t="shared" si="1"/>
        <v>Х</v>
      </c>
      <c r="G58" s="214">
        <f t="shared" si="1"/>
        <v>202486.94400000002</v>
      </c>
      <c r="H58" s="214">
        <f t="shared" si="1"/>
        <v>212611.29120000004</v>
      </c>
      <c r="I58" s="213" t="str">
        <f t="shared" si="1"/>
        <v>Х</v>
      </c>
      <c r="J58" s="213" t="str">
        <f t="shared" si="1"/>
        <v>Х</v>
      </c>
      <c r="K58" s="214">
        <f t="shared" si="1"/>
        <v>212611.29120000004</v>
      </c>
    </row>
    <row r="59" spans="1:15" s="15" customFormat="1" ht="20.25" hidden="1" customHeight="1">
      <c r="A59" s="106"/>
      <c r="B59" s="106"/>
      <c r="C59" s="106"/>
      <c r="D59" s="113"/>
      <c r="E59" s="113"/>
      <c r="F59" s="113"/>
      <c r="G59" s="113"/>
      <c r="H59" s="113"/>
      <c r="I59" s="113"/>
      <c r="J59" s="113"/>
      <c r="K59" s="113"/>
    </row>
    <row r="60" spans="1:15" s="15" customFormat="1" hidden="1">
      <c r="A60" s="106"/>
      <c r="B60" s="106"/>
      <c r="C60" s="106"/>
      <c r="D60" s="113"/>
      <c r="E60" s="113"/>
      <c r="F60" s="113"/>
      <c r="G60" s="113"/>
      <c r="H60" s="113"/>
      <c r="I60" s="113"/>
      <c r="J60" s="113"/>
      <c r="K60" s="113"/>
    </row>
    <row r="61" spans="1:15" s="15" customFormat="1"/>
    <row r="62" spans="1:15" s="15" customFormat="1" ht="18.75">
      <c r="A62" s="114" t="s">
        <v>92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N62" s="65"/>
      <c r="O62" s="65"/>
    </row>
    <row r="63" spans="1:15" s="15" customFormat="1" ht="27.75" customHeight="1" thickBot="1">
      <c r="A63" s="115" t="s">
        <v>93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O63" s="77" t="s">
        <v>83</v>
      </c>
    </row>
    <row r="64" spans="1:15" s="15" customFormat="1" ht="23.25" customHeight="1" thickBot="1">
      <c r="A64" s="231"/>
      <c r="B64" s="232" t="s">
        <v>94</v>
      </c>
      <c r="C64" s="232" t="s">
        <v>4</v>
      </c>
      <c r="D64" s="235" t="s">
        <v>84</v>
      </c>
      <c r="E64" s="236"/>
      <c r="F64" s="236"/>
      <c r="G64" s="237"/>
      <c r="H64" s="235" t="s">
        <v>85</v>
      </c>
      <c r="I64" s="236"/>
      <c r="J64" s="236"/>
      <c r="K64" s="236"/>
      <c r="L64" s="289" t="s">
        <v>86</v>
      </c>
      <c r="M64" s="290"/>
      <c r="N64" s="290"/>
      <c r="O64" s="291"/>
    </row>
    <row r="65" spans="1:15" s="15" customFormat="1">
      <c r="A65" s="231"/>
      <c r="B65" s="233"/>
      <c r="C65" s="233"/>
      <c r="D65" s="78" t="s">
        <v>5</v>
      </c>
      <c r="E65" s="232" t="s">
        <v>7</v>
      </c>
      <c r="F65" s="271" t="s">
        <v>8</v>
      </c>
      <c r="G65" s="78" t="s">
        <v>9</v>
      </c>
      <c r="H65" s="78" t="s">
        <v>5</v>
      </c>
      <c r="I65" s="232" t="s">
        <v>7</v>
      </c>
      <c r="J65" s="271" t="s">
        <v>8</v>
      </c>
      <c r="K65" s="78" t="s">
        <v>9</v>
      </c>
      <c r="L65" s="78" t="s">
        <v>5</v>
      </c>
      <c r="M65" s="233" t="s">
        <v>7</v>
      </c>
      <c r="N65" s="276" t="s">
        <v>8</v>
      </c>
      <c r="O65" s="78" t="s">
        <v>9</v>
      </c>
    </row>
    <row r="66" spans="1:15" s="15" customFormat="1" ht="15.75" thickBot="1">
      <c r="A66" s="231"/>
      <c r="B66" s="234"/>
      <c r="C66" s="234"/>
      <c r="D66" s="79" t="s">
        <v>6</v>
      </c>
      <c r="E66" s="234"/>
      <c r="F66" s="272"/>
      <c r="G66" s="79" t="s">
        <v>16</v>
      </c>
      <c r="H66" s="79" t="s">
        <v>6</v>
      </c>
      <c r="I66" s="234"/>
      <c r="J66" s="272"/>
      <c r="K66" s="79" t="s">
        <v>17</v>
      </c>
      <c r="L66" s="79" t="s">
        <v>6</v>
      </c>
      <c r="M66" s="234"/>
      <c r="N66" s="272"/>
      <c r="O66" s="79" t="s">
        <v>18</v>
      </c>
    </row>
    <row r="67" spans="1:15" s="15" customFormat="1" ht="21.75" customHeight="1" thickBot="1">
      <c r="A67" s="89"/>
      <c r="B67" s="104">
        <v>1</v>
      </c>
      <c r="C67" s="80">
        <v>2</v>
      </c>
      <c r="D67" s="80">
        <v>3</v>
      </c>
      <c r="E67" s="80">
        <v>4</v>
      </c>
      <c r="F67" s="80">
        <v>5</v>
      </c>
      <c r="G67" s="80">
        <v>6</v>
      </c>
      <c r="H67" s="80">
        <v>7</v>
      </c>
      <c r="I67" s="80">
        <v>8</v>
      </c>
      <c r="J67" s="80">
        <v>9</v>
      </c>
      <c r="K67" s="80">
        <v>10</v>
      </c>
      <c r="L67" s="80">
        <v>11</v>
      </c>
      <c r="M67" s="80">
        <v>12</v>
      </c>
      <c r="N67" s="80">
        <v>13</v>
      </c>
      <c r="O67" s="80">
        <v>14</v>
      </c>
    </row>
    <row r="68" spans="1:15" s="15" customFormat="1" ht="24.75" thickBot="1">
      <c r="A68" s="321"/>
      <c r="B68" s="104">
        <v>2240</v>
      </c>
      <c r="C68" s="80" t="s">
        <v>65</v>
      </c>
      <c r="D68" s="80"/>
      <c r="E68" s="80"/>
      <c r="F68" s="80"/>
      <c r="G68" s="80">
        <f>D68+E68</f>
        <v>0</v>
      </c>
      <c r="H68" s="213">
        <v>1000</v>
      </c>
      <c r="I68" s="213"/>
      <c r="J68" s="213"/>
      <c r="K68" s="213">
        <f>H68+I68</f>
        <v>1000</v>
      </c>
      <c r="L68" s="213">
        <v>240</v>
      </c>
      <c r="M68" s="213"/>
      <c r="N68" s="213"/>
      <c r="O68" s="213">
        <f>L68+M68</f>
        <v>240</v>
      </c>
    </row>
    <row r="69" spans="1:15" s="15" customFormat="1" ht="24.75" thickBot="1">
      <c r="A69" s="321"/>
      <c r="B69" s="104">
        <v>2730</v>
      </c>
      <c r="C69" s="80" t="s">
        <v>60</v>
      </c>
      <c r="D69" s="108"/>
      <c r="E69" s="108"/>
      <c r="F69" s="108"/>
      <c r="G69" s="80">
        <f>D69+E69</f>
        <v>0</v>
      </c>
      <c r="H69" s="213">
        <v>191694</v>
      </c>
      <c r="I69" s="214"/>
      <c r="J69" s="214"/>
      <c r="K69" s="213">
        <f>H69+I69</f>
        <v>191694</v>
      </c>
      <c r="L69" s="213">
        <f>L46-L68</f>
        <v>191509</v>
      </c>
      <c r="M69" s="214"/>
      <c r="N69" s="214"/>
      <c r="O69" s="213">
        <f>L69+M69</f>
        <v>191509</v>
      </c>
    </row>
    <row r="70" spans="1:15" s="15" customFormat="1" ht="20.25" customHeight="1" thickBot="1">
      <c r="A70" s="321"/>
      <c r="B70" s="104"/>
      <c r="C70" s="108" t="s">
        <v>61</v>
      </c>
      <c r="D70" s="108">
        <f>D68+D69</f>
        <v>0</v>
      </c>
      <c r="E70" s="108">
        <f t="shared" ref="E70:O70" si="2">E68+E69</f>
        <v>0</v>
      </c>
      <c r="F70" s="108">
        <f t="shared" si="2"/>
        <v>0</v>
      </c>
      <c r="G70" s="108">
        <f t="shared" si="2"/>
        <v>0</v>
      </c>
      <c r="H70" s="214">
        <f t="shared" si="2"/>
        <v>192694</v>
      </c>
      <c r="I70" s="214">
        <f t="shared" si="2"/>
        <v>0</v>
      </c>
      <c r="J70" s="214">
        <f t="shared" si="2"/>
        <v>0</v>
      </c>
      <c r="K70" s="214">
        <f t="shared" si="2"/>
        <v>192694</v>
      </c>
      <c r="L70" s="214">
        <f t="shared" si="2"/>
        <v>191749</v>
      </c>
      <c r="M70" s="214">
        <f t="shared" si="2"/>
        <v>0</v>
      </c>
      <c r="N70" s="214">
        <f t="shared" si="2"/>
        <v>0</v>
      </c>
      <c r="O70" s="214">
        <f t="shared" si="2"/>
        <v>191749</v>
      </c>
    </row>
    <row r="71" spans="1:15" s="15" customFormat="1"/>
    <row r="72" spans="1:15" s="15" customFormat="1" ht="20.25" customHeight="1" thickBot="1">
      <c r="A72" s="287" t="s">
        <v>95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</row>
    <row r="73" spans="1:15" s="15" customFormat="1" ht="15.75" thickBot="1">
      <c r="A73" s="231"/>
      <c r="B73" s="232" t="s">
        <v>96</v>
      </c>
      <c r="C73" s="232" t="s">
        <v>4</v>
      </c>
      <c r="D73" s="235" t="s">
        <v>84</v>
      </c>
      <c r="E73" s="236"/>
      <c r="F73" s="236"/>
      <c r="G73" s="237"/>
      <c r="H73" s="235" t="s">
        <v>85</v>
      </c>
      <c r="I73" s="236"/>
      <c r="J73" s="236"/>
      <c r="K73" s="237"/>
      <c r="L73" s="235" t="s">
        <v>86</v>
      </c>
      <c r="M73" s="236"/>
      <c r="N73" s="236"/>
      <c r="O73" s="237"/>
    </row>
    <row r="74" spans="1:15" s="15" customFormat="1">
      <c r="A74" s="231"/>
      <c r="B74" s="233"/>
      <c r="C74" s="233"/>
      <c r="D74" s="78" t="s">
        <v>5</v>
      </c>
      <c r="E74" s="232" t="s">
        <v>7</v>
      </c>
      <c r="F74" s="271" t="s">
        <v>8</v>
      </c>
      <c r="G74" s="78" t="s">
        <v>9</v>
      </c>
      <c r="H74" s="78" t="s">
        <v>5</v>
      </c>
      <c r="I74" s="232" t="s">
        <v>7</v>
      </c>
      <c r="J74" s="271" t="s">
        <v>8</v>
      </c>
      <c r="K74" s="78" t="s">
        <v>9</v>
      </c>
      <c r="L74" s="78" t="s">
        <v>5</v>
      </c>
      <c r="M74" s="232" t="s">
        <v>7</v>
      </c>
      <c r="N74" s="271" t="s">
        <v>8</v>
      </c>
      <c r="O74" s="78" t="s">
        <v>9</v>
      </c>
    </row>
    <row r="75" spans="1:15" s="15" customFormat="1" ht="15.75" thickBot="1">
      <c r="A75" s="231"/>
      <c r="B75" s="234"/>
      <c r="C75" s="234"/>
      <c r="D75" s="79" t="s">
        <v>6</v>
      </c>
      <c r="E75" s="234"/>
      <c r="F75" s="272"/>
      <c r="G75" s="79" t="s">
        <v>16</v>
      </c>
      <c r="H75" s="79" t="s">
        <v>6</v>
      </c>
      <c r="I75" s="234"/>
      <c r="J75" s="272"/>
      <c r="K75" s="79" t="s">
        <v>17</v>
      </c>
      <c r="L75" s="79" t="s">
        <v>6</v>
      </c>
      <c r="M75" s="234"/>
      <c r="N75" s="272"/>
      <c r="O75" s="79" t="s">
        <v>18</v>
      </c>
    </row>
    <row r="76" spans="1:15" s="15" customFormat="1" ht="15.75" thickBot="1">
      <c r="A76" s="89"/>
      <c r="B76" s="104">
        <v>1</v>
      </c>
      <c r="C76" s="80">
        <v>2</v>
      </c>
      <c r="D76" s="80">
        <v>3</v>
      </c>
      <c r="E76" s="80">
        <v>4</v>
      </c>
      <c r="F76" s="80">
        <v>5</v>
      </c>
      <c r="G76" s="80">
        <v>6</v>
      </c>
      <c r="H76" s="80">
        <v>7</v>
      </c>
      <c r="I76" s="80">
        <v>8</v>
      </c>
      <c r="J76" s="80">
        <v>9</v>
      </c>
      <c r="K76" s="80">
        <v>10</v>
      </c>
      <c r="L76" s="80">
        <v>11</v>
      </c>
      <c r="M76" s="80">
        <v>12</v>
      </c>
      <c r="N76" s="80">
        <v>13</v>
      </c>
      <c r="O76" s="80">
        <v>14</v>
      </c>
    </row>
    <row r="77" spans="1:15" s="15" customFormat="1" ht="15.75" thickBot="1">
      <c r="A77" s="106"/>
      <c r="B77" s="105"/>
      <c r="C77" s="107"/>
      <c r="D77" s="107"/>
      <c r="E77" s="107"/>
      <c r="F77" s="107"/>
      <c r="G77" s="107"/>
      <c r="H77" s="107"/>
      <c r="I77" s="107"/>
      <c r="J77" s="107"/>
      <c r="K77" s="107"/>
      <c r="L77" s="80"/>
      <c r="M77" s="107"/>
      <c r="N77" s="107"/>
      <c r="O77" s="107"/>
    </row>
    <row r="78" spans="1:15" s="15" customFormat="1" ht="15.75" thickBot="1">
      <c r="A78" s="106"/>
      <c r="B78" s="109"/>
      <c r="C78" s="111"/>
      <c r="D78" s="108"/>
      <c r="E78" s="108"/>
      <c r="F78" s="108"/>
      <c r="G78" s="108"/>
      <c r="H78" s="108"/>
      <c r="I78" s="108"/>
      <c r="J78" s="108"/>
      <c r="K78" s="108"/>
      <c r="L78" s="80"/>
      <c r="M78" s="108"/>
      <c r="N78" s="108"/>
      <c r="O78" s="108"/>
    </row>
    <row r="79" spans="1:15" s="15" customFormat="1" ht="24" customHeight="1" thickBot="1">
      <c r="A79" s="86"/>
      <c r="B79" s="104"/>
      <c r="C79" s="108" t="s">
        <v>90</v>
      </c>
      <c r="D79" s="108"/>
      <c r="E79" s="108"/>
      <c r="F79" s="108"/>
      <c r="G79" s="108"/>
      <c r="H79" s="108"/>
      <c r="I79" s="108"/>
      <c r="J79" s="108"/>
      <c r="K79" s="108"/>
      <c r="L79" s="80"/>
      <c r="M79" s="108"/>
      <c r="N79" s="108"/>
      <c r="O79" s="108"/>
    </row>
    <row r="80" spans="1:15" s="15" customFormat="1" ht="20.25" customHeight="1"/>
    <row r="81" spans="1:14" s="15" customFormat="1" ht="18.75">
      <c r="A81" s="230" t="s">
        <v>97</v>
      </c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</row>
    <row r="82" spans="1:14" s="15" customFormat="1" ht="16.5" customHeight="1" thickBot="1">
      <c r="K82" s="77" t="s">
        <v>83</v>
      </c>
    </row>
    <row r="83" spans="1:14" s="15" customFormat="1" ht="25.5" customHeight="1" thickBot="1">
      <c r="A83" s="231"/>
      <c r="B83" s="232" t="s">
        <v>94</v>
      </c>
      <c r="C83" s="232" t="s">
        <v>4</v>
      </c>
      <c r="D83" s="235" t="s">
        <v>49</v>
      </c>
      <c r="E83" s="236"/>
      <c r="F83" s="236"/>
      <c r="G83" s="237"/>
      <c r="H83" s="235" t="s">
        <v>91</v>
      </c>
      <c r="I83" s="236"/>
      <c r="J83" s="236"/>
      <c r="K83" s="237"/>
      <c r="L83" s="101"/>
      <c r="M83" s="101"/>
      <c r="N83" s="101"/>
    </row>
    <row r="84" spans="1:14" s="15" customFormat="1" ht="25.5" customHeight="1">
      <c r="A84" s="231"/>
      <c r="B84" s="233"/>
      <c r="C84" s="233"/>
      <c r="D84" s="78" t="s">
        <v>5</v>
      </c>
      <c r="E84" s="232" t="s">
        <v>15</v>
      </c>
      <c r="F84" s="271" t="s">
        <v>8</v>
      </c>
      <c r="G84" s="78" t="s">
        <v>9</v>
      </c>
      <c r="H84" s="78" t="s">
        <v>5</v>
      </c>
      <c r="I84" s="232" t="s">
        <v>15</v>
      </c>
      <c r="J84" s="271" t="s">
        <v>8</v>
      </c>
      <c r="K84" s="78" t="s">
        <v>9</v>
      </c>
      <c r="L84" s="101"/>
      <c r="M84" s="101"/>
      <c r="N84" s="101"/>
    </row>
    <row r="85" spans="1:14" s="15" customFormat="1" ht="15.75" thickBot="1">
      <c r="A85" s="231"/>
      <c r="B85" s="234"/>
      <c r="C85" s="234"/>
      <c r="D85" s="79" t="s">
        <v>6</v>
      </c>
      <c r="E85" s="234"/>
      <c r="F85" s="272"/>
      <c r="G85" s="79" t="s">
        <v>10</v>
      </c>
      <c r="H85" s="79" t="s">
        <v>6</v>
      </c>
      <c r="I85" s="234"/>
      <c r="J85" s="272"/>
      <c r="K85" s="79" t="s">
        <v>11</v>
      </c>
      <c r="L85" s="101"/>
      <c r="M85" s="101"/>
      <c r="N85" s="101"/>
    </row>
    <row r="86" spans="1:14" s="15" customFormat="1" ht="18.75" customHeight="1" thickBot="1">
      <c r="A86" s="89"/>
      <c r="B86" s="104">
        <v>1</v>
      </c>
      <c r="C86" s="80">
        <v>2</v>
      </c>
      <c r="D86" s="80">
        <v>3</v>
      </c>
      <c r="E86" s="80">
        <v>4</v>
      </c>
      <c r="F86" s="80">
        <v>5</v>
      </c>
      <c r="G86" s="80">
        <v>6</v>
      </c>
      <c r="H86" s="80">
        <v>7</v>
      </c>
      <c r="I86" s="80">
        <v>8</v>
      </c>
      <c r="J86" s="80">
        <v>9</v>
      </c>
      <c r="K86" s="80">
        <v>10</v>
      </c>
      <c r="L86" s="101"/>
      <c r="M86" s="101"/>
      <c r="N86" s="101"/>
    </row>
    <row r="87" spans="1:14" s="15" customFormat="1" ht="27" customHeight="1" thickBot="1">
      <c r="A87" s="321"/>
      <c r="B87" s="104">
        <v>2240</v>
      </c>
      <c r="C87" s="80" t="s">
        <v>65</v>
      </c>
      <c r="D87" s="213">
        <f>L68*105.6%</f>
        <v>253.44</v>
      </c>
      <c r="E87" s="213"/>
      <c r="F87" s="213"/>
      <c r="G87" s="213">
        <f>D87+E87</f>
        <v>253.44</v>
      </c>
      <c r="H87" s="213">
        <f>G87*105%</f>
        <v>266.11200000000002</v>
      </c>
      <c r="I87" s="213"/>
      <c r="J87" s="213"/>
      <c r="K87" s="213">
        <f>H87+I87</f>
        <v>266.11200000000002</v>
      </c>
      <c r="L87" s="101"/>
      <c r="M87" s="101"/>
      <c r="N87" s="101"/>
    </row>
    <row r="88" spans="1:14" s="15" customFormat="1" ht="23.25" customHeight="1" thickBot="1">
      <c r="A88" s="321"/>
      <c r="B88" s="104">
        <v>2730</v>
      </c>
      <c r="C88" s="80" t="s">
        <v>60</v>
      </c>
      <c r="D88" s="213">
        <f>D58-D87</f>
        <v>202233.50400000002</v>
      </c>
      <c r="E88" s="214"/>
      <c r="F88" s="214"/>
      <c r="G88" s="213">
        <f>D88+E88</f>
        <v>202233.50400000002</v>
      </c>
      <c r="H88" s="213">
        <f>H58-H87</f>
        <v>212345.17920000004</v>
      </c>
      <c r="I88" s="214"/>
      <c r="J88" s="214"/>
      <c r="K88" s="213">
        <f>H88+I88</f>
        <v>212345.17920000004</v>
      </c>
      <c r="L88" s="101"/>
      <c r="M88" s="101"/>
      <c r="N88" s="101"/>
    </row>
    <row r="89" spans="1:14" s="15" customFormat="1" ht="21.75" customHeight="1" thickBot="1">
      <c r="A89" s="321"/>
      <c r="B89" s="104"/>
      <c r="C89" s="108" t="s">
        <v>61</v>
      </c>
      <c r="D89" s="214">
        <f>D87+D88</f>
        <v>202486.94400000002</v>
      </c>
      <c r="E89" s="214">
        <f t="shared" ref="E89:F89" si="3">E87+E88</f>
        <v>0</v>
      </c>
      <c r="F89" s="214">
        <f t="shared" si="3"/>
        <v>0</v>
      </c>
      <c r="G89" s="214">
        <f>G87+G88</f>
        <v>202486.94400000002</v>
      </c>
      <c r="H89" s="214">
        <f>H87+H88</f>
        <v>212611.29120000004</v>
      </c>
      <c r="I89" s="214">
        <f t="shared" ref="I89:J89" si="4">I87+I88</f>
        <v>0</v>
      </c>
      <c r="J89" s="214">
        <f t="shared" si="4"/>
        <v>0</v>
      </c>
      <c r="K89" s="214">
        <f>K87+K88</f>
        <v>212611.29120000004</v>
      </c>
      <c r="L89" s="101"/>
      <c r="M89" s="101"/>
      <c r="N89" s="101"/>
    </row>
    <row r="90" spans="1:14" s="15" customFormat="1" ht="15.75">
      <c r="A90" s="117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</row>
    <row r="91" spans="1:14" s="15" customFormat="1" ht="18.75">
      <c r="A91" s="230" t="s">
        <v>98</v>
      </c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</row>
    <row r="92" spans="1:14" s="15" customFormat="1" ht="20.25" customHeight="1" thickBot="1">
      <c r="A92" s="101"/>
      <c r="B92" s="118"/>
      <c r="C92" s="101"/>
      <c r="D92" s="101"/>
      <c r="E92" s="101"/>
      <c r="F92" s="101"/>
      <c r="G92" s="101"/>
      <c r="H92" s="101"/>
      <c r="I92" s="101"/>
      <c r="J92" s="101"/>
      <c r="K92" s="77" t="s">
        <v>83</v>
      </c>
      <c r="L92" s="101"/>
      <c r="M92" s="101"/>
      <c r="N92" s="101"/>
    </row>
    <row r="93" spans="1:14" s="15" customFormat="1" ht="15.75" thickBot="1">
      <c r="A93" s="231"/>
      <c r="B93" s="232" t="s">
        <v>96</v>
      </c>
      <c r="C93" s="232" t="s">
        <v>4</v>
      </c>
      <c r="D93" s="235" t="s">
        <v>49</v>
      </c>
      <c r="E93" s="236"/>
      <c r="F93" s="236"/>
      <c r="G93" s="237"/>
      <c r="H93" s="235" t="s">
        <v>91</v>
      </c>
      <c r="I93" s="236"/>
      <c r="J93" s="236"/>
      <c r="K93" s="237"/>
      <c r="L93" s="101"/>
      <c r="M93" s="101"/>
      <c r="N93" s="101"/>
    </row>
    <row r="94" spans="1:14" s="15" customFormat="1">
      <c r="A94" s="231"/>
      <c r="B94" s="233"/>
      <c r="C94" s="233"/>
      <c r="D94" s="78" t="s">
        <v>5</v>
      </c>
      <c r="E94" s="232" t="s">
        <v>15</v>
      </c>
      <c r="F94" s="271" t="s">
        <v>8</v>
      </c>
      <c r="G94" s="78" t="s">
        <v>9</v>
      </c>
      <c r="H94" s="78" t="s">
        <v>5</v>
      </c>
      <c r="I94" s="232" t="s">
        <v>15</v>
      </c>
      <c r="J94" s="271" t="s">
        <v>8</v>
      </c>
      <c r="K94" s="78" t="s">
        <v>9</v>
      </c>
      <c r="L94" s="101"/>
      <c r="M94" s="101"/>
      <c r="N94" s="101"/>
    </row>
    <row r="95" spans="1:14" s="15" customFormat="1" ht="15.75" thickBot="1">
      <c r="A95" s="231"/>
      <c r="B95" s="234"/>
      <c r="C95" s="234"/>
      <c r="D95" s="79" t="s">
        <v>6</v>
      </c>
      <c r="E95" s="234"/>
      <c r="F95" s="272"/>
      <c r="G95" s="79" t="s">
        <v>16</v>
      </c>
      <c r="H95" s="79" t="s">
        <v>6</v>
      </c>
      <c r="I95" s="234"/>
      <c r="J95" s="272"/>
      <c r="K95" s="79" t="s">
        <v>17</v>
      </c>
      <c r="L95" s="101"/>
      <c r="M95" s="101"/>
      <c r="N95" s="101"/>
    </row>
    <row r="96" spans="1:14" s="15" customFormat="1" ht="15.75" thickBot="1">
      <c r="A96" s="89"/>
      <c r="B96" s="104">
        <v>1</v>
      </c>
      <c r="C96" s="80">
        <v>2</v>
      </c>
      <c r="D96" s="80">
        <v>3</v>
      </c>
      <c r="E96" s="80">
        <v>4</v>
      </c>
      <c r="F96" s="80">
        <v>5</v>
      </c>
      <c r="G96" s="80">
        <v>6</v>
      </c>
      <c r="H96" s="80">
        <v>7</v>
      </c>
      <c r="I96" s="80">
        <v>8</v>
      </c>
      <c r="J96" s="80">
        <v>9</v>
      </c>
      <c r="K96" s="80">
        <v>10</v>
      </c>
      <c r="L96" s="101"/>
      <c r="M96" s="101"/>
      <c r="N96" s="101"/>
    </row>
    <row r="97" spans="1:14" s="15" customFormat="1" ht="15.75" thickBot="1">
      <c r="A97" s="86"/>
      <c r="B97" s="100"/>
      <c r="C97" s="80"/>
      <c r="D97" s="80"/>
      <c r="E97" s="80"/>
      <c r="F97" s="80"/>
      <c r="G97" s="80"/>
      <c r="H97" s="80"/>
      <c r="I97" s="80"/>
      <c r="J97" s="80"/>
      <c r="K97" s="80"/>
      <c r="L97" s="101"/>
      <c r="M97" s="101"/>
      <c r="N97" s="101"/>
    </row>
    <row r="98" spans="1:14" s="15" customFormat="1" ht="15.75" thickBot="1">
      <c r="A98" s="86"/>
      <c r="B98" s="104"/>
      <c r="C98" s="80"/>
      <c r="D98" s="108"/>
      <c r="E98" s="108"/>
      <c r="F98" s="108"/>
      <c r="G98" s="108"/>
      <c r="H98" s="108"/>
      <c r="I98" s="108"/>
      <c r="J98" s="108"/>
      <c r="K98" s="108"/>
      <c r="L98" s="101"/>
      <c r="M98" s="101"/>
      <c r="N98" s="101"/>
    </row>
    <row r="99" spans="1:14" s="15" customFormat="1" ht="15.75" thickBot="1">
      <c r="A99" s="86"/>
      <c r="B99" s="104"/>
      <c r="C99" s="80"/>
      <c r="D99" s="108"/>
      <c r="E99" s="108"/>
      <c r="F99" s="108"/>
      <c r="G99" s="108"/>
      <c r="H99" s="108"/>
      <c r="I99" s="108"/>
      <c r="J99" s="108"/>
      <c r="K99" s="108"/>
      <c r="L99" s="101"/>
      <c r="M99" s="101"/>
      <c r="N99" s="101"/>
    </row>
    <row r="100" spans="1:14" s="15" customFormat="1" ht="15.75" thickBot="1">
      <c r="A100" s="86"/>
      <c r="B100" s="104"/>
      <c r="C100" s="108" t="s">
        <v>90</v>
      </c>
      <c r="D100" s="108"/>
      <c r="E100" s="108"/>
      <c r="F100" s="108"/>
      <c r="G100" s="108"/>
      <c r="H100" s="108"/>
      <c r="I100" s="108"/>
      <c r="J100" s="108"/>
      <c r="K100" s="108"/>
      <c r="L100" s="101"/>
      <c r="M100" s="101"/>
      <c r="N100" s="101"/>
    </row>
    <row r="101" spans="1:14" s="15" customFormat="1" ht="9.75" customHeight="1">
      <c r="A101" s="117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</row>
    <row r="102" spans="1:14" s="15" customFormat="1" ht="18.75">
      <c r="A102" s="230" t="s">
        <v>99</v>
      </c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</row>
    <row r="103" spans="1:14" s="15" customFormat="1" ht="18.75">
      <c r="A103" s="230" t="s">
        <v>100</v>
      </c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</row>
    <row r="104" spans="1:14" s="15" customFormat="1" ht="21" customHeight="1" thickBot="1">
      <c r="A104" s="101"/>
      <c r="B104" s="118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77" t="s">
        <v>83</v>
      </c>
    </row>
    <row r="105" spans="1:14" s="15" customFormat="1" ht="41.25" customHeight="1" thickBot="1">
      <c r="A105" s="258" t="s">
        <v>101</v>
      </c>
      <c r="B105" s="324" t="s">
        <v>102</v>
      </c>
      <c r="C105" s="235" t="s">
        <v>84</v>
      </c>
      <c r="D105" s="236"/>
      <c r="E105" s="236"/>
      <c r="F105" s="237"/>
      <c r="G105" s="235" t="s">
        <v>85</v>
      </c>
      <c r="H105" s="236"/>
      <c r="I105" s="236"/>
      <c r="J105" s="237"/>
      <c r="K105" s="235" t="s">
        <v>86</v>
      </c>
      <c r="L105" s="236"/>
      <c r="M105" s="236"/>
      <c r="N105" s="237"/>
    </row>
    <row r="106" spans="1:14" s="15" customFormat="1" ht="21" customHeight="1">
      <c r="A106" s="259"/>
      <c r="B106" s="325"/>
      <c r="C106" s="85" t="s">
        <v>5</v>
      </c>
      <c r="D106" s="232" t="s">
        <v>15</v>
      </c>
      <c r="E106" s="271" t="s">
        <v>8</v>
      </c>
      <c r="F106" s="78" t="s">
        <v>9</v>
      </c>
      <c r="G106" s="78" t="s">
        <v>5</v>
      </c>
      <c r="H106" s="232" t="s">
        <v>15</v>
      </c>
      <c r="I106" s="271" t="s">
        <v>8</v>
      </c>
      <c r="J106" s="78" t="s">
        <v>9</v>
      </c>
      <c r="K106" s="78" t="s">
        <v>5</v>
      </c>
      <c r="L106" s="232" t="s">
        <v>15</v>
      </c>
      <c r="M106" s="271" t="s">
        <v>8</v>
      </c>
      <c r="N106" s="85" t="s">
        <v>9</v>
      </c>
    </row>
    <row r="107" spans="1:14" s="15" customFormat="1" ht="15" customHeight="1" thickBot="1">
      <c r="A107" s="260"/>
      <c r="B107" s="326"/>
      <c r="C107" s="100" t="s">
        <v>6</v>
      </c>
      <c r="D107" s="234"/>
      <c r="E107" s="272"/>
      <c r="F107" s="79" t="s">
        <v>16</v>
      </c>
      <c r="G107" s="79" t="s">
        <v>6</v>
      </c>
      <c r="H107" s="234"/>
      <c r="I107" s="272"/>
      <c r="J107" s="79" t="s">
        <v>17</v>
      </c>
      <c r="K107" s="79" t="s">
        <v>6</v>
      </c>
      <c r="L107" s="234"/>
      <c r="M107" s="272"/>
      <c r="N107" s="100" t="s">
        <v>18</v>
      </c>
    </row>
    <row r="108" spans="1:14" s="15" customFormat="1" ht="21.75" customHeight="1" thickBot="1">
      <c r="A108" s="119">
        <v>1</v>
      </c>
      <c r="B108" s="120">
        <v>2</v>
      </c>
      <c r="C108" s="120">
        <v>3</v>
      </c>
      <c r="D108" s="120">
        <v>4</v>
      </c>
      <c r="E108" s="120">
        <v>5</v>
      </c>
      <c r="F108" s="120">
        <v>6</v>
      </c>
      <c r="G108" s="120">
        <v>7</v>
      </c>
      <c r="H108" s="120">
        <v>8</v>
      </c>
      <c r="I108" s="120">
        <v>9</v>
      </c>
      <c r="J108" s="120">
        <v>10</v>
      </c>
      <c r="K108" s="86">
        <v>11</v>
      </c>
      <c r="L108" s="121">
        <v>12</v>
      </c>
      <c r="M108" s="122">
        <v>13</v>
      </c>
      <c r="N108" s="120">
        <v>14</v>
      </c>
    </row>
    <row r="109" spans="1:14" s="15" customFormat="1" ht="138" customHeight="1" thickBot="1">
      <c r="A109" s="212"/>
      <c r="B109" s="123" t="s">
        <v>103</v>
      </c>
      <c r="C109" s="216"/>
      <c r="D109" s="216"/>
      <c r="E109" s="216"/>
      <c r="F109" s="216"/>
      <c r="G109" s="217">
        <v>192694</v>
      </c>
      <c r="H109" s="217"/>
      <c r="I109" s="217"/>
      <c r="J109" s="217">
        <f>G109</f>
        <v>192694</v>
      </c>
      <c r="K109" s="218">
        <f>L70</f>
        <v>191749</v>
      </c>
      <c r="L109" s="219"/>
      <c r="M109" s="220"/>
      <c r="N109" s="217">
        <f>K109</f>
        <v>191749</v>
      </c>
    </row>
    <row r="110" spans="1:14" s="15" customFormat="1" ht="15.75" thickBot="1">
      <c r="A110" s="124"/>
      <c r="B110" s="125" t="s">
        <v>90</v>
      </c>
      <c r="C110" s="128">
        <f>C109</f>
        <v>0</v>
      </c>
      <c r="D110" s="128">
        <f t="shared" ref="D110:N110" si="5">D109</f>
        <v>0</v>
      </c>
      <c r="E110" s="128">
        <f t="shared" si="5"/>
        <v>0</v>
      </c>
      <c r="F110" s="128">
        <f t="shared" si="5"/>
        <v>0</v>
      </c>
      <c r="G110" s="221">
        <f t="shared" si="5"/>
        <v>192694</v>
      </c>
      <c r="H110" s="221">
        <f t="shared" si="5"/>
        <v>0</v>
      </c>
      <c r="I110" s="221">
        <f t="shared" si="5"/>
        <v>0</v>
      </c>
      <c r="J110" s="221">
        <f t="shared" si="5"/>
        <v>192694</v>
      </c>
      <c r="K110" s="221">
        <f t="shared" si="5"/>
        <v>191749</v>
      </c>
      <c r="L110" s="221">
        <f t="shared" si="5"/>
        <v>0</v>
      </c>
      <c r="M110" s="221">
        <f t="shared" si="5"/>
        <v>0</v>
      </c>
      <c r="N110" s="221">
        <f t="shared" si="5"/>
        <v>191749</v>
      </c>
    </row>
    <row r="111" spans="1:14" s="15" customFormat="1">
      <c r="A111" s="118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</row>
    <row r="112" spans="1:14" s="15" customFormat="1" ht="15.75">
      <c r="A112" s="117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</row>
    <row r="113" spans="1:14" s="15" customFormat="1" ht="18.75">
      <c r="A113" s="230" t="s">
        <v>104</v>
      </c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</row>
    <row r="114" spans="1:14" s="15" customFormat="1" ht="16.5" customHeight="1" thickBot="1">
      <c r="A114" s="101"/>
      <c r="B114" s="118"/>
      <c r="C114" s="101"/>
      <c r="D114" s="101"/>
      <c r="E114" s="101"/>
      <c r="F114" s="101"/>
      <c r="G114" s="101"/>
      <c r="H114" s="101"/>
      <c r="I114" s="101"/>
      <c r="J114" s="77" t="s">
        <v>83</v>
      </c>
      <c r="K114" s="101"/>
      <c r="L114" s="101"/>
      <c r="M114" s="101"/>
      <c r="N114" s="101"/>
    </row>
    <row r="115" spans="1:14" s="15" customFormat="1" ht="28.5" customHeight="1" thickBot="1">
      <c r="A115" s="258" t="s">
        <v>30</v>
      </c>
      <c r="B115" s="324" t="s">
        <v>102</v>
      </c>
      <c r="C115" s="235" t="s">
        <v>49</v>
      </c>
      <c r="D115" s="236"/>
      <c r="E115" s="236"/>
      <c r="F115" s="237"/>
      <c r="G115" s="235" t="s">
        <v>91</v>
      </c>
      <c r="H115" s="236"/>
      <c r="I115" s="236"/>
      <c r="J115" s="237"/>
      <c r="K115" s="101"/>
      <c r="L115" s="101"/>
      <c r="M115" s="101"/>
      <c r="N115" s="101"/>
    </row>
    <row r="116" spans="1:14" s="15" customFormat="1" ht="21" customHeight="1">
      <c r="A116" s="259"/>
      <c r="B116" s="325"/>
      <c r="C116" s="85" t="s">
        <v>5</v>
      </c>
      <c r="D116" s="232" t="s">
        <v>15</v>
      </c>
      <c r="E116" s="271" t="s">
        <v>8</v>
      </c>
      <c r="F116" s="78" t="s">
        <v>9</v>
      </c>
      <c r="G116" s="78" t="s">
        <v>5</v>
      </c>
      <c r="H116" s="232" t="s">
        <v>15</v>
      </c>
      <c r="I116" s="271" t="s">
        <v>8</v>
      </c>
      <c r="J116" s="78" t="s">
        <v>9</v>
      </c>
      <c r="K116" s="101"/>
      <c r="L116" s="101"/>
      <c r="M116" s="101"/>
      <c r="N116" s="101"/>
    </row>
    <row r="117" spans="1:14" s="15" customFormat="1" ht="19.5" customHeight="1" thickBot="1">
      <c r="A117" s="260"/>
      <c r="B117" s="326"/>
      <c r="C117" s="100" t="s">
        <v>6</v>
      </c>
      <c r="D117" s="234"/>
      <c r="E117" s="272"/>
      <c r="F117" s="79" t="s">
        <v>16</v>
      </c>
      <c r="G117" s="79" t="s">
        <v>6</v>
      </c>
      <c r="H117" s="234"/>
      <c r="I117" s="272"/>
      <c r="J117" s="79" t="s">
        <v>17</v>
      </c>
      <c r="K117" s="101"/>
      <c r="L117" s="101"/>
      <c r="M117" s="101"/>
      <c r="N117" s="101"/>
    </row>
    <row r="118" spans="1:14" s="15" customFormat="1" ht="19.5" customHeight="1" thickBot="1">
      <c r="A118" s="126">
        <v>1</v>
      </c>
      <c r="B118" s="127">
        <v>2</v>
      </c>
      <c r="C118" s="127">
        <v>3</v>
      </c>
      <c r="D118" s="127">
        <v>4</v>
      </c>
      <c r="E118" s="127">
        <v>5</v>
      </c>
      <c r="F118" s="127">
        <v>6</v>
      </c>
      <c r="G118" s="127">
        <v>7</v>
      </c>
      <c r="H118" s="127">
        <v>8</v>
      </c>
      <c r="I118" s="127">
        <v>9</v>
      </c>
      <c r="J118" s="127">
        <v>10</v>
      </c>
      <c r="K118" s="101"/>
      <c r="L118" s="101"/>
      <c r="M118" s="101"/>
      <c r="N118" s="101"/>
    </row>
    <row r="119" spans="1:14" s="15" customFormat="1" ht="144" customHeight="1" thickBot="1">
      <c r="A119" s="124"/>
      <c r="B119" s="123" t="s">
        <v>103</v>
      </c>
      <c r="C119" s="221">
        <f>D89</f>
        <v>202486.94400000002</v>
      </c>
      <c r="D119" s="221"/>
      <c r="E119" s="221"/>
      <c r="F119" s="221">
        <f>C119</f>
        <v>202486.94400000002</v>
      </c>
      <c r="G119" s="221">
        <f>H89</f>
        <v>212611.29120000004</v>
      </c>
      <c r="H119" s="221"/>
      <c r="I119" s="221"/>
      <c r="J119" s="221">
        <f>G119</f>
        <v>212611.29120000004</v>
      </c>
      <c r="K119" s="101"/>
      <c r="L119" s="101"/>
      <c r="M119" s="101"/>
      <c r="N119" s="101"/>
    </row>
    <row r="120" spans="1:14" s="15" customFormat="1" ht="15.75" thickBot="1">
      <c r="A120" s="124"/>
      <c r="B120" s="127" t="s">
        <v>13</v>
      </c>
      <c r="C120" s="221">
        <f>C119</f>
        <v>202486.94400000002</v>
      </c>
      <c r="D120" s="221">
        <f t="shared" ref="D120:J120" si="6">D119</f>
        <v>0</v>
      </c>
      <c r="E120" s="221">
        <f t="shared" si="6"/>
        <v>0</v>
      </c>
      <c r="F120" s="221">
        <f t="shared" si="6"/>
        <v>202486.94400000002</v>
      </c>
      <c r="G120" s="221">
        <f t="shared" si="6"/>
        <v>212611.29120000004</v>
      </c>
      <c r="H120" s="221">
        <f t="shared" si="6"/>
        <v>0</v>
      </c>
      <c r="I120" s="221">
        <f t="shared" si="6"/>
        <v>0</v>
      </c>
      <c r="J120" s="221">
        <f t="shared" si="6"/>
        <v>212611.29120000004</v>
      </c>
      <c r="K120" s="101"/>
      <c r="L120" s="101"/>
      <c r="M120" s="101"/>
      <c r="N120" s="101"/>
    </row>
    <row r="121" spans="1:14" s="15" customFormat="1" ht="15.75">
      <c r="A121" s="139"/>
    </row>
    <row r="122" spans="1:14" s="15" customFormat="1" ht="18.75">
      <c r="A122" s="230" t="s">
        <v>152</v>
      </c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140"/>
      <c r="N122" s="140"/>
    </row>
    <row r="123" spans="1:14" s="15" customFormat="1" ht="16.5" customHeight="1">
      <c r="A123" s="230" t="s">
        <v>153</v>
      </c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</row>
    <row r="124" spans="1:14" s="15" customFormat="1" ht="22.5" customHeight="1" thickBot="1">
      <c r="A124" s="87" t="s">
        <v>19</v>
      </c>
      <c r="M124" s="77" t="s">
        <v>83</v>
      </c>
    </row>
    <row r="125" spans="1:14" s="15" customFormat="1" ht="15.75" customHeight="1" thickBot="1">
      <c r="A125" s="327" t="s">
        <v>30</v>
      </c>
      <c r="B125" s="327" t="s">
        <v>20</v>
      </c>
      <c r="C125" s="327" t="s">
        <v>21</v>
      </c>
      <c r="D125" s="322" t="s">
        <v>22</v>
      </c>
      <c r="E125" s="317" t="s">
        <v>84</v>
      </c>
      <c r="F125" s="318"/>
      <c r="G125" s="319"/>
      <c r="H125" s="318" t="s">
        <v>85</v>
      </c>
      <c r="I125" s="318"/>
      <c r="J125" s="319"/>
      <c r="K125" s="320" t="s">
        <v>86</v>
      </c>
      <c r="L125" s="318"/>
      <c r="M125" s="319"/>
    </row>
    <row r="126" spans="1:14" s="15" customFormat="1" ht="27.75" customHeight="1" thickBot="1">
      <c r="A126" s="323"/>
      <c r="B126" s="323"/>
      <c r="C126" s="323"/>
      <c r="D126" s="323"/>
      <c r="E126" s="141" t="s">
        <v>23</v>
      </c>
      <c r="F126" s="141" t="s">
        <v>15</v>
      </c>
      <c r="G126" s="141" t="s">
        <v>105</v>
      </c>
      <c r="H126" s="141" t="s">
        <v>23</v>
      </c>
      <c r="I126" s="141" t="s">
        <v>15</v>
      </c>
      <c r="J126" s="141" t="s">
        <v>106</v>
      </c>
      <c r="K126" s="141" t="s">
        <v>23</v>
      </c>
      <c r="L126" s="141" t="s">
        <v>15</v>
      </c>
      <c r="M126" s="141" t="s">
        <v>107</v>
      </c>
    </row>
    <row r="127" spans="1:14" s="15" customFormat="1" ht="15.75" thickBot="1">
      <c r="A127" s="142">
        <v>1</v>
      </c>
      <c r="B127" s="129">
        <v>2</v>
      </c>
      <c r="C127" s="129">
        <v>3</v>
      </c>
      <c r="D127" s="129">
        <v>4</v>
      </c>
      <c r="E127" s="129">
        <v>5</v>
      </c>
      <c r="F127" s="129">
        <v>6</v>
      </c>
      <c r="G127" s="129">
        <v>7</v>
      </c>
      <c r="H127" s="129">
        <v>8</v>
      </c>
      <c r="I127" s="129">
        <v>9</v>
      </c>
      <c r="J127" s="129">
        <v>10</v>
      </c>
      <c r="K127" s="129">
        <v>11</v>
      </c>
      <c r="L127" s="129">
        <v>12</v>
      </c>
      <c r="M127" s="129">
        <v>13</v>
      </c>
    </row>
    <row r="128" spans="1:14" s="15" customFormat="1" ht="15.75" thickBot="1">
      <c r="A128" s="136"/>
      <c r="B128" s="130" t="s">
        <v>56</v>
      </c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</row>
    <row r="129" spans="1:14" s="15" customFormat="1" ht="145.5" customHeight="1" thickBot="1">
      <c r="A129" s="136"/>
      <c r="B129" s="107" t="s">
        <v>103</v>
      </c>
      <c r="C129" s="133" t="s">
        <v>69</v>
      </c>
      <c r="D129" s="107" t="s">
        <v>75</v>
      </c>
      <c r="E129" s="130"/>
      <c r="F129" s="130"/>
      <c r="G129" s="130"/>
      <c r="H129" s="143">
        <f>G110</f>
        <v>192694</v>
      </c>
      <c r="I129" s="131"/>
      <c r="J129" s="129">
        <f>H129</f>
        <v>192694</v>
      </c>
      <c r="K129" s="143">
        <f>K110</f>
        <v>191749</v>
      </c>
      <c r="L129" s="131"/>
      <c r="M129" s="129">
        <f>K129</f>
        <v>191749</v>
      </c>
    </row>
    <row r="130" spans="1:14" s="15" customFormat="1" ht="18" customHeight="1" thickBot="1">
      <c r="A130" s="136"/>
      <c r="B130" s="130" t="s">
        <v>57</v>
      </c>
      <c r="C130" s="130"/>
      <c r="D130" s="130"/>
      <c r="E130" s="130"/>
      <c r="F130" s="130"/>
      <c r="G130" s="130"/>
      <c r="H130" s="132"/>
      <c r="I130" s="132"/>
      <c r="J130" s="132"/>
      <c r="K130" s="129"/>
      <c r="L130" s="132"/>
      <c r="M130" s="129"/>
    </row>
    <row r="131" spans="1:14" s="15" customFormat="1" ht="191.25" customHeight="1" thickBot="1">
      <c r="A131" s="136"/>
      <c r="B131" s="137" t="s">
        <v>108</v>
      </c>
      <c r="C131" s="133" t="s">
        <v>70</v>
      </c>
      <c r="D131" s="135" t="s">
        <v>74</v>
      </c>
      <c r="E131" s="130"/>
      <c r="F131" s="130"/>
      <c r="G131" s="130"/>
      <c r="H131" s="129">
        <v>390</v>
      </c>
      <c r="I131" s="129"/>
      <c r="J131" s="129">
        <f>H131</f>
        <v>390</v>
      </c>
      <c r="K131" s="143">
        <f>K129/12/K135</f>
        <v>487.76200651200656</v>
      </c>
      <c r="L131" s="143"/>
      <c r="M131" s="143">
        <f>K131</f>
        <v>487.76200651200656</v>
      </c>
    </row>
    <row r="132" spans="1:14" s="15" customFormat="1" ht="60.75" hidden="1" thickBot="1">
      <c r="A132" s="136"/>
      <c r="B132" s="107" t="s">
        <v>63</v>
      </c>
      <c r="C132" s="133" t="s">
        <v>70</v>
      </c>
      <c r="D132" s="107" t="s">
        <v>71</v>
      </c>
      <c r="E132" s="130"/>
      <c r="F132" s="130"/>
      <c r="G132" s="130"/>
      <c r="H132" s="129"/>
      <c r="I132" s="129">
        <v>18</v>
      </c>
      <c r="J132" s="129"/>
      <c r="K132" s="129"/>
      <c r="L132" s="129"/>
      <c r="M132" s="129"/>
    </row>
    <row r="133" spans="1:14" s="15" customFormat="1" ht="60.75" hidden="1" thickBot="1">
      <c r="A133" s="136"/>
      <c r="B133" s="107" t="s">
        <v>64</v>
      </c>
      <c r="C133" s="133" t="s">
        <v>70</v>
      </c>
      <c r="D133" s="107" t="s">
        <v>71</v>
      </c>
      <c r="E133" s="130"/>
      <c r="F133" s="130"/>
      <c r="G133" s="130"/>
      <c r="H133" s="129"/>
      <c r="I133" s="129">
        <v>39</v>
      </c>
      <c r="J133" s="129"/>
      <c r="K133" s="129"/>
      <c r="L133" s="129"/>
      <c r="M133" s="129"/>
    </row>
    <row r="134" spans="1:14" s="15" customFormat="1" ht="14.25" customHeight="1" thickBot="1">
      <c r="A134" s="136"/>
      <c r="B134" s="130" t="s">
        <v>58</v>
      </c>
      <c r="C134" s="130"/>
      <c r="D134" s="130"/>
      <c r="E134" s="130"/>
      <c r="F134" s="130"/>
      <c r="G134" s="130"/>
      <c r="H134" s="129"/>
      <c r="I134" s="129"/>
      <c r="J134" s="129"/>
      <c r="K134" s="129"/>
      <c r="L134" s="132"/>
      <c r="M134" s="129"/>
    </row>
    <row r="135" spans="1:14" s="15" customFormat="1" ht="51" customHeight="1" thickBot="1">
      <c r="A135" s="136"/>
      <c r="B135" s="138" t="s">
        <v>76</v>
      </c>
      <c r="C135" s="133" t="s">
        <v>69</v>
      </c>
      <c r="D135" s="80" t="s">
        <v>75</v>
      </c>
      <c r="E135" s="130"/>
      <c r="F135" s="130"/>
      <c r="G135" s="130"/>
      <c r="H135" s="143">
        <v>40.96</v>
      </c>
      <c r="I135" s="143"/>
      <c r="J135" s="143">
        <f>H135</f>
        <v>40.96</v>
      </c>
      <c r="K135" s="143">
        <v>32.76</v>
      </c>
      <c r="L135" s="143"/>
      <c r="M135" s="143">
        <f>K135</f>
        <v>32.76</v>
      </c>
    </row>
    <row r="136" spans="1:14" s="15" customFormat="1" ht="21" customHeight="1" thickBot="1">
      <c r="A136" s="136"/>
      <c r="B136" s="130" t="s">
        <v>59</v>
      </c>
      <c r="C136" s="130"/>
      <c r="D136" s="130"/>
      <c r="E136" s="130"/>
      <c r="F136" s="130"/>
      <c r="G136" s="130"/>
      <c r="H136" s="129"/>
      <c r="I136" s="129"/>
      <c r="J136" s="129"/>
      <c r="K136" s="129"/>
      <c r="L136" s="130"/>
      <c r="M136" s="129"/>
    </row>
    <row r="137" spans="1:14" s="15" customFormat="1" ht="54" customHeight="1" thickBot="1">
      <c r="A137" s="136"/>
      <c r="B137" s="107" t="s">
        <v>62</v>
      </c>
      <c r="C137" s="129" t="s">
        <v>72</v>
      </c>
      <c r="D137" s="135" t="s">
        <v>73</v>
      </c>
      <c r="E137" s="130"/>
      <c r="F137" s="130"/>
      <c r="G137" s="130"/>
      <c r="H137" s="129">
        <v>100</v>
      </c>
      <c r="I137" s="129"/>
      <c r="J137" s="129">
        <f>H137</f>
        <v>100</v>
      </c>
      <c r="K137" s="129">
        <v>100</v>
      </c>
      <c r="L137" s="129"/>
      <c r="M137" s="129">
        <f>K137</f>
        <v>100</v>
      </c>
    </row>
    <row r="138" spans="1:14" s="15" customFormat="1" ht="18" customHeight="1">
      <c r="A138" s="196" t="s">
        <v>154</v>
      </c>
      <c r="B138" s="99"/>
      <c r="C138" s="99"/>
      <c r="D138" s="99"/>
      <c r="E138" s="99"/>
      <c r="F138" s="99"/>
      <c r="G138" s="99"/>
      <c r="H138" s="99"/>
      <c r="I138" s="99"/>
      <c r="J138" s="99"/>
    </row>
    <row r="139" spans="1:14" s="15" customFormat="1" ht="24.75" customHeight="1" thickBot="1">
      <c r="A139" s="87" t="s">
        <v>19</v>
      </c>
      <c r="J139" s="77" t="s">
        <v>83</v>
      </c>
    </row>
    <row r="140" spans="1:14" s="15" customFormat="1" ht="16.5" customHeight="1" thickBot="1">
      <c r="A140" s="295" t="s">
        <v>109</v>
      </c>
      <c r="B140" s="295" t="s">
        <v>20</v>
      </c>
      <c r="C140" s="295" t="s">
        <v>21</v>
      </c>
      <c r="D140" s="316" t="s">
        <v>22</v>
      </c>
      <c r="E140" s="273" t="s">
        <v>49</v>
      </c>
      <c r="F140" s="274"/>
      <c r="G140" s="275"/>
      <c r="H140" s="273" t="s">
        <v>91</v>
      </c>
      <c r="I140" s="274"/>
      <c r="J140" s="275"/>
    </row>
    <row r="141" spans="1:14" s="15" customFormat="1" ht="30" customHeight="1" thickBot="1">
      <c r="A141" s="315"/>
      <c r="B141" s="315"/>
      <c r="C141" s="315"/>
      <c r="D141" s="315"/>
      <c r="E141" s="146" t="s">
        <v>23</v>
      </c>
      <c r="F141" s="146" t="s">
        <v>15</v>
      </c>
      <c r="G141" s="146" t="s">
        <v>105</v>
      </c>
      <c r="H141" s="146" t="s">
        <v>23</v>
      </c>
      <c r="I141" s="146" t="s">
        <v>15</v>
      </c>
      <c r="J141" s="146" t="s">
        <v>106</v>
      </c>
    </row>
    <row r="142" spans="1:14" s="15" customFormat="1" ht="16.5" thickBot="1">
      <c r="A142" s="147">
        <v>1</v>
      </c>
      <c r="B142" s="144">
        <v>2</v>
      </c>
      <c r="C142" s="144">
        <v>3</v>
      </c>
      <c r="D142" s="144">
        <v>4</v>
      </c>
      <c r="E142" s="144">
        <v>5</v>
      </c>
      <c r="F142" s="144">
        <v>6</v>
      </c>
      <c r="G142" s="144">
        <v>7</v>
      </c>
      <c r="H142" s="144">
        <v>8</v>
      </c>
      <c r="I142" s="144">
        <v>9</v>
      </c>
      <c r="J142" s="144">
        <v>10</v>
      </c>
    </row>
    <row r="143" spans="1:14" s="15" customFormat="1" ht="21" customHeight="1" thickBot="1">
      <c r="A143" s="148"/>
      <c r="B143" s="130" t="s">
        <v>56</v>
      </c>
      <c r="C143" s="145"/>
      <c r="D143" s="145"/>
      <c r="E143" s="145"/>
      <c r="F143" s="145"/>
      <c r="G143" s="145"/>
      <c r="H143" s="145"/>
      <c r="I143" s="145"/>
      <c r="J143" s="145"/>
      <c r="K143" s="99"/>
      <c r="L143" s="99"/>
      <c r="M143" s="99"/>
      <c r="N143" s="99"/>
    </row>
    <row r="144" spans="1:14" s="15" customFormat="1" ht="135.75" customHeight="1" thickBot="1">
      <c r="A144" s="148"/>
      <c r="B144" s="107" t="s">
        <v>103</v>
      </c>
      <c r="C144" s="133" t="s">
        <v>69</v>
      </c>
      <c r="D144" s="107" t="s">
        <v>75</v>
      </c>
      <c r="E144" s="223">
        <f>C120</f>
        <v>202486.94400000002</v>
      </c>
      <c r="F144" s="223"/>
      <c r="G144" s="223">
        <f>E144</f>
        <v>202486.94400000002</v>
      </c>
      <c r="H144" s="224">
        <f>G120</f>
        <v>212611.29120000004</v>
      </c>
      <c r="I144" s="223"/>
      <c r="J144" s="224">
        <f>H144</f>
        <v>212611.29120000004</v>
      </c>
    </row>
    <row r="145" spans="1:20" s="15" customFormat="1" ht="18.75" customHeight="1" thickBot="1">
      <c r="A145" s="148"/>
      <c r="B145" s="130" t="s">
        <v>57</v>
      </c>
      <c r="C145" s="145"/>
      <c r="D145" s="145"/>
      <c r="E145" s="145"/>
      <c r="F145" s="145"/>
      <c r="G145" s="145"/>
      <c r="H145" s="145"/>
      <c r="I145" s="145"/>
      <c r="J145" s="145"/>
      <c r="K145" s="149"/>
      <c r="L145" s="149"/>
    </row>
    <row r="146" spans="1:20" s="15" customFormat="1" ht="192" thickBot="1">
      <c r="A146" s="148"/>
      <c r="B146" s="137" t="s">
        <v>108</v>
      </c>
      <c r="C146" s="133" t="s">
        <v>70</v>
      </c>
      <c r="D146" s="135" t="s">
        <v>74</v>
      </c>
      <c r="E146" s="144">
        <v>488</v>
      </c>
      <c r="F146" s="144"/>
      <c r="G146" s="144">
        <f>E146</f>
        <v>488</v>
      </c>
      <c r="H146" s="144">
        <v>488</v>
      </c>
      <c r="I146" s="144"/>
      <c r="J146" s="144">
        <f>H146</f>
        <v>488</v>
      </c>
      <c r="K146" s="150"/>
      <c r="L146" s="150"/>
    </row>
    <row r="147" spans="1:20" s="15" customFormat="1" ht="16.5" thickBot="1">
      <c r="A147" s="148"/>
      <c r="B147" s="130" t="s">
        <v>58</v>
      </c>
      <c r="C147" s="145"/>
      <c r="D147" s="145"/>
      <c r="E147" s="145"/>
      <c r="F147" s="145"/>
      <c r="G147" s="145"/>
      <c r="H147" s="145"/>
      <c r="I147" s="145"/>
      <c r="J147" s="145"/>
      <c r="K147" s="152"/>
      <c r="L147" s="151"/>
    </row>
    <row r="148" spans="1:20" s="15" customFormat="1" ht="47.25" customHeight="1" thickBot="1">
      <c r="A148" s="156"/>
      <c r="B148" s="138" t="s">
        <v>110</v>
      </c>
      <c r="C148" s="129" t="s">
        <v>72</v>
      </c>
      <c r="D148" s="134" t="s">
        <v>73</v>
      </c>
      <c r="E148" s="226">
        <f>E144/E146/12</f>
        <v>34.577688524590165</v>
      </c>
      <c r="F148" s="226"/>
      <c r="G148" s="226">
        <f>E148</f>
        <v>34.577688524590165</v>
      </c>
      <c r="H148" s="227">
        <f>H144/H146/12</f>
        <v>36.306572950819678</v>
      </c>
      <c r="I148" s="226"/>
      <c r="J148" s="227">
        <f>H148</f>
        <v>36.306572950819678</v>
      </c>
      <c r="K148" s="152"/>
      <c r="L148" s="151"/>
    </row>
    <row r="149" spans="1:20" s="15" customFormat="1" ht="16.5" thickBot="1">
      <c r="A149" s="148"/>
      <c r="B149" s="130" t="s">
        <v>59</v>
      </c>
      <c r="C149" s="145"/>
      <c r="D149" s="145"/>
      <c r="E149" s="145"/>
      <c r="F149" s="145"/>
      <c r="G149" s="145"/>
      <c r="H149" s="145"/>
      <c r="I149" s="145"/>
      <c r="J149" s="145"/>
      <c r="K149" s="152"/>
      <c r="L149" s="151"/>
    </row>
    <row r="150" spans="1:20" s="15" customFormat="1" ht="47.25" customHeight="1" thickBot="1">
      <c r="A150" s="156"/>
      <c r="B150" s="107" t="s">
        <v>62</v>
      </c>
      <c r="C150" s="129" t="s">
        <v>72</v>
      </c>
      <c r="D150" s="134" t="s">
        <v>73</v>
      </c>
      <c r="E150" s="154">
        <v>100</v>
      </c>
      <c r="F150" s="154"/>
      <c r="G150" s="154">
        <v>100</v>
      </c>
      <c r="H150" s="155">
        <v>100</v>
      </c>
      <c r="I150" s="154"/>
      <c r="J150" s="155">
        <v>100</v>
      </c>
      <c r="K150" s="152"/>
      <c r="L150" s="151"/>
    </row>
    <row r="151" spans="1:20" s="15" customFormat="1" ht="15.75">
      <c r="A151" s="157"/>
      <c r="C151" s="157"/>
      <c r="D151" s="157"/>
      <c r="E151" s="157"/>
      <c r="F151" s="157"/>
      <c r="G151" s="157"/>
      <c r="H151" s="157"/>
      <c r="K151" s="152"/>
      <c r="L151" s="151"/>
      <c r="S151" s="158"/>
      <c r="T151" s="158"/>
    </row>
    <row r="152" spans="1:20" s="15" customFormat="1" ht="18.75">
      <c r="A152" s="88"/>
      <c r="B152" s="106"/>
      <c r="K152" s="99"/>
      <c r="L152" s="99"/>
      <c r="M152" s="99"/>
      <c r="N152" s="99"/>
      <c r="Q152" s="159"/>
      <c r="R152" s="159"/>
      <c r="S152" s="158"/>
      <c r="T152" s="158"/>
    </row>
    <row r="153" spans="1:20" s="15" customFormat="1" ht="18.75">
      <c r="A153" s="99" t="s">
        <v>111</v>
      </c>
      <c r="B153" s="106"/>
      <c r="C153" s="99"/>
      <c r="D153" s="99"/>
      <c r="E153" s="99"/>
      <c r="F153" s="99"/>
      <c r="G153" s="99"/>
      <c r="H153" s="99"/>
      <c r="I153" s="99"/>
      <c r="J153" s="99"/>
      <c r="Q153" s="294"/>
      <c r="R153" s="294"/>
      <c r="S153" s="158"/>
      <c r="T153" s="158"/>
    </row>
    <row r="154" spans="1:20" s="15" customFormat="1" ht="18.75" customHeight="1" thickBot="1">
      <c r="B154" s="153"/>
      <c r="K154" s="312" t="s">
        <v>83</v>
      </c>
      <c r="L154" s="312"/>
      <c r="Q154" s="297"/>
      <c r="R154" s="297"/>
      <c r="S154" s="158"/>
      <c r="T154" s="158"/>
    </row>
    <row r="155" spans="1:20" s="15" customFormat="1" ht="16.5" thickBot="1">
      <c r="A155" s="314"/>
      <c r="B155" s="295" t="s">
        <v>4</v>
      </c>
      <c r="C155" s="302" t="s">
        <v>84</v>
      </c>
      <c r="D155" s="299"/>
      <c r="E155" s="298" t="s">
        <v>85</v>
      </c>
      <c r="F155" s="299"/>
      <c r="G155" s="298" t="s">
        <v>86</v>
      </c>
      <c r="H155" s="299"/>
      <c r="I155" s="298" t="s">
        <v>49</v>
      </c>
      <c r="J155" s="299"/>
      <c r="K155" s="298" t="s">
        <v>91</v>
      </c>
      <c r="L155" s="299"/>
      <c r="Q155" s="297"/>
      <c r="R155" s="297"/>
      <c r="S155" s="86"/>
      <c r="T155" s="158"/>
    </row>
    <row r="156" spans="1:20" s="15" customFormat="1" ht="39" customHeight="1" thickBot="1">
      <c r="A156" s="314"/>
      <c r="B156" s="296"/>
      <c r="C156" s="300" t="s">
        <v>23</v>
      </c>
      <c r="D156" s="295" t="s">
        <v>15</v>
      </c>
      <c r="E156" s="295" t="s">
        <v>23</v>
      </c>
      <c r="F156" s="161" t="s">
        <v>24</v>
      </c>
      <c r="G156" s="295" t="s">
        <v>23</v>
      </c>
      <c r="H156" s="161" t="s">
        <v>24</v>
      </c>
      <c r="I156" s="295" t="s">
        <v>23</v>
      </c>
      <c r="J156" s="295" t="s">
        <v>15</v>
      </c>
      <c r="K156" s="295" t="s">
        <v>23</v>
      </c>
      <c r="L156" s="295" t="s">
        <v>15</v>
      </c>
      <c r="Q156" s="86"/>
      <c r="R156" s="86"/>
      <c r="S156" s="159"/>
      <c r="T156" s="159"/>
    </row>
    <row r="157" spans="1:20" s="15" customFormat="1" ht="28.5" hidden="1" customHeight="1" thickBot="1">
      <c r="A157" s="314"/>
      <c r="B157" s="296"/>
      <c r="C157" s="301"/>
      <c r="D157" s="296"/>
      <c r="E157" s="296"/>
      <c r="F157" s="161" t="s">
        <v>6</v>
      </c>
      <c r="G157" s="296"/>
      <c r="H157" s="161" t="s">
        <v>6</v>
      </c>
      <c r="I157" s="296"/>
      <c r="J157" s="296"/>
      <c r="K157" s="296"/>
      <c r="L157" s="296"/>
      <c r="Q157" s="158"/>
      <c r="R157" s="158"/>
      <c r="S157" s="115"/>
      <c r="T157" s="115"/>
    </row>
    <row r="158" spans="1:20" s="15" customFormat="1" ht="18.75" customHeight="1" thickBot="1">
      <c r="A158" s="152"/>
      <c r="B158" s="154">
        <v>1</v>
      </c>
      <c r="C158" s="155">
        <v>2</v>
      </c>
      <c r="D158" s="155">
        <v>3</v>
      </c>
      <c r="E158" s="155">
        <v>4</v>
      </c>
      <c r="F158" s="155">
        <v>5</v>
      </c>
      <c r="G158" s="155">
        <v>6</v>
      </c>
      <c r="H158" s="155">
        <v>7</v>
      </c>
      <c r="I158" s="155">
        <v>8</v>
      </c>
      <c r="J158" s="155">
        <v>9</v>
      </c>
      <c r="K158" s="155">
        <v>10</v>
      </c>
      <c r="L158" s="155">
        <v>11</v>
      </c>
      <c r="Q158" s="158"/>
      <c r="R158" s="158"/>
    </row>
    <row r="159" spans="1:20" s="15" customFormat="1" ht="12.75" customHeight="1" thickBot="1">
      <c r="A159" s="150"/>
      <c r="B159" s="162"/>
      <c r="C159" s="163"/>
      <c r="D159" s="163"/>
      <c r="E159" s="163"/>
      <c r="F159" s="164"/>
      <c r="G159" s="165"/>
      <c r="H159" s="166"/>
      <c r="I159" s="166"/>
      <c r="J159" s="166"/>
      <c r="K159" s="166"/>
      <c r="L159" s="163"/>
      <c r="Q159" s="158"/>
      <c r="R159" s="158"/>
    </row>
    <row r="160" spans="1:20" s="15" customFormat="1" ht="12" customHeight="1" thickBot="1">
      <c r="A160" s="150"/>
      <c r="B160" s="167"/>
      <c r="C160" s="163"/>
      <c r="D160" s="163"/>
      <c r="E160" s="163"/>
      <c r="F160" s="164"/>
      <c r="G160" s="165"/>
      <c r="H160" s="166"/>
      <c r="I160" s="166"/>
      <c r="J160" s="166"/>
      <c r="K160" s="166"/>
      <c r="L160" s="163"/>
      <c r="Q160" s="158"/>
      <c r="R160" s="158"/>
    </row>
    <row r="161" spans="1:19" s="15" customFormat="1" ht="17.25" customHeight="1" thickBot="1">
      <c r="A161" s="150"/>
      <c r="B161" s="168" t="s">
        <v>90</v>
      </c>
      <c r="C161" s="163"/>
      <c r="D161" s="163"/>
      <c r="E161" s="163"/>
      <c r="F161" s="164"/>
      <c r="G161" s="165"/>
      <c r="H161" s="166"/>
      <c r="I161" s="166"/>
      <c r="J161" s="166"/>
      <c r="K161" s="166"/>
      <c r="L161" s="163"/>
      <c r="O161" s="140"/>
      <c r="P161" s="140"/>
    </row>
    <row r="162" spans="1:19" s="15" customFormat="1" ht="160.5" customHeight="1" thickBot="1">
      <c r="A162" s="169"/>
      <c r="B162" s="170" t="s">
        <v>25</v>
      </c>
      <c r="C162" s="171" t="s">
        <v>12</v>
      </c>
      <c r="D162" s="172"/>
      <c r="E162" s="171" t="s">
        <v>12</v>
      </c>
      <c r="F162" s="164"/>
      <c r="G162" s="147" t="s">
        <v>12</v>
      </c>
      <c r="H162" s="144"/>
      <c r="I162" s="144" t="s">
        <v>12</v>
      </c>
      <c r="J162" s="144"/>
      <c r="K162" s="154" t="s">
        <v>12</v>
      </c>
      <c r="L162" s="173"/>
    </row>
    <row r="163" spans="1:19" s="15" customFormat="1" ht="22.5" customHeight="1">
      <c r="B163" s="174"/>
      <c r="K163" s="297"/>
      <c r="L163" s="297"/>
    </row>
    <row r="164" spans="1:19" s="15" customFormat="1" ht="18.75">
      <c r="A164" s="99" t="s">
        <v>26</v>
      </c>
      <c r="B164" s="150"/>
      <c r="C164" s="99"/>
      <c r="D164" s="99"/>
      <c r="E164" s="99"/>
      <c r="F164" s="99"/>
      <c r="G164" s="99"/>
      <c r="H164" s="99"/>
      <c r="I164" s="99"/>
      <c r="J164" s="99"/>
      <c r="K164" s="297"/>
      <c r="L164" s="297"/>
    </row>
    <row r="165" spans="1:19" s="15" customFormat="1" ht="24" customHeight="1" thickBot="1">
      <c r="A165" s="87"/>
    </row>
    <row r="166" spans="1:19" s="15" customFormat="1" ht="15.75" thickBot="1">
      <c r="A166" s="238" t="s">
        <v>30</v>
      </c>
      <c r="B166" s="232" t="s">
        <v>27</v>
      </c>
      <c r="C166" s="235" t="s">
        <v>84</v>
      </c>
      <c r="D166" s="236"/>
      <c r="E166" s="236"/>
      <c r="F166" s="237"/>
      <c r="G166" s="235" t="s">
        <v>112</v>
      </c>
      <c r="H166" s="236"/>
      <c r="I166" s="236"/>
      <c r="J166" s="237"/>
      <c r="K166" s="235" t="s">
        <v>51</v>
      </c>
      <c r="L166" s="237"/>
      <c r="M166" s="235" t="s">
        <v>52</v>
      </c>
      <c r="N166" s="236"/>
      <c r="O166" s="266" t="s">
        <v>113</v>
      </c>
      <c r="P166" s="240"/>
    </row>
    <row r="167" spans="1:19" s="15" customFormat="1" ht="15.75" thickBot="1">
      <c r="A167" s="265"/>
      <c r="B167" s="233"/>
      <c r="C167" s="235" t="s">
        <v>23</v>
      </c>
      <c r="D167" s="237"/>
      <c r="E167" s="235" t="s">
        <v>15</v>
      </c>
      <c r="F167" s="237"/>
      <c r="G167" s="235" t="s">
        <v>23</v>
      </c>
      <c r="H167" s="237"/>
      <c r="I167" s="235" t="s">
        <v>15</v>
      </c>
      <c r="J167" s="237"/>
      <c r="K167" s="269" t="s">
        <v>23</v>
      </c>
      <c r="L167" s="269" t="s">
        <v>15</v>
      </c>
      <c r="M167" s="269" t="s">
        <v>23</v>
      </c>
      <c r="N167" s="267" t="s">
        <v>15</v>
      </c>
      <c r="O167" s="261" t="s">
        <v>23</v>
      </c>
      <c r="P167" s="263" t="s">
        <v>15</v>
      </c>
    </row>
    <row r="168" spans="1:19" s="15" customFormat="1" ht="25.5" thickBot="1">
      <c r="A168" s="239"/>
      <c r="B168" s="234"/>
      <c r="C168" s="79" t="s">
        <v>114</v>
      </c>
      <c r="D168" s="79" t="s">
        <v>28</v>
      </c>
      <c r="E168" s="79" t="s">
        <v>114</v>
      </c>
      <c r="F168" s="79" t="s">
        <v>28</v>
      </c>
      <c r="G168" s="79" t="s">
        <v>114</v>
      </c>
      <c r="H168" s="79" t="s">
        <v>28</v>
      </c>
      <c r="I168" s="79" t="s">
        <v>114</v>
      </c>
      <c r="J168" s="79" t="s">
        <v>28</v>
      </c>
      <c r="K168" s="270"/>
      <c r="L168" s="270"/>
      <c r="M168" s="270"/>
      <c r="N168" s="268"/>
      <c r="O168" s="262"/>
      <c r="P168" s="264"/>
    </row>
    <row r="169" spans="1:19" s="15" customFormat="1" ht="15.75" thickBot="1">
      <c r="A169" s="104">
        <v>1</v>
      </c>
      <c r="B169" s="80">
        <v>2</v>
      </c>
      <c r="C169" s="80">
        <v>3</v>
      </c>
      <c r="D169" s="80">
        <v>4</v>
      </c>
      <c r="E169" s="80">
        <v>5</v>
      </c>
      <c r="F169" s="80">
        <v>6</v>
      </c>
      <c r="G169" s="80">
        <v>7</v>
      </c>
      <c r="H169" s="80">
        <v>8</v>
      </c>
      <c r="I169" s="80">
        <v>9</v>
      </c>
      <c r="J169" s="80">
        <v>10</v>
      </c>
      <c r="K169" s="80">
        <v>11</v>
      </c>
      <c r="L169" s="80">
        <v>12</v>
      </c>
      <c r="M169" s="80">
        <v>13</v>
      </c>
      <c r="N169" s="176">
        <v>14</v>
      </c>
      <c r="O169" s="177">
        <v>15</v>
      </c>
      <c r="P169" s="178">
        <v>16</v>
      </c>
    </row>
    <row r="170" spans="1:19" s="15" customFormat="1" ht="12.75" customHeight="1" thickBot="1">
      <c r="A170" s="179"/>
      <c r="B170" s="80" t="s">
        <v>90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80"/>
      <c r="O170" s="181"/>
      <c r="P170" s="182"/>
    </row>
    <row r="171" spans="1:19" s="15" customFormat="1" ht="75" customHeight="1" thickBot="1">
      <c r="A171" s="179"/>
      <c r="B171" s="183" t="s">
        <v>29</v>
      </c>
      <c r="C171" s="80" t="s">
        <v>12</v>
      </c>
      <c r="D171" s="80" t="s">
        <v>12</v>
      </c>
      <c r="E171" s="111"/>
      <c r="F171" s="111"/>
      <c r="G171" s="80" t="s">
        <v>12</v>
      </c>
      <c r="H171" s="80" t="s">
        <v>12</v>
      </c>
      <c r="I171" s="111"/>
      <c r="J171" s="111"/>
      <c r="K171" s="80" t="s">
        <v>12</v>
      </c>
      <c r="L171" s="111"/>
      <c r="M171" s="80" t="s">
        <v>12</v>
      </c>
      <c r="N171" s="180"/>
      <c r="O171" s="184" t="s">
        <v>12</v>
      </c>
      <c r="P171" s="185"/>
    </row>
    <row r="172" spans="1:19" s="15" customFormat="1" ht="27" customHeight="1">
      <c r="A172" s="81"/>
      <c r="B172" s="150"/>
    </row>
    <row r="173" spans="1:19" ht="15.75" customHeight="1">
      <c r="A173" s="337" t="s">
        <v>155</v>
      </c>
      <c r="B173" s="337"/>
      <c r="C173" s="337"/>
      <c r="D173" s="337"/>
      <c r="E173" s="337"/>
      <c r="F173" s="337"/>
      <c r="G173" s="337"/>
      <c r="H173" s="337"/>
      <c r="I173" s="337"/>
      <c r="J173" s="337"/>
      <c r="K173" s="337"/>
      <c r="L173" s="337"/>
      <c r="M173" s="337"/>
      <c r="N173" s="337"/>
      <c r="O173" s="337"/>
      <c r="P173" s="337"/>
      <c r="Q173"/>
      <c r="R173"/>
      <c r="S173"/>
    </row>
    <row r="174" spans="1:19" ht="18.75">
      <c r="A174" s="337" t="s">
        <v>156</v>
      </c>
      <c r="B174" s="337"/>
      <c r="C174" s="337"/>
      <c r="D174" s="337"/>
      <c r="E174" s="337"/>
      <c r="F174" s="337"/>
      <c r="G174" s="337"/>
      <c r="H174" s="337"/>
      <c r="I174" s="337"/>
      <c r="J174" s="337"/>
      <c r="K174" s="337"/>
      <c r="L174" s="337"/>
      <c r="M174" s="337"/>
      <c r="N174" s="337"/>
      <c r="O174" s="198"/>
      <c r="P174" s="198"/>
      <c r="Q174"/>
      <c r="R174"/>
      <c r="S174"/>
    </row>
    <row r="175" spans="1:19" ht="15.75" thickBot="1">
      <c r="B175" s="199" t="s">
        <v>157</v>
      </c>
      <c r="Q175"/>
      <c r="R175"/>
      <c r="S175"/>
    </row>
    <row r="176" spans="1:19" ht="15.75" customHeight="1" thickBot="1">
      <c r="A176" s="331" t="s">
        <v>30</v>
      </c>
      <c r="B176" s="331" t="s">
        <v>115</v>
      </c>
      <c r="C176" s="331" t="s">
        <v>31</v>
      </c>
      <c r="D176" s="334" t="s">
        <v>84</v>
      </c>
      <c r="E176" s="335"/>
      <c r="F176" s="336"/>
      <c r="G176" s="334" t="s">
        <v>158</v>
      </c>
      <c r="H176" s="335"/>
      <c r="I176" s="336"/>
      <c r="J176" s="334" t="s">
        <v>86</v>
      </c>
      <c r="K176" s="335"/>
      <c r="L176" s="336"/>
      <c r="Q176"/>
      <c r="R176"/>
      <c r="S176"/>
    </row>
    <row r="177" spans="1:19">
      <c r="A177" s="332"/>
      <c r="B177" s="332"/>
      <c r="C177" s="332"/>
      <c r="D177" s="200" t="s">
        <v>5</v>
      </c>
      <c r="E177" s="200" t="s">
        <v>24</v>
      </c>
      <c r="F177" s="200" t="s">
        <v>9</v>
      </c>
      <c r="G177" s="200" t="s">
        <v>5</v>
      </c>
      <c r="H177" s="200" t="s">
        <v>24</v>
      </c>
      <c r="I177" s="200" t="s">
        <v>9</v>
      </c>
      <c r="J177" s="200" t="s">
        <v>5</v>
      </c>
      <c r="K177" s="200" t="s">
        <v>24</v>
      </c>
      <c r="L177" s="200" t="s">
        <v>9</v>
      </c>
      <c r="Q177"/>
      <c r="R177"/>
      <c r="S177"/>
    </row>
    <row r="178" spans="1:19" ht="15.75" thickBot="1">
      <c r="A178" s="333"/>
      <c r="B178" s="333"/>
      <c r="C178" s="333"/>
      <c r="D178" s="201" t="s">
        <v>32</v>
      </c>
      <c r="E178" s="201" t="s">
        <v>6</v>
      </c>
      <c r="F178" s="201" t="s">
        <v>10</v>
      </c>
      <c r="G178" s="201" t="s">
        <v>32</v>
      </c>
      <c r="H178" s="201" t="s">
        <v>6</v>
      </c>
      <c r="I178" s="201" t="s">
        <v>17</v>
      </c>
      <c r="J178" s="201" t="s">
        <v>32</v>
      </c>
      <c r="K178" s="201" t="s">
        <v>6</v>
      </c>
      <c r="L178" s="201" t="s">
        <v>116</v>
      </c>
      <c r="Q178"/>
      <c r="R178"/>
      <c r="S178"/>
    </row>
    <row r="179" spans="1:19" ht="15.75" thickBot="1">
      <c r="A179" s="202">
        <v>1</v>
      </c>
      <c r="B179" s="203">
        <v>2</v>
      </c>
      <c r="C179" s="203">
        <v>3</v>
      </c>
      <c r="D179" s="203">
        <v>4</v>
      </c>
      <c r="E179" s="203">
        <v>5</v>
      </c>
      <c r="F179" s="203">
        <v>6</v>
      </c>
      <c r="G179" s="203">
        <v>7</v>
      </c>
      <c r="H179" s="203">
        <v>8</v>
      </c>
      <c r="I179" s="203">
        <v>9</v>
      </c>
      <c r="J179" s="203">
        <v>10</v>
      </c>
      <c r="K179" s="203">
        <v>11</v>
      </c>
      <c r="L179" s="203">
        <v>12</v>
      </c>
      <c r="Q179"/>
      <c r="R179"/>
      <c r="S179"/>
    </row>
    <row r="180" spans="1:19" ht="143.25" customHeight="1" thickBot="1">
      <c r="A180" s="204">
        <v>1</v>
      </c>
      <c r="B180" s="205" t="s">
        <v>159</v>
      </c>
      <c r="C180" s="205" t="s">
        <v>160</v>
      </c>
      <c r="D180" s="222">
        <f>C110</f>
        <v>0</v>
      </c>
      <c r="E180" s="222"/>
      <c r="F180" s="222">
        <f>D180</f>
        <v>0</v>
      </c>
      <c r="G180" s="222">
        <f>G110</f>
        <v>192694</v>
      </c>
      <c r="H180" s="222"/>
      <c r="I180" s="222">
        <f>G180+H180</f>
        <v>192694</v>
      </c>
      <c r="J180" s="222">
        <f>K110</f>
        <v>191749</v>
      </c>
      <c r="K180" s="222"/>
      <c r="L180" s="222">
        <f>J180+K180</f>
        <v>191749</v>
      </c>
      <c r="Q180"/>
      <c r="R180"/>
      <c r="S180"/>
    </row>
    <row r="181" spans="1:19" ht="18" customHeight="1" thickBot="1">
      <c r="A181" s="206"/>
      <c r="B181" s="205" t="s">
        <v>90</v>
      </c>
      <c r="C181" s="205"/>
      <c r="D181" s="222">
        <f>D180</f>
        <v>0</v>
      </c>
      <c r="E181" s="222">
        <f t="shared" ref="E181:L181" si="7">E180</f>
        <v>0</v>
      </c>
      <c r="F181" s="222">
        <f t="shared" si="7"/>
        <v>0</v>
      </c>
      <c r="G181" s="222">
        <f t="shared" si="7"/>
        <v>192694</v>
      </c>
      <c r="H181" s="222">
        <f t="shared" si="7"/>
        <v>0</v>
      </c>
      <c r="I181" s="222">
        <f t="shared" si="7"/>
        <v>192694</v>
      </c>
      <c r="J181" s="222">
        <f t="shared" si="7"/>
        <v>191749</v>
      </c>
      <c r="K181" s="222">
        <f t="shared" si="7"/>
        <v>0</v>
      </c>
      <c r="L181" s="222">
        <f t="shared" si="7"/>
        <v>191749</v>
      </c>
      <c r="Q181"/>
      <c r="R181"/>
      <c r="S181"/>
    </row>
    <row r="182" spans="1:19" ht="5.25" customHeight="1">
      <c r="A182" s="207"/>
      <c r="Q182"/>
      <c r="R182"/>
      <c r="S182"/>
    </row>
    <row r="183" spans="1:19" ht="18.75">
      <c r="A183" s="337" t="s">
        <v>161</v>
      </c>
      <c r="B183" s="337"/>
      <c r="C183" s="337"/>
      <c r="D183" s="337"/>
      <c r="E183" s="337"/>
      <c r="F183" s="337"/>
      <c r="G183" s="337"/>
      <c r="H183" s="337"/>
      <c r="I183" s="337"/>
      <c r="J183" s="337"/>
      <c r="K183" s="337"/>
      <c r="L183" s="337"/>
      <c r="M183" s="337"/>
      <c r="N183" s="337"/>
      <c r="Q183"/>
      <c r="R183"/>
      <c r="S183"/>
    </row>
    <row r="184" spans="1:19" ht="12" customHeight="1" thickBot="1">
      <c r="B184" s="199" t="s">
        <v>83</v>
      </c>
      <c r="Q184"/>
      <c r="R184"/>
      <c r="S184"/>
    </row>
    <row r="185" spans="1:19" ht="15.75" thickBot="1">
      <c r="A185" s="328" t="s">
        <v>30</v>
      </c>
      <c r="B185" s="331" t="s">
        <v>115</v>
      </c>
      <c r="C185" s="328" t="s">
        <v>31</v>
      </c>
      <c r="D185" s="334" t="s">
        <v>49</v>
      </c>
      <c r="E185" s="335"/>
      <c r="F185" s="336"/>
      <c r="G185" s="334" t="s">
        <v>91</v>
      </c>
      <c r="H185" s="335"/>
      <c r="I185" s="336"/>
      <c r="Q185"/>
      <c r="R185"/>
      <c r="S185"/>
    </row>
    <row r="186" spans="1:19">
      <c r="A186" s="329"/>
      <c r="B186" s="332"/>
      <c r="C186" s="329"/>
      <c r="D186" s="200" t="s">
        <v>5</v>
      </c>
      <c r="E186" s="200" t="s">
        <v>24</v>
      </c>
      <c r="F186" s="200" t="s">
        <v>9</v>
      </c>
      <c r="G186" s="200" t="s">
        <v>5</v>
      </c>
      <c r="H186" s="200" t="s">
        <v>24</v>
      </c>
      <c r="I186" s="200" t="s">
        <v>9</v>
      </c>
      <c r="Q186"/>
      <c r="R186"/>
      <c r="S186"/>
    </row>
    <row r="187" spans="1:19" ht="15.75" thickBot="1">
      <c r="A187" s="330"/>
      <c r="B187" s="333"/>
      <c r="C187" s="330"/>
      <c r="D187" s="201" t="s">
        <v>32</v>
      </c>
      <c r="E187" s="201" t="s">
        <v>6</v>
      </c>
      <c r="F187" s="201" t="s">
        <v>10</v>
      </c>
      <c r="G187" s="201" t="s">
        <v>32</v>
      </c>
      <c r="H187" s="201" t="s">
        <v>6</v>
      </c>
      <c r="I187" s="201" t="s">
        <v>17</v>
      </c>
      <c r="Q187"/>
      <c r="R187"/>
      <c r="S187"/>
    </row>
    <row r="188" spans="1:19" ht="15.75" thickBot="1">
      <c r="A188" s="208">
        <v>1</v>
      </c>
      <c r="B188" s="209">
        <v>2</v>
      </c>
      <c r="C188" s="209">
        <v>3</v>
      </c>
      <c r="D188" s="203">
        <v>4</v>
      </c>
      <c r="E188" s="203">
        <v>5</v>
      </c>
      <c r="F188" s="203">
        <v>6</v>
      </c>
      <c r="G188" s="203">
        <v>7</v>
      </c>
      <c r="H188" s="203">
        <v>8</v>
      </c>
      <c r="I188" s="203">
        <v>9</v>
      </c>
      <c r="Q188"/>
      <c r="R188"/>
      <c r="S188"/>
    </row>
    <row r="189" spans="1:19" ht="104.25" customHeight="1" thickBot="1">
      <c r="A189" s="210">
        <v>1</v>
      </c>
      <c r="B189" s="205" t="s">
        <v>159</v>
      </c>
      <c r="C189" s="205" t="s">
        <v>160</v>
      </c>
      <c r="D189" s="222">
        <f>C120</f>
        <v>202486.94400000002</v>
      </c>
      <c r="E189" s="222"/>
      <c r="F189" s="222">
        <f>D189+E189</f>
        <v>202486.94400000002</v>
      </c>
      <c r="G189" s="222"/>
      <c r="H189" s="222"/>
      <c r="I189" s="222">
        <f>G189+H189</f>
        <v>0</v>
      </c>
      <c r="Q189"/>
      <c r="R189"/>
      <c r="S189"/>
    </row>
    <row r="190" spans="1:19" ht="54" customHeight="1" thickBot="1">
      <c r="A190" s="210">
        <v>2</v>
      </c>
      <c r="B190" s="205" t="s">
        <v>162</v>
      </c>
      <c r="C190" s="205"/>
      <c r="D190" s="222"/>
      <c r="E190" s="222"/>
      <c r="F190" s="222">
        <f>D190+E190</f>
        <v>0</v>
      </c>
      <c r="G190" s="222">
        <f>G120</f>
        <v>212611.29120000004</v>
      </c>
      <c r="H190" s="222"/>
      <c r="I190" s="222">
        <f t="shared" ref="I190:I191" si="8">G190+H190</f>
        <v>212611.29120000004</v>
      </c>
      <c r="Q190"/>
      <c r="R190"/>
      <c r="S190"/>
    </row>
    <row r="191" spans="1:19" ht="15.75" customHeight="1" thickBot="1">
      <c r="A191" s="210"/>
      <c r="B191" s="211" t="s">
        <v>90</v>
      </c>
      <c r="C191" s="211"/>
      <c r="D191" s="222">
        <f>D189+D190</f>
        <v>202486.94400000002</v>
      </c>
      <c r="E191" s="222">
        <f t="shared" ref="E191:H191" si="9">E189+E190</f>
        <v>0</v>
      </c>
      <c r="F191" s="222">
        <f t="shared" si="9"/>
        <v>202486.94400000002</v>
      </c>
      <c r="G191" s="222">
        <f t="shared" si="9"/>
        <v>212611.29120000004</v>
      </c>
      <c r="H191" s="222">
        <f t="shared" si="9"/>
        <v>0</v>
      </c>
      <c r="I191" s="222">
        <f t="shared" si="8"/>
        <v>212611.29120000004</v>
      </c>
      <c r="Q191"/>
      <c r="R191"/>
      <c r="S191"/>
    </row>
    <row r="192" spans="1:19" s="15" customFormat="1" ht="27" customHeight="1"/>
    <row r="193" spans="1:18" s="15" customFormat="1" ht="17.25" customHeight="1">
      <c r="A193" s="230" t="s">
        <v>163</v>
      </c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</row>
    <row r="194" spans="1:18" s="15" customFormat="1" ht="18.75" hidden="1">
      <c r="A194" s="230"/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</row>
    <row r="195" spans="1:18" s="15" customFormat="1" ht="15.75" thickBot="1">
      <c r="B195" s="91"/>
      <c r="M195" s="77" t="s">
        <v>83</v>
      </c>
    </row>
    <row r="196" spans="1:18" s="15" customFormat="1" ht="22.5" customHeight="1" thickBot="1">
      <c r="A196" s="258" t="s">
        <v>117</v>
      </c>
      <c r="B196" s="256" t="s">
        <v>118</v>
      </c>
      <c r="C196" s="238" t="s">
        <v>119</v>
      </c>
      <c r="D196" s="242" t="s">
        <v>84</v>
      </c>
      <c r="E196" s="243"/>
      <c r="F196" s="242" t="s">
        <v>85</v>
      </c>
      <c r="G196" s="243"/>
      <c r="H196" s="242" t="s">
        <v>86</v>
      </c>
      <c r="I196" s="243"/>
      <c r="J196" s="242" t="s">
        <v>49</v>
      </c>
      <c r="K196" s="243"/>
      <c r="L196" s="242" t="s">
        <v>91</v>
      </c>
      <c r="M196" s="243"/>
    </row>
    <row r="197" spans="1:18" s="15" customFormat="1" ht="120" customHeight="1" thickBot="1">
      <c r="A197" s="260"/>
      <c r="B197" s="257"/>
      <c r="C197" s="239"/>
      <c r="D197" s="186" t="s">
        <v>120</v>
      </c>
      <c r="E197" s="186" t="s">
        <v>121</v>
      </c>
      <c r="F197" s="186" t="s">
        <v>120</v>
      </c>
      <c r="G197" s="186" t="s">
        <v>121</v>
      </c>
      <c r="H197" s="186" t="s">
        <v>120</v>
      </c>
      <c r="I197" s="186" t="s">
        <v>121</v>
      </c>
      <c r="J197" s="186" t="s">
        <v>120</v>
      </c>
      <c r="K197" s="186" t="s">
        <v>121</v>
      </c>
      <c r="L197" s="186" t="s">
        <v>120</v>
      </c>
      <c r="M197" s="186" t="s">
        <v>121</v>
      </c>
    </row>
    <row r="198" spans="1:18" s="15" customFormat="1" ht="15.75" thickBot="1">
      <c r="A198" s="187">
        <v>1</v>
      </c>
      <c r="B198" s="188">
        <v>2</v>
      </c>
      <c r="C198" s="188">
        <v>3</v>
      </c>
      <c r="D198" s="188">
        <v>4</v>
      </c>
      <c r="E198" s="188">
        <v>5</v>
      </c>
      <c r="F198" s="188">
        <v>6</v>
      </c>
      <c r="G198" s="188">
        <v>7</v>
      </c>
      <c r="H198" s="188">
        <v>8</v>
      </c>
      <c r="I198" s="188">
        <v>9</v>
      </c>
      <c r="J198" s="188">
        <v>10</v>
      </c>
      <c r="K198" s="188">
        <v>11</v>
      </c>
      <c r="L198" s="188">
        <v>12</v>
      </c>
      <c r="M198" s="188">
        <v>13</v>
      </c>
    </row>
    <row r="199" spans="1:18" s="15" customFormat="1" ht="21" thickBot="1">
      <c r="A199" s="189"/>
      <c r="B199" s="190"/>
      <c r="C199" s="191"/>
      <c r="D199" s="191"/>
      <c r="E199" s="190"/>
      <c r="F199" s="191"/>
      <c r="G199" s="191"/>
      <c r="H199" s="191"/>
      <c r="I199" s="191"/>
      <c r="J199" s="191"/>
      <c r="K199" s="191"/>
      <c r="L199" s="191"/>
      <c r="M199" s="191"/>
    </row>
    <row r="200" spans="1:18" s="15" customFormat="1" ht="21.75" customHeight="1" thickBot="1">
      <c r="A200" s="189"/>
      <c r="B200" s="190"/>
      <c r="C200" s="191"/>
      <c r="D200" s="191"/>
      <c r="E200" s="190"/>
      <c r="F200" s="191"/>
      <c r="G200" s="191"/>
      <c r="H200" s="191"/>
      <c r="I200" s="191"/>
      <c r="J200" s="191"/>
      <c r="K200" s="191"/>
      <c r="L200" s="191"/>
      <c r="M200" s="191"/>
    </row>
    <row r="201" spans="1:18" s="15" customFormat="1" ht="15.75">
      <c r="A201" s="87"/>
    </row>
    <row r="202" spans="1:18" s="15" customFormat="1" ht="18.75">
      <c r="A202" s="230" t="s">
        <v>122</v>
      </c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</row>
    <row r="203" spans="1:18" s="15" customFormat="1" ht="18.75">
      <c r="A203" s="230" t="s">
        <v>123</v>
      </c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</row>
    <row r="204" spans="1:18" s="15" customFormat="1" ht="21.75" customHeight="1">
      <c r="A204" s="68" t="s">
        <v>164</v>
      </c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</row>
    <row r="205" spans="1:18" s="15" customFormat="1" ht="24.75" customHeight="1">
      <c r="A205" s="230" t="s">
        <v>124</v>
      </c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</row>
    <row r="206" spans="1:18" s="15" customFormat="1" ht="9" customHeight="1">
      <c r="A206" s="81"/>
    </row>
    <row r="207" spans="1:18" s="15" customFormat="1" ht="18.75" customHeight="1">
      <c r="A207" s="230" t="s">
        <v>125</v>
      </c>
      <c r="B207" s="230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</row>
    <row r="208" spans="1:18" s="15" customFormat="1" ht="15" customHeight="1" thickBot="1">
      <c r="B208" s="91"/>
      <c r="K208" s="77" t="s">
        <v>83</v>
      </c>
    </row>
    <row r="209" spans="1:14" s="15" customFormat="1" ht="42.75" customHeight="1" thickBot="1">
      <c r="A209" s="231"/>
      <c r="B209" s="238" t="s">
        <v>126</v>
      </c>
      <c r="C209" s="240" t="s">
        <v>4</v>
      </c>
      <c r="D209" s="232" t="s">
        <v>33</v>
      </c>
      <c r="E209" s="232" t="s">
        <v>34</v>
      </c>
      <c r="F209" s="232" t="s">
        <v>127</v>
      </c>
      <c r="G209" s="232" t="s">
        <v>128</v>
      </c>
      <c r="H209" s="92" t="s">
        <v>35</v>
      </c>
      <c r="I209" s="235" t="s">
        <v>36</v>
      </c>
      <c r="J209" s="237"/>
      <c r="K209" s="232" t="s">
        <v>129</v>
      </c>
    </row>
    <row r="210" spans="1:14" s="15" customFormat="1" ht="67.5" customHeight="1" thickBot="1">
      <c r="A210" s="231"/>
      <c r="B210" s="239"/>
      <c r="C210" s="241"/>
      <c r="D210" s="234"/>
      <c r="E210" s="234"/>
      <c r="F210" s="234"/>
      <c r="G210" s="234"/>
      <c r="H210" s="79" t="s">
        <v>130</v>
      </c>
      <c r="I210" s="90" t="s">
        <v>37</v>
      </c>
      <c r="J210" s="90" t="s">
        <v>38</v>
      </c>
      <c r="K210" s="234"/>
    </row>
    <row r="211" spans="1:14" s="15" customFormat="1" ht="15.75" thickBot="1">
      <c r="A211" s="89"/>
      <c r="B211" s="92">
        <v>1</v>
      </c>
      <c r="C211" s="82">
        <v>2</v>
      </c>
      <c r="D211" s="82">
        <v>3</v>
      </c>
      <c r="E211" s="82">
        <v>4</v>
      </c>
      <c r="F211" s="82">
        <v>5</v>
      </c>
      <c r="G211" s="79">
        <v>6</v>
      </c>
      <c r="H211" s="79">
        <v>7</v>
      </c>
      <c r="I211" s="82">
        <v>8</v>
      </c>
      <c r="J211" s="82">
        <v>9</v>
      </c>
      <c r="K211" s="82">
        <v>10</v>
      </c>
    </row>
    <row r="212" spans="1:14" s="15" customFormat="1" ht="25.5" thickBot="1">
      <c r="A212" s="86"/>
      <c r="B212" s="100">
        <v>2240</v>
      </c>
      <c r="C212" s="93" t="s">
        <v>65</v>
      </c>
      <c r="D212" s="80"/>
      <c r="E212" s="80"/>
      <c r="F212" s="80"/>
      <c r="G212" s="80"/>
      <c r="H212" s="80"/>
      <c r="I212" s="80"/>
      <c r="J212" s="80"/>
      <c r="K212" s="80"/>
    </row>
    <row r="213" spans="1:14" s="15" customFormat="1" ht="25.5" thickBot="1">
      <c r="A213" s="86"/>
      <c r="B213" s="100">
        <v>2730</v>
      </c>
      <c r="C213" s="93" t="s">
        <v>60</v>
      </c>
      <c r="D213" s="80"/>
      <c r="E213" s="80"/>
      <c r="F213" s="80"/>
      <c r="G213" s="80"/>
      <c r="H213" s="80"/>
      <c r="I213" s="80"/>
      <c r="J213" s="80"/>
      <c r="K213" s="80"/>
    </row>
    <row r="214" spans="1:14" s="15" customFormat="1" ht="15.75" thickBot="1">
      <c r="A214" s="86"/>
      <c r="B214" s="100"/>
      <c r="C214" s="94" t="s">
        <v>90</v>
      </c>
      <c r="D214" s="80"/>
      <c r="E214" s="80"/>
      <c r="F214" s="80"/>
      <c r="G214" s="80"/>
      <c r="H214" s="80"/>
      <c r="I214" s="80"/>
      <c r="J214" s="80"/>
      <c r="K214" s="80"/>
    </row>
    <row r="215" spans="1:14" s="15" customFormat="1">
      <c r="A215" s="86"/>
      <c r="B215" s="89"/>
      <c r="C215" s="195"/>
      <c r="D215" s="86"/>
      <c r="E215" s="86"/>
      <c r="F215" s="86"/>
      <c r="G215" s="86"/>
      <c r="H215" s="86"/>
      <c r="I215" s="86"/>
      <c r="J215" s="86"/>
      <c r="K215" s="86"/>
    </row>
    <row r="216" spans="1:14" s="15" customFormat="1" ht="18.75">
      <c r="A216" s="230" t="s">
        <v>131</v>
      </c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</row>
    <row r="217" spans="1:14" s="15" customFormat="1" ht="15.75" thickBot="1">
      <c r="B217" s="91"/>
      <c r="M217" s="77" t="s">
        <v>83</v>
      </c>
    </row>
    <row r="218" spans="1:14" s="15" customFormat="1" ht="15.75" thickBot="1">
      <c r="A218" s="231"/>
      <c r="B218" s="232" t="s">
        <v>126</v>
      </c>
      <c r="C218" s="232" t="s">
        <v>4</v>
      </c>
      <c r="D218" s="235" t="s">
        <v>50</v>
      </c>
      <c r="E218" s="236"/>
      <c r="F218" s="236"/>
      <c r="G218" s="236"/>
      <c r="H218" s="237"/>
      <c r="I218" s="235" t="s">
        <v>51</v>
      </c>
      <c r="J218" s="236"/>
      <c r="K218" s="236"/>
      <c r="L218" s="236"/>
      <c r="M218" s="237"/>
    </row>
    <row r="219" spans="1:14" s="15" customFormat="1" ht="85.5" thickBot="1">
      <c r="A219" s="231"/>
      <c r="B219" s="233"/>
      <c r="C219" s="233"/>
      <c r="D219" s="232" t="s">
        <v>39</v>
      </c>
      <c r="E219" s="232" t="s">
        <v>132</v>
      </c>
      <c r="F219" s="235" t="s">
        <v>40</v>
      </c>
      <c r="G219" s="237"/>
      <c r="H219" s="78" t="s">
        <v>42</v>
      </c>
      <c r="I219" s="232" t="s">
        <v>41</v>
      </c>
      <c r="J219" s="78" t="s">
        <v>134</v>
      </c>
      <c r="K219" s="235" t="s">
        <v>40</v>
      </c>
      <c r="L219" s="237"/>
      <c r="M219" s="78" t="s">
        <v>42</v>
      </c>
    </row>
    <row r="220" spans="1:14" s="15" customFormat="1" ht="25.5" thickBot="1">
      <c r="A220" s="231"/>
      <c r="B220" s="234"/>
      <c r="C220" s="234"/>
      <c r="D220" s="234"/>
      <c r="E220" s="234"/>
      <c r="F220" s="175" t="s">
        <v>37</v>
      </c>
      <c r="G220" s="175" t="s">
        <v>38</v>
      </c>
      <c r="H220" s="78" t="s">
        <v>133</v>
      </c>
      <c r="I220" s="234"/>
      <c r="J220" s="193" t="s">
        <v>135</v>
      </c>
      <c r="K220" s="193" t="s">
        <v>37</v>
      </c>
      <c r="L220" s="193" t="s">
        <v>38</v>
      </c>
      <c r="M220" s="78" t="s">
        <v>136</v>
      </c>
    </row>
    <row r="221" spans="1:14" s="15" customFormat="1" ht="15.75" thickBot="1">
      <c r="A221" s="160"/>
      <c r="B221" s="92">
        <v>1</v>
      </c>
      <c r="C221" s="103">
        <v>2</v>
      </c>
      <c r="D221" s="103">
        <v>3</v>
      </c>
      <c r="E221" s="103">
        <v>4</v>
      </c>
      <c r="F221" s="103">
        <v>5</v>
      </c>
      <c r="G221" s="103">
        <v>6</v>
      </c>
      <c r="H221" s="103">
        <v>7</v>
      </c>
      <c r="I221" s="103">
        <v>8</v>
      </c>
      <c r="J221" s="193">
        <v>9</v>
      </c>
      <c r="K221" s="193">
        <v>10</v>
      </c>
      <c r="L221" s="80">
        <v>11</v>
      </c>
      <c r="M221" s="194">
        <v>12</v>
      </c>
    </row>
    <row r="222" spans="1:14" s="15" customFormat="1" ht="27.75" customHeight="1" thickBot="1">
      <c r="A222" s="110"/>
      <c r="B222" s="102">
        <v>2240</v>
      </c>
      <c r="C222" s="93" t="s">
        <v>65</v>
      </c>
      <c r="D222" s="213">
        <v>1000</v>
      </c>
      <c r="E222" s="213"/>
      <c r="F222" s="213"/>
      <c r="G222" s="213"/>
      <c r="H222" s="213">
        <f>D222</f>
        <v>1000</v>
      </c>
      <c r="I222" s="213">
        <f>L68</f>
        <v>240</v>
      </c>
      <c r="J222" s="213"/>
      <c r="K222" s="213"/>
      <c r="L222" s="213"/>
      <c r="M222" s="213">
        <f>I222</f>
        <v>240</v>
      </c>
    </row>
    <row r="223" spans="1:14" s="15" customFormat="1" ht="30.75" customHeight="1" thickBot="1">
      <c r="A223" s="110"/>
      <c r="B223" s="102">
        <v>2730</v>
      </c>
      <c r="C223" s="93" t="s">
        <v>60</v>
      </c>
      <c r="D223" s="213">
        <v>191694</v>
      </c>
      <c r="E223" s="213"/>
      <c r="F223" s="213"/>
      <c r="G223" s="213"/>
      <c r="H223" s="213">
        <f t="shared" ref="H223:H224" si="10">D223</f>
        <v>191694</v>
      </c>
      <c r="I223" s="213">
        <f>L69</f>
        <v>191509</v>
      </c>
      <c r="J223" s="213"/>
      <c r="K223" s="213"/>
      <c r="L223" s="213"/>
      <c r="M223" s="213">
        <f>I223</f>
        <v>191509</v>
      </c>
    </row>
    <row r="224" spans="1:14" s="15" customFormat="1" ht="21.75" customHeight="1" thickBot="1">
      <c r="A224" s="110"/>
      <c r="B224" s="102"/>
      <c r="C224" s="94" t="s">
        <v>61</v>
      </c>
      <c r="D224" s="214">
        <f>D222+D223</f>
        <v>192694</v>
      </c>
      <c r="E224" s="214"/>
      <c r="F224" s="214"/>
      <c r="G224" s="214"/>
      <c r="H224" s="214">
        <f t="shared" si="10"/>
        <v>192694</v>
      </c>
      <c r="I224" s="214">
        <f>I222+I223</f>
        <v>191749</v>
      </c>
      <c r="J224" s="213"/>
      <c r="K224" s="213"/>
      <c r="L224" s="213"/>
      <c r="M224" s="214">
        <f>M222+M223</f>
        <v>191749</v>
      </c>
    </row>
    <row r="225" spans="1:14" s="15" customFormat="1" ht="7.5" customHeight="1"/>
    <row r="226" spans="1:14" s="15" customFormat="1" ht="21.75" customHeight="1">
      <c r="A226" s="230" t="s">
        <v>137</v>
      </c>
      <c r="B226" s="230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</row>
    <row r="227" spans="1:14" s="15" customFormat="1" ht="13.5" customHeight="1" thickBot="1">
      <c r="B227" s="91"/>
      <c r="J227" s="77" t="s">
        <v>83</v>
      </c>
    </row>
    <row r="228" spans="1:14" s="15" customFormat="1" ht="24.75">
      <c r="A228" s="231"/>
      <c r="B228" s="232" t="s">
        <v>126</v>
      </c>
      <c r="C228" s="232" t="s">
        <v>4</v>
      </c>
      <c r="D228" s="232" t="s">
        <v>33</v>
      </c>
      <c r="E228" s="232" t="s">
        <v>34</v>
      </c>
      <c r="F228" s="232" t="s">
        <v>138</v>
      </c>
      <c r="G228" s="83" t="s">
        <v>43</v>
      </c>
      <c r="H228" s="90" t="s">
        <v>44</v>
      </c>
      <c r="I228" s="232" t="s">
        <v>45</v>
      </c>
      <c r="J228" s="232" t="s">
        <v>46</v>
      </c>
    </row>
    <row r="229" spans="1:14" s="15" customFormat="1" ht="50.25" customHeight="1" thickBot="1">
      <c r="A229" s="231"/>
      <c r="B229" s="234"/>
      <c r="C229" s="234"/>
      <c r="D229" s="234"/>
      <c r="E229" s="234"/>
      <c r="F229" s="234"/>
      <c r="G229" s="85" t="s">
        <v>66</v>
      </c>
      <c r="H229" s="78" t="s">
        <v>139</v>
      </c>
      <c r="I229" s="234"/>
      <c r="J229" s="234"/>
    </row>
    <row r="230" spans="1:14" s="15" customFormat="1" ht="15.75" thickBot="1">
      <c r="A230" s="89"/>
      <c r="B230" s="92">
        <v>1</v>
      </c>
      <c r="C230" s="82">
        <v>2</v>
      </c>
      <c r="D230" s="82">
        <v>3</v>
      </c>
      <c r="E230" s="82">
        <v>4</v>
      </c>
      <c r="F230" s="82">
        <v>5</v>
      </c>
      <c r="G230" s="82">
        <v>6</v>
      </c>
      <c r="H230" s="82">
        <v>7</v>
      </c>
      <c r="I230" s="79">
        <v>8</v>
      </c>
      <c r="J230" s="79">
        <v>9</v>
      </c>
    </row>
    <row r="231" spans="1:14" s="15" customFormat="1" ht="30.75" customHeight="1" thickBot="1">
      <c r="A231" s="86"/>
      <c r="B231" s="84">
        <v>2240</v>
      </c>
      <c r="C231" s="93" t="s">
        <v>65</v>
      </c>
      <c r="D231" s="80"/>
      <c r="E231" s="80"/>
      <c r="F231" s="80"/>
      <c r="G231" s="80"/>
      <c r="H231" s="80"/>
      <c r="I231" s="80"/>
      <c r="J231" s="80"/>
    </row>
    <row r="232" spans="1:14" s="15" customFormat="1" ht="32.25" customHeight="1" thickBot="1">
      <c r="A232" s="86"/>
      <c r="B232" s="84">
        <v>2730</v>
      </c>
      <c r="C232" s="93" t="s">
        <v>60</v>
      </c>
      <c r="D232" s="80"/>
      <c r="E232" s="80"/>
      <c r="F232" s="80"/>
      <c r="G232" s="80"/>
      <c r="H232" s="80"/>
      <c r="I232" s="80"/>
      <c r="J232" s="80"/>
    </row>
    <row r="233" spans="1:14" s="15" customFormat="1" ht="20.25" customHeight="1" thickBot="1">
      <c r="A233" s="86"/>
      <c r="B233" s="84"/>
      <c r="C233" s="94" t="s">
        <v>61</v>
      </c>
      <c r="D233" s="80"/>
      <c r="E233" s="80"/>
      <c r="F233" s="80"/>
      <c r="G233" s="80"/>
      <c r="H233" s="80"/>
      <c r="I233" s="80"/>
      <c r="J233" s="80"/>
    </row>
    <row r="234" spans="1:14" s="15" customFormat="1" ht="12.75" customHeight="1">
      <c r="A234" s="88"/>
    </row>
    <row r="235" spans="1:14" s="15" customFormat="1" ht="27" customHeight="1">
      <c r="A235" s="230" t="s">
        <v>140</v>
      </c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</row>
    <row r="236" spans="1:14" s="15" customFormat="1" ht="42" customHeight="1">
      <c r="A236" s="251" t="s">
        <v>141</v>
      </c>
      <c r="B236" s="251"/>
      <c r="C236" s="251"/>
      <c r="D236" s="251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</row>
    <row r="237" spans="1:14" s="15" customFormat="1" ht="12" customHeight="1">
      <c r="A237" s="87"/>
    </row>
    <row r="238" spans="1:14" s="15" customFormat="1" ht="54" customHeight="1">
      <c r="A238" s="247" t="s">
        <v>142</v>
      </c>
      <c r="B238" s="247"/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</row>
    <row r="239" spans="1:14" s="15" customFormat="1" ht="19.5" customHeight="1">
      <c r="A239" s="254" t="s">
        <v>77</v>
      </c>
      <c r="B239" s="254"/>
      <c r="C239" s="254"/>
      <c r="D239" s="254"/>
      <c r="E239" s="254"/>
    </row>
    <row r="240" spans="1:14" s="15" customFormat="1" ht="0.75" customHeight="1">
      <c r="A240" s="81"/>
    </row>
    <row r="241" spans="1:16" s="15" customFormat="1" ht="8.25" customHeight="1">
      <c r="A241" s="95"/>
    </row>
    <row r="242" spans="1:16" s="22" customFormat="1" ht="11.25" hidden="1" customHeight="1">
      <c r="A242" s="70" t="s">
        <v>19</v>
      </c>
    </row>
    <row r="243" spans="1:16" s="15" customFormat="1" ht="24" customHeight="1">
      <c r="A243" s="230" t="s">
        <v>143</v>
      </c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</row>
    <row r="244" spans="1:16" s="15" customFormat="1" ht="15.75">
      <c r="A244" s="96"/>
      <c r="B244" s="97"/>
      <c r="C244" s="97"/>
      <c r="F244" s="248" t="s">
        <v>47</v>
      </c>
      <c r="G244" s="248"/>
      <c r="J244" s="252" t="s">
        <v>48</v>
      </c>
      <c r="K244" s="252"/>
      <c r="L244" s="252"/>
    </row>
    <row r="245" spans="1:16" s="15" customFormat="1">
      <c r="A245" s="249"/>
      <c r="B245" s="250"/>
      <c r="C245" s="250"/>
    </row>
    <row r="246" spans="1:16" s="15" customFormat="1" ht="1.5" customHeight="1">
      <c r="A246" s="249"/>
      <c r="B246" s="250"/>
      <c r="C246" s="250"/>
    </row>
    <row r="247" spans="1:16" s="15" customFormat="1" ht="18.75">
      <c r="A247" s="255" t="s">
        <v>144</v>
      </c>
      <c r="B247" s="255"/>
      <c r="C247" s="255"/>
      <c r="D247" s="255"/>
      <c r="E247" s="255"/>
      <c r="F247" s="255"/>
      <c r="G247" s="255"/>
      <c r="H247" s="255"/>
      <c r="I247" s="255"/>
      <c r="J247" s="255"/>
      <c r="K247" s="255"/>
      <c r="L247" s="255"/>
      <c r="M247" s="255"/>
      <c r="N247" s="255"/>
    </row>
    <row r="248" spans="1:16" s="15" customFormat="1" ht="15.75">
      <c r="A248" s="96"/>
      <c r="B248" s="98"/>
      <c r="C248" s="98"/>
      <c r="F248" s="248" t="s">
        <v>47</v>
      </c>
      <c r="G248" s="248"/>
      <c r="J248" s="252" t="s">
        <v>48</v>
      </c>
      <c r="K248" s="252"/>
      <c r="L248" s="252"/>
    </row>
    <row r="249" spans="1:16" s="15" customFormat="1" ht="10.5" customHeight="1">
      <c r="A249" s="66"/>
      <c r="B249" s="15" t="s">
        <v>165</v>
      </c>
    </row>
    <row r="250" spans="1:16" ht="18" hidden="1">
      <c r="A250" s="67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1:16" ht="18.75" hidden="1">
      <c r="A251" s="59" t="s">
        <v>53</v>
      </c>
      <c r="B251" s="59"/>
      <c r="C251" s="59"/>
      <c r="D251" s="59"/>
      <c r="E251" s="60"/>
      <c r="F251" s="244"/>
      <c r="G251" s="244"/>
      <c r="H251" s="22"/>
      <c r="I251" s="22"/>
      <c r="J251" s="245" t="s">
        <v>67</v>
      </c>
      <c r="K251" s="245"/>
      <c r="L251" s="22"/>
    </row>
    <row r="252" spans="1:16" ht="18.75" hidden="1">
      <c r="A252" s="61"/>
      <c r="B252" s="22"/>
      <c r="C252" s="22"/>
      <c r="D252" s="22"/>
      <c r="E252" s="22"/>
      <c r="F252" s="246" t="s">
        <v>54</v>
      </c>
      <c r="G252" s="246"/>
      <c r="H252" s="22"/>
      <c r="I252" s="22"/>
      <c r="J252" s="253" t="s">
        <v>55</v>
      </c>
      <c r="K252" s="253"/>
      <c r="L252" s="253"/>
    </row>
    <row r="253" spans="1:16" ht="18.75" hidden="1">
      <c r="A253" s="62"/>
      <c r="B253" s="63"/>
      <c r="C253" s="62"/>
      <c r="D253" s="62"/>
      <c r="E253" s="62"/>
      <c r="F253" s="62"/>
      <c r="G253" s="62"/>
      <c r="H253" s="62"/>
      <c r="I253" s="62"/>
      <c r="J253" s="62"/>
      <c r="K253" s="64"/>
      <c r="L253" s="64"/>
    </row>
    <row r="254" spans="1:16" ht="18.75">
      <c r="A254" s="23"/>
      <c r="B254" s="19"/>
      <c r="C254" s="23"/>
      <c r="D254" s="23"/>
      <c r="E254" s="23"/>
      <c r="F254" s="23"/>
      <c r="G254" s="23"/>
      <c r="H254" s="23"/>
      <c r="I254" s="23"/>
      <c r="J254" s="23"/>
      <c r="K254" s="27"/>
      <c r="L254" s="27"/>
    </row>
    <row r="255" spans="1:16" ht="15.75">
      <c r="A255" s="27"/>
      <c r="B255" s="19"/>
      <c r="C255" s="27"/>
      <c r="D255" s="27"/>
      <c r="E255" s="27"/>
      <c r="F255" s="27"/>
      <c r="G255" s="27"/>
      <c r="H255" s="27"/>
      <c r="I255" s="27"/>
      <c r="J255" s="27"/>
      <c r="K255" s="27"/>
      <c r="L255" s="27"/>
    </row>
    <row r="256" spans="1:16" ht="15.75">
      <c r="A256" s="293"/>
      <c r="B256" s="19"/>
      <c r="C256" s="293"/>
      <c r="D256" s="293"/>
      <c r="E256" s="293"/>
      <c r="F256" s="293"/>
      <c r="G256" s="293"/>
      <c r="H256" s="293"/>
      <c r="I256" s="293"/>
      <c r="J256" s="293"/>
      <c r="K256" s="27"/>
      <c r="L256" s="27"/>
    </row>
    <row r="257" spans="1:14" ht="15.75">
      <c r="A257" s="293"/>
      <c r="B257" s="28"/>
      <c r="C257" s="293"/>
      <c r="D257" s="293"/>
      <c r="E257" s="26"/>
      <c r="F257" s="26"/>
      <c r="G257" s="26"/>
      <c r="H257" s="26"/>
      <c r="I257" s="26"/>
      <c r="J257" s="26"/>
      <c r="K257" s="27"/>
      <c r="L257" s="27"/>
    </row>
    <row r="258" spans="1:14">
      <c r="A258" s="293"/>
      <c r="B258" s="27"/>
      <c r="C258" s="293"/>
      <c r="D258" s="293"/>
      <c r="E258" s="26"/>
      <c r="F258" s="26"/>
      <c r="G258" s="26"/>
      <c r="H258" s="26"/>
      <c r="I258" s="26"/>
      <c r="J258" s="26"/>
      <c r="K258" s="27"/>
      <c r="L258" s="27"/>
    </row>
    <row r="259" spans="1:14" ht="15.75" customHeight="1">
      <c r="A259" s="29"/>
      <c r="B259" s="23"/>
      <c r="C259" s="29"/>
      <c r="D259" s="29"/>
      <c r="E259" s="29"/>
      <c r="F259" s="29"/>
      <c r="G259" s="29"/>
      <c r="H259" s="29"/>
      <c r="I259" s="29"/>
      <c r="J259" s="29"/>
      <c r="K259" s="27"/>
      <c r="L259" s="27"/>
    </row>
    <row r="260" spans="1:14">
      <c r="A260" s="30"/>
      <c r="B260" s="27"/>
      <c r="C260" s="30"/>
      <c r="D260" s="30"/>
      <c r="E260" s="30"/>
      <c r="F260" s="30"/>
      <c r="G260" s="30"/>
      <c r="H260" s="30"/>
      <c r="I260" s="30"/>
      <c r="J260" s="30"/>
      <c r="K260" s="27"/>
      <c r="L260" s="27"/>
    </row>
    <row r="261" spans="1:14" ht="22.5" customHeight="1">
      <c r="A261" s="30"/>
      <c r="B261" s="303"/>
      <c r="C261" s="30"/>
      <c r="D261" s="30"/>
      <c r="E261" s="30"/>
      <c r="F261" s="30"/>
      <c r="G261" s="30"/>
      <c r="H261" s="30"/>
      <c r="I261" s="30"/>
      <c r="J261" s="30"/>
      <c r="K261" s="27"/>
      <c r="L261" s="27"/>
      <c r="M261" s="11"/>
      <c r="N261" s="11"/>
    </row>
    <row r="262" spans="1:14" ht="18.75">
      <c r="A262" s="30"/>
      <c r="B262" s="303"/>
      <c r="C262" s="30"/>
      <c r="D262" s="30"/>
      <c r="E262" s="30"/>
      <c r="F262" s="30"/>
      <c r="G262" s="30"/>
      <c r="H262" s="30"/>
      <c r="I262" s="30"/>
      <c r="J262" s="30"/>
      <c r="K262" s="23"/>
      <c r="L262" s="23"/>
      <c r="M262" s="11"/>
      <c r="N262" s="11"/>
    </row>
    <row r="263" spans="1:14">
      <c r="A263" s="30"/>
      <c r="B263" s="303"/>
      <c r="C263" s="30"/>
      <c r="D263" s="30"/>
      <c r="E263" s="30"/>
      <c r="F263" s="30"/>
      <c r="G263" s="30"/>
      <c r="H263" s="30"/>
      <c r="I263" s="30"/>
      <c r="J263" s="30"/>
      <c r="K263" s="27"/>
      <c r="L263" s="27"/>
    </row>
    <row r="264" spans="1:14">
      <c r="A264" s="31"/>
      <c r="B264" s="16"/>
      <c r="C264" s="31"/>
      <c r="D264" s="31"/>
      <c r="E264" s="31"/>
      <c r="F264" s="31"/>
      <c r="G264" s="31"/>
      <c r="H264" s="31"/>
      <c r="I264" s="31"/>
      <c r="J264" s="31"/>
      <c r="K264" s="27"/>
      <c r="L264" s="27"/>
    </row>
    <row r="265" spans="1:14">
      <c r="A265" s="32"/>
      <c r="B265" s="33"/>
      <c r="C265" s="27"/>
      <c r="D265" s="27"/>
      <c r="E265" s="27"/>
      <c r="F265" s="27"/>
      <c r="G265" s="27"/>
      <c r="H265" s="27"/>
      <c r="I265" s="27"/>
      <c r="J265" s="27"/>
      <c r="K265" s="27"/>
      <c r="L265" s="27"/>
    </row>
    <row r="266" spans="1:14" ht="18.75">
      <c r="A266" s="23"/>
      <c r="B266" s="4"/>
      <c r="C266" s="23"/>
      <c r="D266" s="23"/>
      <c r="E266" s="23"/>
      <c r="F266" s="23"/>
      <c r="G266" s="23"/>
      <c r="H266" s="23"/>
      <c r="I266" s="23"/>
      <c r="J266" s="23"/>
      <c r="K266" s="27"/>
      <c r="L266" s="27"/>
    </row>
    <row r="267" spans="1:14">
      <c r="A267" s="27"/>
      <c r="B267" s="4"/>
      <c r="C267" s="27"/>
      <c r="D267" s="27"/>
      <c r="E267" s="27"/>
      <c r="F267" s="27"/>
      <c r="G267" s="27"/>
      <c r="H267" s="27"/>
      <c r="I267" s="27"/>
      <c r="J267" s="27"/>
      <c r="K267" s="27"/>
      <c r="L267" s="27"/>
    </row>
    <row r="268" spans="1:14">
      <c r="A268" s="308"/>
      <c r="B268" s="4"/>
      <c r="C268" s="308"/>
      <c r="D268" s="308"/>
      <c r="E268" s="308"/>
      <c r="F268" s="308"/>
      <c r="G268" s="308"/>
      <c r="H268" s="308"/>
      <c r="I268" s="27"/>
      <c r="J268" s="27"/>
      <c r="K268" s="27"/>
      <c r="L268" s="27"/>
    </row>
    <row r="269" spans="1:14">
      <c r="A269" s="308"/>
      <c r="B269" s="21"/>
      <c r="C269" s="308"/>
      <c r="D269" s="308"/>
      <c r="E269" s="34"/>
      <c r="F269" s="34"/>
      <c r="G269" s="34"/>
      <c r="H269" s="34"/>
      <c r="I269" s="27"/>
      <c r="J269" s="27"/>
      <c r="K269" s="27"/>
      <c r="L269" s="27"/>
    </row>
    <row r="270" spans="1:14">
      <c r="A270" s="308"/>
      <c r="B270" s="35"/>
      <c r="C270" s="308"/>
      <c r="D270" s="308"/>
      <c r="E270" s="34"/>
      <c r="F270" s="34"/>
      <c r="G270" s="34"/>
      <c r="H270" s="34"/>
      <c r="I270" s="27"/>
      <c r="J270" s="27"/>
      <c r="K270" s="27"/>
      <c r="L270" s="27"/>
    </row>
    <row r="271" spans="1:14">
      <c r="A271" s="36"/>
      <c r="B271" s="27"/>
      <c r="C271" s="36"/>
      <c r="D271" s="36"/>
      <c r="E271" s="36"/>
      <c r="F271" s="36"/>
      <c r="G271" s="36"/>
      <c r="H271" s="36"/>
      <c r="I271" s="27"/>
      <c r="J271" s="27"/>
      <c r="K271" s="27"/>
      <c r="L271" s="27"/>
    </row>
    <row r="272" spans="1:14" ht="18.75">
      <c r="A272" s="17"/>
      <c r="B272" s="23"/>
      <c r="C272" s="17"/>
      <c r="D272" s="17"/>
      <c r="E272" s="17"/>
      <c r="F272" s="17"/>
      <c r="G272" s="17"/>
      <c r="H272" s="17"/>
      <c r="I272" s="27"/>
      <c r="J272" s="27"/>
      <c r="K272" s="27"/>
      <c r="L272" s="27"/>
    </row>
    <row r="273" spans="1:16" ht="18.75">
      <c r="A273" s="17"/>
      <c r="B273" s="23"/>
      <c r="C273" s="17"/>
      <c r="D273" s="17"/>
      <c r="E273" s="17"/>
      <c r="F273" s="17"/>
      <c r="G273" s="17"/>
      <c r="H273" s="17"/>
      <c r="I273" s="27"/>
      <c r="J273" s="27"/>
      <c r="K273" s="27"/>
      <c r="L273" s="27"/>
    </row>
    <row r="274" spans="1:16">
      <c r="A274" s="17"/>
      <c r="B274" s="24"/>
      <c r="C274" s="17"/>
      <c r="D274" s="17"/>
      <c r="E274" s="17"/>
      <c r="F274" s="17"/>
      <c r="G274" s="17"/>
      <c r="H274" s="17"/>
      <c r="I274" s="27"/>
      <c r="J274" s="27"/>
      <c r="K274" s="27"/>
      <c r="L274" s="27"/>
    </row>
    <row r="275" spans="1:16" ht="18.75">
      <c r="A275" s="17"/>
      <c r="B275" s="293"/>
      <c r="C275" s="17"/>
      <c r="D275" s="17"/>
      <c r="E275" s="17"/>
      <c r="F275" s="17"/>
      <c r="G275" s="17"/>
      <c r="H275" s="17"/>
      <c r="I275" s="27"/>
      <c r="J275" s="27"/>
      <c r="K275" s="23"/>
      <c r="L275" s="23"/>
    </row>
    <row r="276" spans="1:16" ht="18.75">
      <c r="A276" s="37"/>
      <c r="B276" s="293"/>
      <c r="C276" s="37"/>
      <c r="D276" s="37"/>
      <c r="E276" s="37"/>
      <c r="F276" s="37"/>
      <c r="G276" s="37"/>
      <c r="H276" s="37"/>
      <c r="I276" s="27"/>
      <c r="J276" s="27"/>
      <c r="K276" s="23"/>
      <c r="L276" s="23"/>
      <c r="M276" s="11"/>
      <c r="N276" s="11"/>
    </row>
    <row r="277" spans="1:16">
      <c r="A277" s="27"/>
      <c r="B277" s="293"/>
      <c r="C277" s="27"/>
      <c r="D277" s="27"/>
      <c r="E277" s="27"/>
      <c r="F277" s="27"/>
      <c r="G277" s="27"/>
      <c r="H277" s="27"/>
      <c r="I277" s="27"/>
      <c r="J277" s="27"/>
      <c r="K277" s="27"/>
      <c r="L277" s="27"/>
    </row>
    <row r="278" spans="1:16">
      <c r="A278" s="27"/>
      <c r="B278" s="29"/>
      <c r="C278" s="27"/>
      <c r="D278" s="27"/>
      <c r="E278" s="27"/>
      <c r="F278" s="27"/>
      <c r="G278" s="27"/>
      <c r="H278" s="27"/>
      <c r="I278" s="27"/>
      <c r="J278" s="27"/>
      <c r="K278" s="25"/>
      <c r="L278" s="303"/>
    </row>
    <row r="279" spans="1:16" ht="18.75">
      <c r="A279" s="23"/>
      <c r="B279" s="30"/>
      <c r="C279" s="23"/>
      <c r="D279" s="23"/>
      <c r="E279" s="23"/>
      <c r="F279" s="23"/>
      <c r="G279" s="23"/>
      <c r="H279" s="23"/>
      <c r="I279" s="23"/>
      <c r="J279" s="23"/>
      <c r="K279" s="25"/>
      <c r="L279" s="303"/>
    </row>
    <row r="280" spans="1:16" ht="18.75">
      <c r="A280" s="23"/>
      <c r="B280" s="31"/>
      <c r="C280" s="23"/>
      <c r="D280" s="23"/>
      <c r="E280" s="23"/>
      <c r="F280" s="23"/>
      <c r="G280" s="23"/>
      <c r="H280" s="23"/>
      <c r="I280" s="23"/>
      <c r="J280" s="23"/>
      <c r="K280" s="16"/>
      <c r="L280" s="16"/>
    </row>
    <row r="281" spans="1:16">
      <c r="A281" s="27"/>
      <c r="B281" s="31"/>
      <c r="C281" s="27"/>
      <c r="D281" s="27"/>
      <c r="E281" s="27"/>
      <c r="F281" s="27"/>
      <c r="G281" s="27"/>
      <c r="H281" s="27"/>
      <c r="I281" s="27"/>
      <c r="J281" s="27"/>
      <c r="K281" s="16"/>
      <c r="L281" s="16"/>
    </row>
    <row r="282" spans="1:16">
      <c r="A282" s="293"/>
      <c r="B282" s="31"/>
      <c r="C282" s="303"/>
      <c r="D282" s="303"/>
      <c r="E282" s="303"/>
      <c r="F282" s="303"/>
      <c r="G282" s="303"/>
      <c r="H282" s="303"/>
      <c r="I282" s="25"/>
      <c r="J282" s="25"/>
      <c r="K282" s="16"/>
      <c r="L282" s="16"/>
    </row>
    <row r="283" spans="1:16">
      <c r="A283" s="293"/>
      <c r="B283" s="31"/>
      <c r="C283" s="25"/>
      <c r="D283" s="25"/>
      <c r="E283" s="25"/>
      <c r="F283" s="25"/>
      <c r="G283" s="25"/>
      <c r="H283" s="25"/>
      <c r="I283" s="25"/>
      <c r="J283" s="25"/>
      <c r="K283" s="16"/>
      <c r="L283" s="16"/>
    </row>
    <row r="284" spans="1:16">
      <c r="A284" s="16"/>
      <c r="B284" s="27"/>
      <c r="C284" s="16"/>
      <c r="D284" s="16"/>
      <c r="E284" s="16"/>
      <c r="F284" s="16"/>
      <c r="G284" s="16"/>
      <c r="H284" s="16"/>
      <c r="I284" s="16"/>
      <c r="J284" s="16"/>
      <c r="K284" s="311"/>
      <c r="L284" s="311"/>
    </row>
    <row r="285" spans="1:16" ht="18.75">
      <c r="A285" s="16"/>
      <c r="B285" s="23"/>
      <c r="C285" s="16"/>
      <c r="D285" s="16"/>
      <c r="E285" s="4"/>
      <c r="F285" s="16"/>
      <c r="G285" s="16"/>
      <c r="H285" s="16"/>
      <c r="I285" s="16"/>
      <c r="J285" s="16"/>
      <c r="K285" s="311"/>
      <c r="L285" s="311"/>
    </row>
    <row r="286" spans="1:16" ht="66" customHeight="1">
      <c r="A286" s="16"/>
      <c r="B286" s="24"/>
      <c r="C286" s="16"/>
      <c r="D286" s="16"/>
      <c r="E286" s="4"/>
      <c r="F286" s="16"/>
      <c r="G286" s="16"/>
      <c r="H286" s="16"/>
      <c r="I286" s="16"/>
      <c r="J286" s="16"/>
      <c r="K286" s="4"/>
      <c r="L286" s="4"/>
    </row>
    <row r="287" spans="1:16">
      <c r="A287" s="16"/>
      <c r="B287" s="308"/>
      <c r="C287" s="16"/>
      <c r="D287" s="16"/>
      <c r="E287" s="4"/>
      <c r="F287" s="16"/>
      <c r="G287" s="16"/>
      <c r="H287" s="16"/>
      <c r="I287" s="16"/>
      <c r="J287" s="16"/>
      <c r="K287" s="4"/>
      <c r="L287" s="4"/>
    </row>
    <row r="288" spans="1:16" ht="18.75">
      <c r="A288" s="292"/>
      <c r="B288" s="308"/>
      <c r="C288" s="292"/>
      <c r="D288" s="292"/>
      <c r="E288" s="292"/>
      <c r="F288" s="292"/>
      <c r="G288" s="292"/>
      <c r="H288" s="311"/>
      <c r="I288" s="292"/>
      <c r="J288" s="292"/>
      <c r="K288" s="16"/>
      <c r="L288" s="16"/>
      <c r="O288" s="10"/>
      <c r="P288" s="10"/>
    </row>
    <row r="289" spans="1:16" ht="18.75">
      <c r="A289" s="292"/>
      <c r="B289" s="308"/>
      <c r="C289" s="292"/>
      <c r="D289" s="292"/>
      <c r="E289" s="292"/>
      <c r="F289" s="292"/>
      <c r="G289" s="292"/>
      <c r="H289" s="311"/>
      <c r="I289" s="292"/>
      <c r="J289" s="292"/>
      <c r="K289" s="27"/>
      <c r="L289" s="27"/>
      <c r="O289" s="10"/>
      <c r="P289" s="10"/>
    </row>
    <row r="290" spans="1:16" ht="18.75">
      <c r="A290" s="16"/>
      <c r="B290" s="36"/>
      <c r="C290" s="16"/>
      <c r="D290" s="16"/>
      <c r="E290" s="16"/>
      <c r="F290" s="16"/>
      <c r="G290" s="16"/>
      <c r="H290" s="4"/>
      <c r="I290" s="16"/>
      <c r="J290" s="16"/>
      <c r="K290" s="23"/>
      <c r="L290" s="23"/>
      <c r="M290" s="10"/>
      <c r="N290" s="10"/>
    </row>
    <row r="291" spans="1:16" ht="18.75">
      <c r="A291" s="16"/>
      <c r="B291" s="17"/>
      <c r="C291" s="16"/>
      <c r="D291" s="16"/>
      <c r="E291" s="16"/>
      <c r="F291" s="16"/>
      <c r="G291" s="16"/>
      <c r="H291" s="4"/>
      <c r="I291" s="16"/>
      <c r="J291" s="16"/>
      <c r="K291" s="27"/>
      <c r="L291" s="27"/>
      <c r="M291" s="10"/>
      <c r="N291" s="10"/>
    </row>
    <row r="292" spans="1:16">
      <c r="A292" s="16"/>
      <c r="B292" s="37"/>
      <c r="C292" s="16"/>
      <c r="D292" s="16"/>
      <c r="E292" s="4"/>
      <c r="F292" s="16"/>
      <c r="G292" s="16"/>
      <c r="H292" s="16"/>
      <c r="I292" s="16"/>
      <c r="J292" s="16"/>
      <c r="K292" s="27"/>
      <c r="L292" s="27"/>
    </row>
    <row r="293" spans="1:16">
      <c r="A293" s="38"/>
      <c r="B293" s="37"/>
      <c r="C293" s="27"/>
      <c r="D293" s="27"/>
      <c r="E293" s="27"/>
      <c r="F293" s="27"/>
      <c r="G293" s="27"/>
      <c r="H293" s="27"/>
      <c r="I293" s="27"/>
      <c r="J293" s="27"/>
      <c r="K293" s="27"/>
      <c r="L293" s="27"/>
    </row>
    <row r="294" spans="1:16" ht="18.75">
      <c r="A294" s="23"/>
      <c r="B294" s="37"/>
      <c r="C294" s="23"/>
      <c r="D294" s="23"/>
      <c r="E294" s="23"/>
      <c r="F294" s="23"/>
      <c r="G294" s="23"/>
      <c r="H294" s="23"/>
      <c r="I294" s="23"/>
      <c r="J294" s="23"/>
      <c r="K294" s="27"/>
      <c r="L294" s="27"/>
      <c r="M294" s="11"/>
      <c r="N294" s="11"/>
    </row>
    <row r="295" spans="1:16">
      <c r="A295" s="27"/>
      <c r="B295" s="37"/>
      <c r="C295" s="27"/>
      <c r="D295" s="27"/>
      <c r="E295" s="27"/>
      <c r="F295" s="27"/>
      <c r="G295" s="27"/>
      <c r="H295" s="27"/>
      <c r="I295" s="27"/>
      <c r="J295" s="27"/>
      <c r="K295" s="27"/>
      <c r="L295" s="27"/>
    </row>
    <row r="296" spans="1:16" ht="18.75">
      <c r="A296" s="293"/>
      <c r="B296" s="27"/>
      <c r="C296" s="293"/>
      <c r="D296" s="293"/>
      <c r="E296" s="293"/>
      <c r="F296" s="293"/>
      <c r="G296" s="293"/>
      <c r="H296" s="293"/>
      <c r="I296" s="293"/>
      <c r="J296" s="27"/>
      <c r="K296" s="27"/>
      <c r="L296" s="27"/>
      <c r="M296" s="11"/>
      <c r="N296" s="11"/>
    </row>
    <row r="297" spans="1:16">
      <c r="A297" s="293"/>
      <c r="B297" s="27"/>
      <c r="C297" s="26"/>
      <c r="D297" s="26"/>
      <c r="E297" s="26"/>
      <c r="F297" s="26"/>
      <c r="G297" s="26"/>
      <c r="H297" s="26"/>
      <c r="I297" s="293"/>
      <c r="J297" s="27"/>
      <c r="K297" s="27"/>
      <c r="L297" s="27"/>
    </row>
    <row r="298" spans="1:16" ht="18.75">
      <c r="A298" s="29"/>
      <c r="B298" s="23"/>
      <c r="C298" s="29"/>
      <c r="D298" s="29"/>
      <c r="E298" s="29"/>
      <c r="F298" s="29"/>
      <c r="G298" s="29"/>
      <c r="H298" s="29"/>
      <c r="I298" s="29"/>
      <c r="J298" s="27"/>
      <c r="K298" s="27"/>
      <c r="L298" s="27"/>
    </row>
    <row r="299" spans="1:16" ht="18.75">
      <c r="A299" s="29"/>
      <c r="B299" s="23"/>
      <c r="C299" s="29"/>
      <c r="D299" s="29"/>
      <c r="E299" s="31"/>
      <c r="F299" s="29"/>
      <c r="G299" s="29"/>
      <c r="H299" s="29"/>
      <c r="I299" s="29"/>
      <c r="J299" s="27"/>
      <c r="K299" s="27"/>
      <c r="L299" s="27"/>
    </row>
    <row r="300" spans="1:16">
      <c r="A300" s="29"/>
      <c r="B300" s="24"/>
      <c r="C300" s="29"/>
      <c r="D300" s="29"/>
      <c r="E300" s="31"/>
      <c r="F300" s="29"/>
      <c r="G300" s="29"/>
      <c r="H300" s="29"/>
      <c r="I300" s="29"/>
      <c r="J300" s="27"/>
      <c r="K300" s="27"/>
      <c r="L300" s="27"/>
    </row>
    <row r="301" spans="1:16">
      <c r="A301" s="29"/>
      <c r="B301" s="303"/>
      <c r="C301" s="29"/>
      <c r="D301" s="29"/>
      <c r="E301" s="31"/>
      <c r="F301" s="29"/>
      <c r="G301" s="29"/>
      <c r="H301" s="29"/>
      <c r="I301" s="29"/>
      <c r="J301" s="27"/>
      <c r="K301" s="27"/>
      <c r="L301" s="27"/>
    </row>
    <row r="302" spans="1:16">
      <c r="A302" s="304"/>
      <c r="B302" s="303"/>
      <c r="C302" s="304"/>
      <c r="D302" s="304"/>
      <c r="E302" s="304"/>
      <c r="F302" s="304"/>
      <c r="G302" s="304"/>
      <c r="H302" s="313"/>
      <c r="I302" s="313"/>
      <c r="J302" s="27"/>
      <c r="K302" s="27"/>
      <c r="L302" s="27"/>
    </row>
    <row r="303" spans="1:16">
      <c r="A303" s="304"/>
      <c r="B303" s="16"/>
      <c r="C303" s="304"/>
      <c r="D303" s="304"/>
      <c r="E303" s="304"/>
      <c r="F303" s="304"/>
      <c r="G303" s="304"/>
      <c r="H303" s="313"/>
      <c r="I303" s="313"/>
      <c r="J303" s="27"/>
      <c r="K303" s="27"/>
      <c r="L303" s="27"/>
    </row>
    <row r="304" spans="1:16" ht="18.75">
      <c r="A304" s="29"/>
      <c r="B304" s="4"/>
      <c r="C304" s="29"/>
      <c r="D304" s="29"/>
      <c r="E304" s="29"/>
      <c r="F304" s="29"/>
      <c r="G304" s="29"/>
      <c r="H304" s="31"/>
      <c r="I304" s="31"/>
      <c r="J304" s="27"/>
      <c r="K304" s="23"/>
      <c r="L304" s="23"/>
    </row>
    <row r="305" spans="1:14" ht="34.5" customHeight="1">
      <c r="A305" s="29"/>
      <c r="B305" s="4"/>
      <c r="C305" s="29"/>
      <c r="D305" s="29"/>
      <c r="E305" s="29"/>
      <c r="F305" s="29"/>
      <c r="G305" s="29"/>
      <c r="H305" s="31"/>
      <c r="I305" s="31"/>
      <c r="J305" s="27"/>
      <c r="K305" s="23"/>
      <c r="L305" s="23"/>
    </row>
    <row r="306" spans="1:14">
      <c r="A306" s="29"/>
      <c r="B306" s="4"/>
      <c r="C306" s="29"/>
      <c r="D306" s="29"/>
      <c r="E306" s="31"/>
      <c r="F306" s="29"/>
      <c r="G306" s="29"/>
      <c r="H306" s="29"/>
      <c r="I306" s="29"/>
      <c r="J306" s="27"/>
      <c r="K306" s="27"/>
      <c r="L306" s="27"/>
    </row>
    <row r="307" spans="1:14" ht="15.75">
      <c r="A307" s="39"/>
      <c r="B307" s="4"/>
      <c r="C307" s="27"/>
      <c r="D307" s="27"/>
      <c r="E307" s="27"/>
      <c r="F307" s="27"/>
      <c r="G307" s="27"/>
      <c r="H307" s="27"/>
      <c r="I307" s="27"/>
      <c r="J307" s="27"/>
      <c r="K307" s="27"/>
      <c r="L307" s="27"/>
    </row>
    <row r="308" spans="1:14" ht="18.75">
      <c r="A308" s="23"/>
      <c r="B308" s="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11"/>
      <c r="N308" s="11"/>
    </row>
    <row r="309" spans="1:14" ht="19.5" thickBot="1">
      <c r="A309" s="23"/>
      <c r="B309" s="4"/>
      <c r="C309" s="23"/>
      <c r="D309" s="23"/>
      <c r="E309" s="23"/>
      <c r="F309" s="23"/>
      <c r="G309" s="23"/>
      <c r="H309" s="23"/>
      <c r="I309" s="23"/>
      <c r="J309" s="23"/>
      <c r="K309" s="27"/>
      <c r="L309" s="27"/>
    </row>
    <row r="310" spans="1:14" ht="19.5" thickBot="1">
      <c r="A310" s="27"/>
      <c r="B310" s="4"/>
      <c r="C310" s="27"/>
      <c r="D310" s="27"/>
      <c r="E310" s="27"/>
      <c r="F310" s="27"/>
      <c r="G310" s="27"/>
      <c r="H310" s="27"/>
      <c r="I310" s="27"/>
      <c r="J310" s="27"/>
      <c r="K310" s="23"/>
      <c r="L310" s="23"/>
      <c r="M310" s="14"/>
    </row>
    <row r="311" spans="1:14">
      <c r="A311" s="27"/>
      <c r="B311" s="4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1"/>
    </row>
    <row r="312" spans="1:14" ht="19.5" thickBot="1">
      <c r="A312" s="23"/>
      <c r="B312" s="27"/>
      <c r="C312" s="23"/>
      <c r="D312" s="23"/>
      <c r="E312" s="23"/>
      <c r="F312" s="23"/>
      <c r="G312" s="23"/>
      <c r="H312" s="23"/>
      <c r="I312" s="23"/>
      <c r="J312" s="23"/>
      <c r="K312" s="303"/>
      <c r="L312" s="27"/>
      <c r="M312" s="1"/>
    </row>
    <row r="313" spans="1:14" ht="19.5" thickBot="1">
      <c r="A313" s="40"/>
      <c r="B313" s="23"/>
      <c r="C313" s="27"/>
      <c r="D313" s="27"/>
      <c r="E313" s="27"/>
      <c r="F313" s="27"/>
      <c r="G313" s="27"/>
      <c r="H313" s="27"/>
      <c r="I313" s="27"/>
      <c r="J313" s="27"/>
      <c r="K313" s="303"/>
      <c r="L313" s="27"/>
      <c r="M313" s="5"/>
    </row>
    <row r="314" spans="1:14" ht="19.5" thickBot="1">
      <c r="A314" s="23"/>
      <c r="B314" s="24"/>
      <c r="C314" s="23"/>
      <c r="D314" s="23"/>
      <c r="E314" s="23"/>
      <c r="F314" s="23"/>
      <c r="G314" s="23"/>
      <c r="H314" s="23"/>
      <c r="I314" s="23"/>
      <c r="J314" s="23"/>
      <c r="K314" s="25"/>
      <c r="L314" s="27"/>
      <c r="M314" s="2"/>
    </row>
    <row r="315" spans="1:14" ht="15.75" thickBot="1">
      <c r="A315" s="27"/>
      <c r="B315" s="293"/>
      <c r="C315" s="27"/>
      <c r="D315" s="27"/>
      <c r="E315" s="27"/>
      <c r="F315" s="27"/>
      <c r="G315" s="27"/>
      <c r="H315" s="27"/>
      <c r="I315" s="27"/>
      <c r="J315" s="27"/>
      <c r="K315" s="16"/>
      <c r="L315" s="27"/>
      <c r="M315" s="2"/>
    </row>
    <row r="316" spans="1:14" ht="15.75" thickBot="1">
      <c r="A316" s="293"/>
      <c r="B316" s="293"/>
      <c r="C316" s="303"/>
      <c r="D316" s="303"/>
      <c r="E316" s="303"/>
      <c r="F316" s="303"/>
      <c r="G316" s="303"/>
      <c r="H316" s="25"/>
      <c r="I316" s="303"/>
      <c r="J316" s="303"/>
      <c r="K316" s="16"/>
      <c r="L316" s="27"/>
      <c r="M316" s="2"/>
    </row>
    <row r="317" spans="1:14" ht="15.75" thickBot="1">
      <c r="A317" s="293"/>
      <c r="B317" s="29"/>
      <c r="C317" s="303"/>
      <c r="D317" s="303"/>
      <c r="E317" s="303"/>
      <c r="F317" s="303"/>
      <c r="G317" s="303"/>
      <c r="H317" s="25"/>
      <c r="I317" s="25"/>
      <c r="J317" s="25"/>
      <c r="K317" s="16"/>
      <c r="L317" s="27"/>
      <c r="M317" s="2"/>
    </row>
    <row r="318" spans="1:14" ht="103.5" customHeight="1">
      <c r="A318" s="25"/>
      <c r="B318" s="31"/>
      <c r="C318" s="25"/>
      <c r="D318" s="25"/>
      <c r="E318" s="25"/>
      <c r="F318" s="25"/>
      <c r="G318" s="25"/>
      <c r="H318" s="25"/>
      <c r="I318" s="25"/>
      <c r="J318" s="25"/>
      <c r="K318" s="16"/>
      <c r="L318" s="27"/>
    </row>
    <row r="319" spans="1:14">
      <c r="A319" s="16"/>
      <c r="B319" s="31"/>
      <c r="C319" s="41"/>
      <c r="D319" s="16"/>
      <c r="E319" s="16"/>
      <c r="F319" s="16"/>
      <c r="G319" s="16"/>
      <c r="H319" s="16"/>
      <c r="I319" s="16"/>
      <c r="J319" s="16"/>
      <c r="K319" s="16"/>
      <c r="L319" s="27"/>
    </row>
    <row r="320" spans="1:14" ht="31.5" customHeight="1">
      <c r="A320" s="16"/>
      <c r="B320" s="31"/>
      <c r="C320" s="42"/>
      <c r="D320" s="16"/>
      <c r="E320" s="16"/>
      <c r="F320" s="16"/>
      <c r="G320" s="16"/>
      <c r="H320" s="16"/>
      <c r="I320" s="16"/>
      <c r="J320" s="16"/>
      <c r="K320" s="16"/>
      <c r="L320" s="27"/>
      <c r="M320" s="11"/>
    </row>
    <row r="321" spans="1:13">
      <c r="A321" s="16"/>
      <c r="B321" s="31"/>
      <c r="C321" s="42"/>
      <c r="D321" s="16"/>
      <c r="E321" s="16"/>
      <c r="F321" s="16"/>
      <c r="G321" s="16"/>
      <c r="H321" s="16"/>
      <c r="I321" s="16"/>
      <c r="J321" s="16"/>
      <c r="K321" s="27"/>
      <c r="L321" s="27"/>
    </row>
    <row r="322" spans="1:13" ht="18.75">
      <c r="A322" s="16"/>
      <c r="B322" s="31"/>
      <c r="C322" s="41"/>
      <c r="D322" s="16"/>
      <c r="E322" s="16"/>
      <c r="F322" s="16"/>
      <c r="G322" s="16"/>
      <c r="H322" s="16"/>
      <c r="I322" s="16"/>
      <c r="J322" s="16"/>
      <c r="K322" s="23"/>
      <c r="L322" s="23"/>
    </row>
    <row r="323" spans="1:13">
      <c r="A323" s="16"/>
      <c r="B323" s="31"/>
      <c r="C323" s="42"/>
      <c r="D323" s="16"/>
      <c r="E323" s="16"/>
      <c r="F323" s="16"/>
      <c r="G323" s="16"/>
      <c r="H323" s="16"/>
      <c r="I323" s="16"/>
      <c r="J323" s="16"/>
      <c r="K323" s="27"/>
      <c r="L323" s="27"/>
    </row>
    <row r="324" spans="1:13">
      <c r="A324" s="16"/>
      <c r="B324" s="31"/>
      <c r="C324" s="42"/>
      <c r="D324" s="16"/>
      <c r="E324" s="16"/>
      <c r="F324" s="16"/>
      <c r="G324" s="16"/>
      <c r="H324" s="16"/>
      <c r="I324" s="16"/>
      <c r="J324" s="16"/>
      <c r="K324" s="25"/>
      <c r="L324" s="25"/>
    </row>
    <row r="325" spans="1:13">
      <c r="A325" s="38"/>
      <c r="B325" s="31"/>
      <c r="C325" s="27"/>
      <c r="D325" s="27"/>
      <c r="E325" s="27"/>
      <c r="F325" s="27"/>
      <c r="G325" s="27"/>
      <c r="H325" s="27"/>
      <c r="I325" s="27"/>
      <c r="J325" s="27"/>
      <c r="K325" s="303"/>
      <c r="L325" s="303"/>
    </row>
    <row r="326" spans="1:13" ht="18.75">
      <c r="A326" s="23"/>
      <c r="B326" s="27"/>
      <c r="C326" s="23"/>
      <c r="D326" s="23"/>
      <c r="E326" s="23"/>
      <c r="F326" s="23"/>
      <c r="G326" s="23"/>
      <c r="H326" s="23"/>
      <c r="I326" s="23"/>
      <c r="J326" s="23"/>
      <c r="K326" s="25"/>
      <c r="L326" s="25"/>
    </row>
    <row r="327" spans="1:13" ht="18.75">
      <c r="A327" s="27"/>
      <c r="B327" s="23"/>
      <c r="C327" s="27"/>
      <c r="D327" s="27"/>
      <c r="E327" s="27"/>
      <c r="F327" s="27"/>
      <c r="G327" s="27"/>
      <c r="H327" s="27"/>
      <c r="I327" s="27"/>
      <c r="J327" s="27"/>
      <c r="K327" s="25"/>
      <c r="L327" s="16"/>
    </row>
    <row r="328" spans="1:13" ht="18.75">
      <c r="A328" s="293"/>
      <c r="B328" s="23"/>
      <c r="C328" s="303"/>
      <c r="D328" s="303"/>
      <c r="E328" s="303"/>
      <c r="F328" s="303"/>
      <c r="G328" s="303"/>
      <c r="H328" s="303"/>
      <c r="I328" s="25"/>
      <c r="J328" s="25"/>
      <c r="K328" s="16"/>
      <c r="L328" s="16"/>
    </row>
    <row r="329" spans="1:13">
      <c r="A329" s="293"/>
      <c r="B329" s="27"/>
      <c r="C329" s="303"/>
      <c r="D329" s="303"/>
      <c r="E329" s="303"/>
      <c r="F329" s="303"/>
      <c r="G329" s="303"/>
      <c r="H329" s="25"/>
      <c r="I329" s="303"/>
      <c r="J329" s="25"/>
      <c r="K329" s="16"/>
      <c r="L329" s="16"/>
    </row>
    <row r="330" spans="1:13">
      <c r="A330" s="293"/>
      <c r="B330" s="27"/>
      <c r="C330" s="303"/>
      <c r="D330" s="303"/>
      <c r="E330" s="303"/>
      <c r="F330" s="25"/>
      <c r="G330" s="25"/>
      <c r="H330" s="25"/>
      <c r="I330" s="303"/>
      <c r="J330" s="25"/>
      <c r="K330" s="16"/>
      <c r="L330" s="16"/>
    </row>
    <row r="331" spans="1:13" ht="18.75">
      <c r="A331" s="25"/>
      <c r="B331" s="23"/>
      <c r="C331" s="25"/>
      <c r="D331" s="25"/>
      <c r="E331" s="25"/>
      <c r="F331" s="25"/>
      <c r="G331" s="25"/>
      <c r="H331" s="25"/>
      <c r="I331" s="25"/>
      <c r="J331" s="25"/>
      <c r="K331" s="16"/>
      <c r="L331" s="16"/>
    </row>
    <row r="332" spans="1:13" ht="31.5" customHeight="1">
      <c r="A332" s="16"/>
      <c r="B332" s="27"/>
      <c r="C332" s="42"/>
      <c r="D332" s="16"/>
      <c r="E332" s="16"/>
      <c r="F332" s="16"/>
      <c r="G332" s="16"/>
      <c r="H332" s="16"/>
      <c r="I332" s="16"/>
      <c r="J332" s="16"/>
      <c r="K332" s="27"/>
      <c r="L332" s="27"/>
    </row>
    <row r="333" spans="1:13" ht="18.75">
      <c r="A333" s="16"/>
      <c r="B333" s="23"/>
      <c r="C333" s="42"/>
      <c r="D333" s="16"/>
      <c r="E333" s="16"/>
      <c r="F333" s="16"/>
      <c r="G333" s="16"/>
      <c r="H333" s="16"/>
      <c r="I333" s="16"/>
      <c r="J333" s="16"/>
      <c r="K333" s="27"/>
      <c r="L333" s="27"/>
      <c r="M333" s="3"/>
    </row>
    <row r="334" spans="1:13" ht="18.75">
      <c r="A334" s="16"/>
      <c r="B334" s="24"/>
      <c r="C334" s="42"/>
      <c r="D334" s="16"/>
      <c r="E334" s="16"/>
      <c r="F334" s="16"/>
      <c r="G334" s="16"/>
      <c r="H334" s="16"/>
      <c r="I334" s="16"/>
      <c r="J334" s="16"/>
      <c r="K334" s="23"/>
      <c r="L334" s="23"/>
    </row>
    <row r="335" spans="1:13">
      <c r="A335" s="16"/>
      <c r="B335" s="303"/>
      <c r="C335" s="42"/>
      <c r="D335" s="16"/>
      <c r="E335" s="16"/>
      <c r="F335" s="16"/>
      <c r="G335" s="16"/>
      <c r="H335" s="16"/>
      <c r="I335" s="16"/>
      <c r="J335" s="16"/>
      <c r="K335" s="27"/>
      <c r="L335" s="27"/>
    </row>
    <row r="336" spans="1:13">
      <c r="A336" s="27"/>
      <c r="B336" s="303"/>
      <c r="C336" s="27"/>
      <c r="D336" s="27"/>
      <c r="E336" s="27"/>
      <c r="F336" s="27"/>
      <c r="G336" s="27"/>
      <c r="H336" s="27"/>
      <c r="I336" s="27"/>
      <c r="J336" s="27"/>
      <c r="K336" s="27"/>
      <c r="L336" s="27"/>
    </row>
    <row r="337" spans="1:14" ht="16.5" customHeight="1">
      <c r="A337" s="27"/>
      <c r="B337" s="25"/>
      <c r="C337" s="27"/>
      <c r="D337" s="27"/>
      <c r="E337" s="27"/>
      <c r="F337" s="27"/>
      <c r="G337" s="27"/>
      <c r="H337" s="27"/>
      <c r="I337" s="27"/>
      <c r="J337" s="27"/>
      <c r="K337" s="27"/>
      <c r="L337" s="27"/>
    </row>
    <row r="338" spans="1:14" ht="18.75">
      <c r="A338" s="23"/>
      <c r="B338" s="25"/>
      <c r="C338" s="23"/>
      <c r="D338" s="23"/>
      <c r="E338" s="23"/>
      <c r="F338" s="23"/>
      <c r="G338" s="23"/>
      <c r="H338" s="23"/>
      <c r="I338" s="23"/>
      <c r="J338" s="23"/>
      <c r="K338" s="27"/>
      <c r="L338" s="27"/>
    </row>
    <row r="339" spans="1:14">
      <c r="A339" s="27"/>
      <c r="B339" s="25"/>
      <c r="C339" s="27"/>
      <c r="D339" s="27"/>
      <c r="E339" s="27"/>
      <c r="F339" s="27"/>
      <c r="G339" s="27"/>
      <c r="H339" s="27"/>
      <c r="I339" s="27"/>
      <c r="J339" s="27"/>
      <c r="K339" s="27"/>
      <c r="L339" s="27"/>
    </row>
    <row r="340" spans="1:14">
      <c r="A340" s="293"/>
      <c r="B340" s="25"/>
      <c r="C340" s="303"/>
      <c r="D340" s="303"/>
      <c r="E340" s="303"/>
      <c r="F340" s="303"/>
      <c r="G340" s="25"/>
      <c r="H340" s="25"/>
      <c r="I340" s="303"/>
      <c r="J340" s="303"/>
      <c r="K340" s="27"/>
      <c r="L340" s="27"/>
    </row>
    <row r="341" spans="1:14">
      <c r="A341" s="293"/>
      <c r="B341" s="25"/>
      <c r="C341" s="303"/>
      <c r="D341" s="303"/>
      <c r="E341" s="303"/>
      <c r="F341" s="303"/>
      <c r="G341" s="25"/>
      <c r="H341" s="25"/>
      <c r="I341" s="303"/>
      <c r="J341" s="309"/>
      <c r="K341" s="27"/>
      <c r="L341" s="27"/>
    </row>
    <row r="342" spans="1:14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7"/>
      <c r="L342" s="27"/>
    </row>
    <row r="343" spans="1:14">
      <c r="A343" s="16"/>
      <c r="B343" s="25"/>
      <c r="C343" s="41"/>
      <c r="D343" s="16"/>
      <c r="E343" s="16"/>
      <c r="F343" s="16"/>
      <c r="G343" s="16"/>
      <c r="H343" s="16"/>
      <c r="I343" s="16"/>
      <c r="J343" s="16"/>
      <c r="K343" s="27"/>
      <c r="L343" s="27"/>
    </row>
    <row r="344" spans="1:14" ht="18" customHeight="1">
      <c r="A344" s="16"/>
      <c r="B344" s="27"/>
      <c r="C344" s="42"/>
      <c r="D344" s="16"/>
      <c r="E344" s="16"/>
      <c r="F344" s="16"/>
      <c r="G344" s="16"/>
      <c r="H344" s="16"/>
      <c r="I344" s="16"/>
      <c r="J344" s="16"/>
      <c r="K344" s="27"/>
      <c r="L344" s="27"/>
      <c r="M344" s="11"/>
      <c r="N344" s="11"/>
    </row>
    <row r="345" spans="1:14" ht="18.75">
      <c r="A345" s="16"/>
      <c r="B345" s="23"/>
      <c r="C345" s="42"/>
      <c r="D345" s="16"/>
      <c r="E345" s="16"/>
      <c r="F345" s="16"/>
      <c r="G345" s="16"/>
      <c r="H345" s="16"/>
      <c r="I345" s="16"/>
      <c r="J345" s="16"/>
      <c r="K345" s="27"/>
      <c r="L345" s="27"/>
    </row>
    <row r="346" spans="1:14" ht="18.75">
      <c r="A346" s="16"/>
      <c r="B346" s="24"/>
      <c r="C346" s="41"/>
      <c r="D346" s="16"/>
      <c r="E346" s="16"/>
      <c r="F346" s="16"/>
      <c r="G346" s="16"/>
      <c r="H346" s="16"/>
      <c r="I346" s="16"/>
      <c r="J346" s="16"/>
      <c r="K346" s="27"/>
      <c r="L346" s="27"/>
      <c r="M346" s="11"/>
    </row>
    <row r="347" spans="1:14" ht="18.75">
      <c r="A347" s="16"/>
      <c r="B347" s="303"/>
      <c r="C347" s="42"/>
      <c r="D347" s="16"/>
      <c r="E347" s="16"/>
      <c r="F347" s="16"/>
      <c r="G347" s="16"/>
      <c r="H347" s="16"/>
      <c r="I347" s="16"/>
      <c r="J347" s="16"/>
      <c r="K347" s="43"/>
      <c r="L347" s="43"/>
    </row>
    <row r="348" spans="1:14">
      <c r="A348" s="16"/>
      <c r="B348" s="303"/>
      <c r="C348" s="42"/>
      <c r="D348" s="16"/>
      <c r="E348" s="16"/>
      <c r="F348" s="16"/>
      <c r="G348" s="16"/>
      <c r="H348" s="16"/>
      <c r="I348" s="16"/>
      <c r="J348" s="16"/>
      <c r="K348" s="27"/>
      <c r="L348" s="27"/>
    </row>
    <row r="349" spans="1:14" ht="18">
      <c r="A349" s="38"/>
      <c r="B349" s="303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13"/>
      <c r="N349" s="13"/>
    </row>
    <row r="350" spans="1:14" ht="15.75">
      <c r="A350" s="40"/>
      <c r="B350" s="25"/>
      <c r="C350" s="27"/>
      <c r="D350" s="27"/>
      <c r="E350" s="27"/>
      <c r="F350" s="27"/>
      <c r="G350" s="27"/>
      <c r="H350" s="27"/>
      <c r="I350" s="27"/>
      <c r="J350" s="27"/>
      <c r="K350" s="27"/>
      <c r="L350" s="27"/>
    </row>
    <row r="351" spans="1:14" ht="18.75" customHeight="1">
      <c r="A351" s="43"/>
      <c r="B351" s="25"/>
      <c r="C351" s="43"/>
      <c r="D351" s="43"/>
      <c r="E351" s="43"/>
      <c r="F351" s="43"/>
      <c r="G351" s="43"/>
      <c r="H351" s="43"/>
      <c r="I351" s="43"/>
      <c r="J351" s="43"/>
      <c r="K351" s="27"/>
      <c r="L351" s="27"/>
    </row>
    <row r="352" spans="1:14" ht="18.75">
      <c r="A352" s="40"/>
      <c r="B352" s="25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11"/>
      <c r="N352" s="11"/>
    </row>
    <row r="353" spans="1:14">
      <c r="A353" s="308"/>
      <c r="B353" s="25"/>
      <c r="C353" s="34"/>
      <c r="D353" s="34"/>
      <c r="E353" s="34"/>
      <c r="F353" s="34"/>
      <c r="G353" s="308"/>
      <c r="H353" s="27"/>
      <c r="I353" s="27"/>
      <c r="J353" s="27"/>
      <c r="K353" s="27"/>
      <c r="L353" s="27"/>
    </row>
    <row r="354" spans="1:14">
      <c r="A354" s="308"/>
      <c r="B354" s="25"/>
      <c r="C354" s="34"/>
      <c r="D354" s="34"/>
      <c r="E354" s="34"/>
      <c r="F354" s="34"/>
      <c r="G354" s="309"/>
      <c r="H354" s="27"/>
      <c r="I354" s="27"/>
      <c r="J354" s="27"/>
      <c r="K354" s="27"/>
      <c r="L354" s="27"/>
    </row>
    <row r="355" spans="1:14">
      <c r="A355" s="308"/>
      <c r="B355" s="27"/>
      <c r="C355" s="44"/>
      <c r="D355" s="44"/>
      <c r="E355" s="44"/>
      <c r="F355" s="34"/>
      <c r="G355" s="309"/>
      <c r="H355" s="27"/>
      <c r="I355" s="27"/>
      <c r="J355" s="27"/>
      <c r="K355" s="27"/>
      <c r="L355" s="27"/>
    </row>
    <row r="356" spans="1:14" ht="18.75">
      <c r="A356" s="36"/>
      <c r="B356" s="27"/>
      <c r="C356" s="36"/>
      <c r="D356" s="36"/>
      <c r="E356" s="36"/>
      <c r="F356" s="36"/>
      <c r="G356" s="36"/>
      <c r="H356" s="27"/>
      <c r="I356" s="27"/>
      <c r="J356" s="27"/>
      <c r="K356" s="27"/>
      <c r="L356" s="27"/>
      <c r="M356" s="12"/>
      <c r="N356" s="12"/>
    </row>
    <row r="357" spans="1:14" ht="18.75">
      <c r="A357" s="37"/>
      <c r="B357" s="23"/>
      <c r="C357" s="45"/>
      <c r="D357" s="45"/>
      <c r="E357" s="45"/>
      <c r="F357" s="45"/>
      <c r="G357" s="45"/>
      <c r="H357" s="27"/>
      <c r="I357" s="27"/>
      <c r="J357" s="27"/>
      <c r="K357" s="27"/>
      <c r="L357" s="27"/>
    </row>
    <row r="358" spans="1:14" ht="18.75">
      <c r="A358" s="37"/>
      <c r="B358" s="24"/>
      <c r="C358" s="45"/>
      <c r="D358" s="45"/>
      <c r="E358" s="45"/>
      <c r="F358" s="45"/>
      <c r="G358" s="45"/>
      <c r="H358" s="27"/>
      <c r="I358" s="27"/>
      <c r="J358" s="27"/>
      <c r="K358" s="23"/>
      <c r="L358" s="23"/>
    </row>
    <row r="359" spans="1:14">
      <c r="A359" s="36"/>
      <c r="B359" s="303"/>
      <c r="C359" s="45"/>
      <c r="D359" s="45"/>
      <c r="E359" s="45"/>
      <c r="F359" s="45"/>
      <c r="G359" s="45"/>
      <c r="H359" s="27"/>
      <c r="I359" s="27"/>
      <c r="J359" s="27"/>
      <c r="K359" s="27"/>
      <c r="L359" s="27"/>
    </row>
    <row r="360" spans="1:14" ht="18.75">
      <c r="A360" s="38"/>
      <c r="B360" s="303"/>
      <c r="C360" s="27"/>
      <c r="D360" s="27"/>
      <c r="E360" s="27"/>
      <c r="F360" s="27"/>
      <c r="G360" s="27"/>
      <c r="H360" s="27"/>
      <c r="I360" s="27"/>
      <c r="J360" s="27"/>
      <c r="K360" s="23"/>
      <c r="L360" s="23"/>
    </row>
    <row r="361" spans="1:14">
      <c r="A361" s="38"/>
      <c r="B361" s="25"/>
      <c r="C361" s="27"/>
      <c r="D361" s="27"/>
      <c r="E361" s="27"/>
      <c r="F361" s="27"/>
      <c r="G361" s="27"/>
      <c r="H361" s="27"/>
      <c r="I361" s="27"/>
      <c r="J361" s="27"/>
      <c r="K361" s="27"/>
      <c r="L361" s="27"/>
    </row>
    <row r="362" spans="1:14" ht="18.75">
      <c r="A362" s="23"/>
      <c r="B362" s="25"/>
      <c r="C362" s="23"/>
      <c r="D362" s="23"/>
      <c r="E362" s="23"/>
      <c r="F362" s="23"/>
      <c r="G362" s="23"/>
      <c r="H362" s="23"/>
      <c r="I362" s="23"/>
      <c r="J362" s="23"/>
      <c r="K362" s="27"/>
      <c r="L362" s="27"/>
    </row>
    <row r="363" spans="1:14" ht="18">
      <c r="A363" s="39"/>
      <c r="B363" s="25"/>
      <c r="C363" s="27"/>
      <c r="D363" s="27"/>
      <c r="E363" s="27"/>
      <c r="F363" s="27"/>
      <c r="G363" s="27"/>
      <c r="H363" s="27"/>
      <c r="I363" s="27"/>
      <c r="J363" s="27"/>
      <c r="K363" s="46"/>
      <c r="L363" s="46"/>
    </row>
    <row r="364" spans="1:14" ht="18.75">
      <c r="A364" s="23"/>
      <c r="B364" s="25"/>
      <c r="C364" s="23"/>
      <c r="D364" s="23"/>
      <c r="E364" s="23"/>
      <c r="F364" s="23"/>
      <c r="G364" s="23"/>
      <c r="H364" s="23"/>
      <c r="I364" s="23"/>
      <c r="J364" s="23"/>
      <c r="K364" s="27"/>
      <c r="L364" s="27"/>
    </row>
    <row r="365" spans="1:14" ht="15.75">
      <c r="A365" s="40"/>
      <c r="B365" s="25"/>
      <c r="C365" s="27"/>
      <c r="D365" s="27"/>
      <c r="E365" s="27"/>
      <c r="F365" s="27"/>
      <c r="G365" s="27"/>
      <c r="H365" s="27"/>
      <c r="I365" s="27"/>
      <c r="J365" s="27"/>
      <c r="K365" s="27"/>
      <c r="L365" s="27"/>
    </row>
    <row r="366" spans="1:14" ht="18.75">
      <c r="A366" s="40"/>
      <c r="B366" s="25"/>
      <c r="C366" s="27"/>
      <c r="D366" s="27"/>
      <c r="E366" s="27"/>
      <c r="F366" s="27"/>
      <c r="G366" s="27"/>
      <c r="H366" s="27"/>
      <c r="I366" s="27"/>
      <c r="J366" s="27"/>
      <c r="K366" s="23"/>
      <c r="L366" s="23"/>
    </row>
    <row r="367" spans="1:14" ht="18">
      <c r="A367" s="46"/>
      <c r="B367" s="25"/>
      <c r="C367" s="46"/>
      <c r="D367" s="46"/>
      <c r="E367" s="46"/>
      <c r="F367" s="46"/>
      <c r="G367" s="46"/>
      <c r="H367" s="46"/>
      <c r="I367" s="46"/>
      <c r="J367" s="46"/>
      <c r="K367" s="47"/>
      <c r="L367" s="27"/>
    </row>
    <row r="368" spans="1:14">
      <c r="A368" s="48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</row>
    <row r="369" spans="1:12">
      <c r="A369" s="48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</row>
    <row r="370" spans="1:12" ht="18.75">
      <c r="A370" s="23"/>
      <c r="B370" s="43"/>
      <c r="C370" s="23"/>
      <c r="D370" s="23"/>
      <c r="E370" s="23"/>
      <c r="F370" s="23"/>
      <c r="G370" s="23"/>
      <c r="H370" s="23"/>
      <c r="I370" s="23"/>
      <c r="J370" s="23"/>
      <c r="K370" s="49"/>
      <c r="L370" s="49"/>
    </row>
    <row r="371" spans="1:12" ht="15.75">
      <c r="A371" s="50"/>
      <c r="B371" s="27"/>
      <c r="C371" s="20"/>
      <c r="D371" s="27"/>
      <c r="E371" s="27"/>
      <c r="F371" s="310"/>
      <c r="G371" s="310"/>
      <c r="H371" s="27"/>
      <c r="I371" s="27"/>
      <c r="J371" s="47"/>
      <c r="K371" s="47"/>
      <c r="L371" s="27"/>
    </row>
    <row r="372" spans="1:12">
      <c r="A372" s="305"/>
      <c r="B372" s="308"/>
      <c r="C372" s="307"/>
      <c r="D372" s="27"/>
      <c r="E372" s="27"/>
      <c r="F372" s="27"/>
      <c r="G372" s="27"/>
      <c r="H372" s="27"/>
      <c r="I372" s="27"/>
      <c r="J372" s="27"/>
      <c r="K372" s="27"/>
      <c r="L372" s="27"/>
    </row>
    <row r="373" spans="1:12">
      <c r="A373" s="305"/>
      <c r="B373" s="308"/>
      <c r="C373" s="307"/>
      <c r="D373" s="27"/>
      <c r="E373" s="27"/>
      <c r="F373" s="27"/>
      <c r="G373" s="27"/>
      <c r="H373" s="27"/>
      <c r="I373" s="27"/>
      <c r="J373" s="27"/>
      <c r="K373" s="27"/>
      <c r="L373" s="27"/>
    </row>
    <row r="374" spans="1:12" ht="18.75">
      <c r="A374" s="49"/>
      <c r="B374" s="308"/>
      <c r="C374" s="49"/>
      <c r="D374" s="49"/>
      <c r="E374" s="49"/>
      <c r="F374" s="49"/>
      <c r="G374" s="49"/>
      <c r="H374" s="49"/>
      <c r="I374" s="49"/>
      <c r="J374" s="49"/>
      <c r="K374" s="51"/>
      <c r="L374" s="27"/>
    </row>
    <row r="375" spans="1:12" ht="15.75">
      <c r="A375" s="50"/>
      <c r="B375" s="36"/>
      <c r="C375" s="18"/>
      <c r="D375" s="27"/>
      <c r="E375" s="27"/>
      <c r="F375" s="310"/>
      <c r="G375" s="310"/>
      <c r="H375" s="27"/>
      <c r="I375" s="27"/>
      <c r="J375" s="47"/>
      <c r="K375" s="47"/>
      <c r="L375" s="27"/>
    </row>
    <row r="376" spans="1:12" ht="15.75">
      <c r="A376" s="52"/>
      <c r="B376" s="53"/>
      <c r="C376" s="27"/>
      <c r="D376" s="27"/>
      <c r="E376" s="27"/>
      <c r="F376" s="27"/>
      <c r="G376" s="27"/>
      <c r="H376" s="27"/>
      <c r="I376" s="27"/>
      <c r="J376" s="27"/>
      <c r="K376" s="27"/>
      <c r="L376" s="27"/>
    </row>
    <row r="377" spans="1:12" ht="18">
      <c r="A377" s="54"/>
      <c r="B377" s="53"/>
      <c r="C377" s="27"/>
      <c r="D377" s="27"/>
      <c r="E377" s="27"/>
      <c r="F377" s="27"/>
      <c r="G377" s="27"/>
      <c r="H377" s="27"/>
      <c r="I377" s="27"/>
      <c r="J377" s="27"/>
      <c r="K377" s="27"/>
      <c r="L377" s="27"/>
    </row>
    <row r="378" spans="1:12" ht="18.75">
      <c r="A378" s="55"/>
      <c r="B378" s="53"/>
      <c r="C378" s="55"/>
      <c r="D378" s="55"/>
      <c r="E378" s="56"/>
      <c r="F378" s="310"/>
      <c r="G378" s="310"/>
      <c r="H378" s="27"/>
      <c r="I378" s="27"/>
      <c r="J378" s="51"/>
      <c r="K378" s="23"/>
      <c r="L378" s="23"/>
    </row>
    <row r="379" spans="1:12" ht="18.75">
      <c r="A379" s="57"/>
      <c r="B379" s="27"/>
      <c r="C379" s="27"/>
      <c r="D379" s="27"/>
      <c r="E379" s="27"/>
      <c r="F379" s="310"/>
      <c r="G379" s="310"/>
      <c r="H379" s="27"/>
      <c r="I379" s="27"/>
      <c r="J379" s="47"/>
      <c r="K379" s="47"/>
      <c r="L379" s="27"/>
    </row>
    <row r="380" spans="1:12">
      <c r="A380" s="58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</row>
    <row r="381" spans="1:12" ht="18.75">
      <c r="A381" s="54"/>
      <c r="B381" s="23"/>
      <c r="C381" s="27"/>
      <c r="D381" s="27"/>
      <c r="E381" s="27"/>
      <c r="F381" s="27"/>
      <c r="G381" s="27"/>
      <c r="H381" s="27"/>
      <c r="I381" s="27"/>
      <c r="J381" s="27"/>
      <c r="K381" s="27"/>
      <c r="L381" s="27"/>
    </row>
    <row r="382" spans="1:12" ht="18.75">
      <c r="A382" s="23"/>
      <c r="B382" s="27"/>
      <c r="C382" s="23"/>
      <c r="D382" s="23"/>
      <c r="E382" s="23"/>
      <c r="F382" s="23"/>
      <c r="G382" s="23"/>
      <c r="H382" s="23"/>
      <c r="I382" s="23"/>
      <c r="J382" s="23"/>
      <c r="K382" s="27"/>
      <c r="L382" s="27"/>
    </row>
    <row r="383" spans="1:12" ht="18.75">
      <c r="A383" s="54"/>
      <c r="B383" s="23"/>
      <c r="C383" s="27"/>
      <c r="D383" s="27"/>
      <c r="E383" s="27"/>
      <c r="F383" s="310"/>
      <c r="G383" s="310"/>
      <c r="H383" s="27"/>
      <c r="I383" s="27"/>
      <c r="J383" s="47"/>
      <c r="K383" s="27"/>
      <c r="L383" s="27"/>
    </row>
    <row r="384" spans="1:12" ht="18">
      <c r="A384" s="54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</row>
    <row r="385" spans="1:2">
      <c r="A385" s="8"/>
    </row>
    <row r="386" spans="1:2" ht="18">
      <c r="B386" s="13"/>
    </row>
    <row r="389" spans="1:2" ht="18.75">
      <c r="B389" s="11"/>
    </row>
    <row r="390" spans="1:2" ht="15.75">
      <c r="B390" s="6"/>
    </row>
    <row r="391" spans="1:2">
      <c r="B391" s="306"/>
    </row>
    <row r="392" spans="1:2">
      <c r="B392" s="306"/>
    </row>
    <row r="393" spans="1:2" ht="18.75">
      <c r="B393" s="12"/>
    </row>
    <row r="394" spans="1:2" ht="15.75">
      <c r="B394" s="7"/>
    </row>
    <row r="397" spans="1:2" ht="18.75">
      <c r="B397" s="9"/>
    </row>
    <row r="401" spans="2:2" ht="18.75">
      <c r="B401" s="11"/>
    </row>
  </sheetData>
  <mergeCells count="325">
    <mergeCell ref="A25:P25"/>
    <mergeCell ref="H83:K83"/>
    <mergeCell ref="E84:E85"/>
    <mergeCell ref="F84:F85"/>
    <mergeCell ref="I84:I85"/>
    <mergeCell ref="J84:J85"/>
    <mergeCell ref="A91:N91"/>
    <mergeCell ref="A93:A95"/>
    <mergeCell ref="B93:B95"/>
    <mergeCell ref="A185:A187"/>
    <mergeCell ref="B185:B187"/>
    <mergeCell ref="C185:C187"/>
    <mergeCell ref="D185:F185"/>
    <mergeCell ref="G185:I185"/>
    <mergeCell ref="A173:P173"/>
    <mergeCell ref="A174:N174"/>
    <mergeCell ref="A176:A178"/>
    <mergeCell ref="B176:B178"/>
    <mergeCell ref="C176:C178"/>
    <mergeCell ref="D176:F176"/>
    <mergeCell ref="G176:I176"/>
    <mergeCell ref="J176:L176"/>
    <mergeCell ref="A183:N183"/>
    <mergeCell ref="B125:B126"/>
    <mergeCell ref="C125:C126"/>
    <mergeCell ref="E125:G125"/>
    <mergeCell ref="H125:J125"/>
    <mergeCell ref="K125:M125"/>
    <mergeCell ref="A68:A70"/>
    <mergeCell ref="A87:A89"/>
    <mergeCell ref="A102:N102"/>
    <mergeCell ref="A103:N103"/>
    <mergeCell ref="K105:N105"/>
    <mergeCell ref="L106:L107"/>
    <mergeCell ref="M106:M107"/>
    <mergeCell ref="J94:J95"/>
    <mergeCell ref="A83:A85"/>
    <mergeCell ref="B83:B85"/>
    <mergeCell ref="C83:C85"/>
    <mergeCell ref="D83:G83"/>
    <mergeCell ref="D125:D126"/>
    <mergeCell ref="B105:B107"/>
    <mergeCell ref="C105:F105"/>
    <mergeCell ref="G105:J105"/>
    <mergeCell ref="D106:D107"/>
    <mergeCell ref="E106:E107"/>
    <mergeCell ref="N74:N75"/>
    <mergeCell ref="A125:A126"/>
    <mergeCell ref="B115:B117"/>
    <mergeCell ref="A155:A157"/>
    <mergeCell ref="A140:A141"/>
    <mergeCell ref="I256:J256"/>
    <mergeCell ref="B140:B141"/>
    <mergeCell ref="C140:C141"/>
    <mergeCell ref="D140:D141"/>
    <mergeCell ref="J340:J341"/>
    <mergeCell ref="K312:K313"/>
    <mergeCell ref="F282:H282"/>
    <mergeCell ref="A328:A330"/>
    <mergeCell ref="B335:B336"/>
    <mergeCell ref="E329:E330"/>
    <mergeCell ref="F329:G329"/>
    <mergeCell ref="K325:L325"/>
    <mergeCell ref="I340:I341"/>
    <mergeCell ref="D328:H328"/>
    <mergeCell ref="D329:D330"/>
    <mergeCell ref="A268:A270"/>
    <mergeCell ref="B287:B289"/>
    <mergeCell ref="C268:C270"/>
    <mergeCell ref="D268:D270"/>
    <mergeCell ref="E268:F268"/>
    <mergeCell ref="G268:H268"/>
    <mergeCell ref="H288:H289"/>
    <mergeCell ref="L278:L279"/>
    <mergeCell ref="F302:F303"/>
    <mergeCell ref="L284:L285"/>
    <mergeCell ref="B315:B316"/>
    <mergeCell ref="C296:E296"/>
    <mergeCell ref="F296:H296"/>
    <mergeCell ref="B155:B157"/>
    <mergeCell ref="K154:L154"/>
    <mergeCell ref="A194:N194"/>
    <mergeCell ref="A196:A197"/>
    <mergeCell ref="I288:I289"/>
    <mergeCell ref="J288:J289"/>
    <mergeCell ref="K284:K285"/>
    <mergeCell ref="A193:N193"/>
    <mergeCell ref="K163:K164"/>
    <mergeCell ref="L163:L164"/>
    <mergeCell ref="C316:C317"/>
    <mergeCell ref="A302:A303"/>
    <mergeCell ref="C302:C303"/>
    <mergeCell ref="A296:A297"/>
    <mergeCell ref="B301:B302"/>
    <mergeCell ref="G302:G303"/>
    <mergeCell ref="H302:H303"/>
    <mergeCell ref="I302:I303"/>
    <mergeCell ref="A372:A373"/>
    <mergeCell ref="B391:B392"/>
    <mergeCell ref="C372:C373"/>
    <mergeCell ref="A353:A355"/>
    <mergeCell ref="B372:B374"/>
    <mergeCell ref="G353:G355"/>
    <mergeCell ref="A340:A341"/>
    <mergeCell ref="B359:B360"/>
    <mergeCell ref="C340:C341"/>
    <mergeCell ref="D340:D341"/>
    <mergeCell ref="E340:E341"/>
    <mergeCell ref="F340:F341"/>
    <mergeCell ref="F383:G383"/>
    <mergeCell ref="F378:G378"/>
    <mergeCell ref="F379:G379"/>
    <mergeCell ref="B347:B349"/>
    <mergeCell ref="F375:G375"/>
    <mergeCell ref="F371:G371"/>
    <mergeCell ref="I329:I330"/>
    <mergeCell ref="D316:D317"/>
    <mergeCell ref="E316:E317"/>
    <mergeCell ref="F316:F317"/>
    <mergeCell ref="G316:G317"/>
    <mergeCell ref="I316:J316"/>
    <mergeCell ref="D302:D303"/>
    <mergeCell ref="E302:E303"/>
    <mergeCell ref="I296:I297"/>
    <mergeCell ref="C328:C330"/>
    <mergeCell ref="A316:A317"/>
    <mergeCell ref="A256:A258"/>
    <mergeCell ref="B275:B277"/>
    <mergeCell ref="C256:C258"/>
    <mergeCell ref="D256:D258"/>
    <mergeCell ref="E256:F256"/>
    <mergeCell ref="A282:A283"/>
    <mergeCell ref="C282:E282"/>
    <mergeCell ref="B261:B263"/>
    <mergeCell ref="G288:G289"/>
    <mergeCell ref="A288:A289"/>
    <mergeCell ref="C288:C289"/>
    <mergeCell ref="D288:D289"/>
    <mergeCell ref="E288:E289"/>
    <mergeCell ref="F288:F289"/>
    <mergeCell ref="G256:H256"/>
    <mergeCell ref="Q153:R153"/>
    <mergeCell ref="I156:I157"/>
    <mergeCell ref="J156:J157"/>
    <mergeCell ref="Q154:Q155"/>
    <mergeCell ref="R154:R155"/>
    <mergeCell ref="I155:J155"/>
    <mergeCell ref="C156:C157"/>
    <mergeCell ref="D156:D157"/>
    <mergeCell ref="E156:E157"/>
    <mergeCell ref="G156:G157"/>
    <mergeCell ref="C155:D155"/>
    <mergeCell ref="E155:F155"/>
    <mergeCell ref="G155:H155"/>
    <mergeCell ref="K155:L155"/>
    <mergeCell ref="K156:K157"/>
    <mergeCell ref="L156:L157"/>
    <mergeCell ref="D196:E196"/>
    <mergeCell ref="C115:F115"/>
    <mergeCell ref="G115:J115"/>
    <mergeCell ref="D116:D117"/>
    <mergeCell ref="E116:E117"/>
    <mergeCell ref="H116:H117"/>
    <mergeCell ref="I116:I117"/>
    <mergeCell ref="A122:L122"/>
    <mergeCell ref="A123:N123"/>
    <mergeCell ref="A30:R30"/>
    <mergeCell ref="A31:R31"/>
    <mergeCell ref="A34:R34"/>
    <mergeCell ref="M39:M40"/>
    <mergeCell ref="N39:N40"/>
    <mergeCell ref="J51:J52"/>
    <mergeCell ref="A49:O49"/>
    <mergeCell ref="A50:A52"/>
    <mergeCell ref="B50:B52"/>
    <mergeCell ref="C50:C52"/>
    <mergeCell ref="D50:G50"/>
    <mergeCell ref="H50:K50"/>
    <mergeCell ref="E51:E52"/>
    <mergeCell ref="A72:O72"/>
    <mergeCell ref="H64:K64"/>
    <mergeCell ref="L64:O64"/>
    <mergeCell ref="B36:N36"/>
    <mergeCell ref="L38:O38"/>
    <mergeCell ref="A29:L29"/>
    <mergeCell ref="E39:E40"/>
    <mergeCell ref="F39:F40"/>
    <mergeCell ref="I39:I40"/>
    <mergeCell ref="D38:G38"/>
    <mergeCell ref="H38:K38"/>
    <mergeCell ref="B38:B40"/>
    <mergeCell ref="C38:C40"/>
    <mergeCell ref="J39:J40"/>
    <mergeCell ref="A32:P32"/>
    <mergeCell ref="A33:P33"/>
    <mergeCell ref="N65:N66"/>
    <mergeCell ref="B73:B75"/>
    <mergeCell ref="F65:F66"/>
    <mergeCell ref="I65:I66"/>
    <mergeCell ref="I2:N2"/>
    <mergeCell ref="I3:N3"/>
    <mergeCell ref="I4:N4"/>
    <mergeCell ref="A7:N7"/>
    <mergeCell ref="B35:M35"/>
    <mergeCell ref="A38:A40"/>
    <mergeCell ref="A19:I19"/>
    <mergeCell ref="A21:P21"/>
    <mergeCell ref="A23:P23"/>
    <mergeCell ref="A28:R28"/>
    <mergeCell ref="A15:G15"/>
    <mergeCell ref="H15:N15"/>
    <mergeCell ref="A24:R24"/>
    <mergeCell ref="A26:R26"/>
    <mergeCell ref="A27:R27"/>
    <mergeCell ref="B17:D17"/>
    <mergeCell ref="B18:D18"/>
    <mergeCell ref="B16:G16"/>
    <mergeCell ref="A22:P22"/>
    <mergeCell ref="F74:F75"/>
    <mergeCell ref="I74:I75"/>
    <mergeCell ref="J74:J75"/>
    <mergeCell ref="M74:M75"/>
    <mergeCell ref="E65:E66"/>
    <mergeCell ref="J65:J66"/>
    <mergeCell ref="I51:I52"/>
    <mergeCell ref="F51:F52"/>
    <mergeCell ref="M65:M66"/>
    <mergeCell ref="L167:L168"/>
    <mergeCell ref="H106:H107"/>
    <mergeCell ref="I106:I107"/>
    <mergeCell ref="A113:N113"/>
    <mergeCell ref="E140:G140"/>
    <mergeCell ref="H140:J140"/>
    <mergeCell ref="A115:A117"/>
    <mergeCell ref="A64:A66"/>
    <mergeCell ref="B64:B66"/>
    <mergeCell ref="C64:C66"/>
    <mergeCell ref="D64:G64"/>
    <mergeCell ref="C93:C95"/>
    <mergeCell ref="E94:E95"/>
    <mergeCell ref="F94:F95"/>
    <mergeCell ref="I94:I95"/>
    <mergeCell ref="A81:N81"/>
    <mergeCell ref="H93:K93"/>
    <mergeCell ref="A73:A75"/>
    <mergeCell ref="D93:G93"/>
    <mergeCell ref="C73:C75"/>
    <mergeCell ref="D73:G73"/>
    <mergeCell ref="H73:K73"/>
    <mergeCell ref="L73:O73"/>
    <mergeCell ref="E74:E75"/>
    <mergeCell ref="J196:K196"/>
    <mergeCell ref="L196:M196"/>
    <mergeCell ref="A203:P203"/>
    <mergeCell ref="A205:N205"/>
    <mergeCell ref="A207:N207"/>
    <mergeCell ref="A202:P202"/>
    <mergeCell ref="B196:B197"/>
    <mergeCell ref="A105:A107"/>
    <mergeCell ref="O167:O168"/>
    <mergeCell ref="P167:P168"/>
    <mergeCell ref="A166:A168"/>
    <mergeCell ref="M166:N166"/>
    <mergeCell ref="O166:P166"/>
    <mergeCell ref="C167:D167"/>
    <mergeCell ref="E167:F167"/>
    <mergeCell ref="G167:H167"/>
    <mergeCell ref="I167:J167"/>
    <mergeCell ref="N167:N168"/>
    <mergeCell ref="C166:F166"/>
    <mergeCell ref="G166:J166"/>
    <mergeCell ref="M167:M168"/>
    <mergeCell ref="B166:B168"/>
    <mergeCell ref="K166:L166"/>
    <mergeCell ref="K167:K168"/>
    <mergeCell ref="F251:G251"/>
    <mergeCell ref="J251:K251"/>
    <mergeCell ref="F252:G252"/>
    <mergeCell ref="A235:N235"/>
    <mergeCell ref="A238:M238"/>
    <mergeCell ref="A243:N243"/>
    <mergeCell ref="F244:G244"/>
    <mergeCell ref="A245:A246"/>
    <mergeCell ref="B245:B246"/>
    <mergeCell ref="C245:C246"/>
    <mergeCell ref="A236:N236"/>
    <mergeCell ref="J248:L248"/>
    <mergeCell ref="J252:L252"/>
    <mergeCell ref="J244:L244"/>
    <mergeCell ref="A239:E239"/>
    <mergeCell ref="A247:N247"/>
    <mergeCell ref="F248:G248"/>
    <mergeCell ref="C228:C229"/>
    <mergeCell ref="D228:D229"/>
    <mergeCell ref="E228:E229"/>
    <mergeCell ref="F228:F229"/>
    <mergeCell ref="I228:I229"/>
    <mergeCell ref="J228:J229"/>
    <mergeCell ref="A226:M226"/>
    <mergeCell ref="A228:A229"/>
    <mergeCell ref="B228:B229"/>
    <mergeCell ref="I5:P5"/>
    <mergeCell ref="A216:N216"/>
    <mergeCell ref="A218:A220"/>
    <mergeCell ref="B218:B220"/>
    <mergeCell ref="C218:C220"/>
    <mergeCell ref="D218:H218"/>
    <mergeCell ref="I218:M218"/>
    <mergeCell ref="D219:D220"/>
    <mergeCell ref="E219:E220"/>
    <mergeCell ref="F219:G219"/>
    <mergeCell ref="I219:I220"/>
    <mergeCell ref="K219:L219"/>
    <mergeCell ref="A209:A210"/>
    <mergeCell ref="B209:B210"/>
    <mergeCell ref="C209:C210"/>
    <mergeCell ref="D209:D210"/>
    <mergeCell ref="E209:E210"/>
    <mergeCell ref="F209:F210"/>
    <mergeCell ref="G209:G210"/>
    <mergeCell ref="I209:J209"/>
    <mergeCell ref="K209:K210"/>
    <mergeCell ref="C196:C197"/>
    <mergeCell ref="F196:G196"/>
    <mergeCell ref="H196:I19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180" r:id="rId1"/>
  <rowBreaks count="12" manualBreakCount="12">
    <brk id="34" max="15" man="1"/>
    <brk id="58" max="15" man="1"/>
    <brk id="101" max="15" man="1"/>
    <brk id="121" max="15" man="1"/>
    <brk id="137" max="15" man="1"/>
    <brk id="152" max="15" man="1"/>
    <brk id="172" max="15" man="1"/>
    <brk id="192" max="15" man="1"/>
    <brk id="215" max="15" man="1"/>
    <brk id="253" max="22" man="1"/>
    <brk id="276" max="22" man="1"/>
    <brk id="31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Лист1!_Toc188262780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2019-02-01T08:25:44Z</dcterms:modified>
</cp:coreProperties>
</file>