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Toc188262780" localSheetId="0">Лист1!$B$2</definedName>
    <definedName name="_xlnm.Print_Area" localSheetId="0">Лист1!$A$1:$P$410</definedName>
  </definedNames>
  <calcPr calcId="125725"/>
</workbook>
</file>

<file path=xl/calcChain.xml><?xml version="1.0" encoding="utf-8"?>
<calcChain xmlns="http://schemas.openxmlformats.org/spreadsheetml/2006/main">
  <c r="D383" i="1"/>
  <c r="E383"/>
  <c r="F383"/>
  <c r="G383"/>
  <c r="H383"/>
  <c r="H337"/>
  <c r="K337"/>
  <c r="E337"/>
  <c r="I345"/>
  <c r="F346"/>
  <c r="E347"/>
  <c r="H347"/>
  <c r="J302"/>
  <c r="J300"/>
  <c r="J301"/>
  <c r="G302" l="1"/>
  <c r="G300"/>
  <c r="G301"/>
  <c r="E299"/>
  <c r="H299" s="1"/>
  <c r="J299" s="1"/>
  <c r="E298"/>
  <c r="H298" s="1"/>
  <c r="J298" s="1"/>
  <c r="E297"/>
  <c r="H297" s="1"/>
  <c r="J289"/>
  <c r="J290"/>
  <c r="J291"/>
  <c r="J292"/>
  <c r="J293"/>
  <c r="J294"/>
  <c r="J287"/>
  <c r="G289"/>
  <c r="G290"/>
  <c r="G291"/>
  <c r="G292"/>
  <c r="G293"/>
  <c r="G294"/>
  <c r="G287"/>
  <c r="H288"/>
  <c r="J288" s="1"/>
  <c r="E288"/>
  <c r="G288" s="1"/>
  <c r="M189"/>
  <c r="M190"/>
  <c r="M191"/>
  <c r="M192"/>
  <c r="M193"/>
  <c r="M188"/>
  <c r="K187"/>
  <c r="K179"/>
  <c r="M179" s="1"/>
  <c r="M181"/>
  <c r="M182"/>
  <c r="M183"/>
  <c r="M184"/>
  <c r="M185"/>
  <c r="M180"/>
  <c r="H187"/>
  <c r="H179"/>
  <c r="J179" s="1"/>
  <c r="J188"/>
  <c r="J189"/>
  <c r="J190"/>
  <c r="J191"/>
  <c r="J192"/>
  <c r="J193"/>
  <c r="J180"/>
  <c r="J181"/>
  <c r="J182"/>
  <c r="J183"/>
  <c r="J184"/>
  <c r="J185"/>
  <c r="J178"/>
  <c r="M174"/>
  <c r="J174"/>
  <c r="J285"/>
  <c r="G285"/>
  <c r="J187" l="1"/>
  <c r="J297"/>
  <c r="H296"/>
  <c r="J296" s="1"/>
  <c r="G298"/>
  <c r="G299"/>
  <c r="G297"/>
  <c r="E296"/>
  <c r="G296" s="1"/>
  <c r="M187"/>
  <c r="F134"/>
  <c r="D74"/>
  <c r="D95" s="1"/>
  <c r="E61" l="1"/>
  <c r="F61"/>
  <c r="H61"/>
  <c r="I61"/>
  <c r="J61"/>
  <c r="D61"/>
  <c r="D43"/>
  <c r="E43"/>
  <c r="F43"/>
  <c r="H43"/>
  <c r="I43"/>
  <c r="J43"/>
  <c r="L43"/>
  <c r="M43"/>
  <c r="N43"/>
  <c r="K39"/>
  <c r="K43" s="1"/>
  <c r="G39"/>
  <c r="G43" s="1"/>
  <c r="D165" l="1"/>
  <c r="E165"/>
  <c r="G165"/>
  <c r="G346" s="1"/>
  <c r="H165"/>
  <c r="I165"/>
  <c r="C165"/>
  <c r="D345" s="1"/>
  <c r="D145"/>
  <c r="E145"/>
  <c r="F145"/>
  <c r="G145"/>
  <c r="G336" s="1"/>
  <c r="H145"/>
  <c r="I145"/>
  <c r="J145"/>
  <c r="K145"/>
  <c r="J336" s="1"/>
  <c r="L145"/>
  <c r="M145"/>
  <c r="C145"/>
  <c r="D336" s="1"/>
  <c r="M382"/>
  <c r="M381"/>
  <c r="I383"/>
  <c r="J164"/>
  <c r="F164"/>
  <c r="J162"/>
  <c r="F162"/>
  <c r="J160"/>
  <c r="F160"/>
  <c r="J158"/>
  <c r="F158"/>
  <c r="J156"/>
  <c r="F156"/>
  <c r="J154"/>
  <c r="J165" s="1"/>
  <c r="F154"/>
  <c r="F165" s="1"/>
  <c r="E60"/>
  <c r="F60"/>
  <c r="H60"/>
  <c r="I60"/>
  <c r="J60"/>
  <c r="D60"/>
  <c r="K60"/>
  <c r="G60"/>
  <c r="K52"/>
  <c r="K61" s="1"/>
  <c r="G52"/>
  <c r="G61" s="1"/>
  <c r="N144"/>
  <c r="N142"/>
  <c r="N140"/>
  <c r="N138"/>
  <c r="N136"/>
  <c r="N134"/>
  <c r="N145" s="1"/>
  <c r="L94"/>
  <c r="L90"/>
  <c r="L86"/>
  <c r="L82"/>
  <c r="L78"/>
  <c r="D115"/>
  <c r="J115"/>
  <c r="I115"/>
  <c r="H115"/>
  <c r="K114"/>
  <c r="K113"/>
  <c r="G114"/>
  <c r="G113"/>
  <c r="E115"/>
  <c r="F115"/>
  <c r="N94"/>
  <c r="M94"/>
  <c r="J94"/>
  <c r="I94"/>
  <c r="H94"/>
  <c r="F94"/>
  <c r="E94"/>
  <c r="D94"/>
  <c r="O93"/>
  <c r="K93"/>
  <c r="G93"/>
  <c r="O92"/>
  <c r="K92"/>
  <c r="G92"/>
  <c r="N90"/>
  <c r="M90"/>
  <c r="J90"/>
  <c r="I90"/>
  <c r="H90"/>
  <c r="F90"/>
  <c r="E90"/>
  <c r="D90"/>
  <c r="O89"/>
  <c r="K89"/>
  <c r="G89"/>
  <c r="O88"/>
  <c r="K88"/>
  <c r="G88"/>
  <c r="N86"/>
  <c r="M86"/>
  <c r="J86"/>
  <c r="I86"/>
  <c r="H86"/>
  <c r="F86"/>
  <c r="E86"/>
  <c r="D86"/>
  <c r="O85"/>
  <c r="K85"/>
  <c r="G85"/>
  <c r="O84"/>
  <c r="K84"/>
  <c r="G84"/>
  <c r="N82"/>
  <c r="M82"/>
  <c r="J82"/>
  <c r="I82"/>
  <c r="H82"/>
  <c r="F82"/>
  <c r="E82"/>
  <c r="D82"/>
  <c r="O81"/>
  <c r="K81"/>
  <c r="G81"/>
  <c r="O80"/>
  <c r="K80"/>
  <c r="G80"/>
  <c r="N78"/>
  <c r="M78"/>
  <c r="J78"/>
  <c r="I78"/>
  <c r="H78"/>
  <c r="F78"/>
  <c r="E78"/>
  <c r="D78"/>
  <c r="O77"/>
  <c r="K77"/>
  <c r="G77"/>
  <c r="O76"/>
  <c r="K76"/>
  <c r="G76"/>
  <c r="O73"/>
  <c r="O72"/>
  <c r="M74"/>
  <c r="M95" s="1"/>
  <c r="N74"/>
  <c r="N95" s="1"/>
  <c r="L74"/>
  <c r="L95" s="1"/>
  <c r="K73"/>
  <c r="K72"/>
  <c r="I74"/>
  <c r="I95" s="1"/>
  <c r="J74"/>
  <c r="J95" s="1"/>
  <c r="H74"/>
  <c r="H95" s="1"/>
  <c r="G73"/>
  <c r="G72"/>
  <c r="E74"/>
  <c r="E95" s="1"/>
  <c r="F74"/>
  <c r="F95" s="1"/>
  <c r="O39"/>
  <c r="O43" s="1"/>
  <c r="F336" l="1"/>
  <c r="F337" s="1"/>
  <c r="D337"/>
  <c r="I346"/>
  <c r="G347"/>
  <c r="I347" s="1"/>
  <c r="L336"/>
  <c r="L337" s="1"/>
  <c r="J337"/>
  <c r="I336"/>
  <c r="I337" s="1"/>
  <c r="G337"/>
  <c r="D347"/>
  <c r="F345"/>
  <c r="F347" s="1"/>
  <c r="M383"/>
  <c r="K74"/>
  <c r="K95" s="1"/>
  <c r="K78"/>
  <c r="K82"/>
  <c r="K86"/>
  <c r="K90"/>
  <c r="K94"/>
  <c r="G74"/>
  <c r="G95" s="1"/>
  <c r="O74"/>
  <c r="O95" s="1"/>
  <c r="G78"/>
  <c r="O78"/>
  <c r="G82"/>
  <c r="O82"/>
  <c r="G86"/>
  <c r="O86"/>
  <c r="G90"/>
  <c r="O90"/>
  <c r="G94"/>
  <c r="O94"/>
  <c r="K115"/>
  <c r="G115"/>
</calcChain>
</file>

<file path=xl/sharedStrings.xml><?xml version="1.0" encoding="utf-8"?>
<sst xmlns="http://schemas.openxmlformats.org/spreadsheetml/2006/main" count="791" uniqueCount="253">
  <si>
    <t>ЗАТВЕРДЖЕНО</t>
  </si>
  <si>
    <t>Наказ Міністерства фінансів України</t>
  </si>
  <si>
    <t>від 17 липня 2015 року № 648</t>
  </si>
  <si>
    <t>Надходження із загального фонду бюджету</t>
  </si>
  <si>
    <t>Інші надходження спеціального фонду</t>
  </si>
  <si>
    <t>Запозичення</t>
  </si>
  <si>
    <t>Кошти, що передаються із загального фонду до спеціального фонду (бюджету розвитку)</t>
  </si>
  <si>
    <t>Код</t>
  </si>
  <si>
    <t>Найменування</t>
  </si>
  <si>
    <t>загальний</t>
  </si>
  <si>
    <t>фонд</t>
  </si>
  <si>
    <t>спеціаль-ний фонд</t>
  </si>
  <si>
    <t>у т.ч. бюджет розвитку</t>
  </si>
  <si>
    <t>разом</t>
  </si>
  <si>
    <t>(4+5)</t>
  </si>
  <si>
    <t>(8+9)</t>
  </si>
  <si>
    <t>Х</t>
  </si>
  <si>
    <t>5.</t>
  </si>
  <si>
    <t>спеціальний фонд</t>
  </si>
  <si>
    <t>(тис. грн)</t>
  </si>
  <si>
    <t>(3+4)</t>
  </si>
  <si>
    <t>(7+8)</t>
  </si>
  <si>
    <t>(11+12)</t>
  </si>
  <si>
    <t xml:space="preserve"> </t>
  </si>
  <si>
    <t>Показники</t>
  </si>
  <si>
    <t>Одиниця виміру</t>
  </si>
  <si>
    <t>Джерело інформації</t>
  </si>
  <si>
    <t>загальний фонд</t>
  </si>
  <si>
    <t>спеціальний</t>
  </si>
  <si>
    <t>Категорії працівників</t>
  </si>
  <si>
    <t>затвер-джено</t>
  </si>
  <si>
    <t>фактично зайняті</t>
  </si>
  <si>
    <t>№ з/п</t>
  </si>
  <si>
    <t>Коли та яким документом затверджена</t>
  </si>
  <si>
    <t xml:space="preserve"> фонд</t>
  </si>
  <si>
    <t>Затверджено з урахуванням змін</t>
  </si>
  <si>
    <t>Касові видатки/ надання кредитів</t>
  </si>
  <si>
    <t>Зміна кредиторської заборгованості</t>
  </si>
  <si>
    <t>Погашено кредиторську заборгованість за рахунок коштів</t>
  </si>
  <si>
    <t>загального фонду</t>
  </si>
  <si>
    <t>спеціального фонду</t>
  </si>
  <si>
    <t>затверджені призначення</t>
  </si>
  <si>
    <t>планується погасити кредиторську заборгованість за рахунок коштів</t>
  </si>
  <si>
    <t>очікуваний обсяг поточних зобов’язань</t>
  </si>
  <si>
    <t>граничний обсяг</t>
  </si>
  <si>
    <t>очікуваний обсяг взяття поточних зобов’язань</t>
  </si>
  <si>
    <t>Дебіторська</t>
  </si>
  <si>
    <t>Очікувана дебіторська</t>
  </si>
  <si>
    <t>Причини виникнення заборгованості</t>
  </si>
  <si>
    <t>Вжиті заходи щодо погашення заборгованості</t>
  </si>
  <si>
    <t>(підпис)</t>
  </si>
  <si>
    <t>(ініціали та прізвище)</t>
  </si>
  <si>
    <t>2019 рік (прогноз)</t>
  </si>
  <si>
    <t>2020 рік (прогноз)</t>
  </si>
  <si>
    <t>2018 рік</t>
  </si>
  <si>
    <t>2019 рік</t>
  </si>
  <si>
    <t>2020 рік</t>
  </si>
  <si>
    <t>Директор департаменту бюджету та фінансів</t>
  </si>
  <si>
    <t>( підпис)</t>
  </si>
  <si>
    <t>(ініціали та  прізвище)</t>
  </si>
  <si>
    <t>Затрат</t>
  </si>
  <si>
    <t>Продукту</t>
  </si>
  <si>
    <t>Ефективності</t>
  </si>
  <si>
    <t>Якості</t>
  </si>
  <si>
    <t>0813043</t>
  </si>
  <si>
    <t>Підпрограма 3: Надання допомоги при народженні дитини</t>
  </si>
  <si>
    <t>0813044</t>
  </si>
  <si>
    <t>Підпрограма 4: Надання допомоги на дітей, над якими встановлено опіку чи піклування</t>
  </si>
  <si>
    <t>0813045</t>
  </si>
  <si>
    <t>Підпрограма 5: Надання допомоги на дітей одиноким матерям</t>
  </si>
  <si>
    <t>0813046</t>
  </si>
  <si>
    <t>Підпрограма 6: Надання тимчасової державної допомоги дітям</t>
  </si>
  <si>
    <t>0813047</t>
  </si>
  <si>
    <t>Підпрограма 7: Надання державної соціальної допомоги малозабезпеченим сім'ям</t>
  </si>
  <si>
    <t>Оплата послуг (крім комунальним)</t>
  </si>
  <si>
    <t>Інші виплати населенню</t>
  </si>
  <si>
    <t>РАЗОМ</t>
  </si>
  <si>
    <t>Підпрограма:  Надання допомоги при народженні дитини</t>
  </si>
  <si>
    <t>Підпрограма: Надання допомоги на дітей, над якими встановлено опіку чи піклування</t>
  </si>
  <si>
    <t>Підпрограма: Надання допомоги на дітей одиноким матерям</t>
  </si>
  <si>
    <t>Підпрограма:  Надання тимчасової державної допомоги дітям</t>
  </si>
  <si>
    <t>Підпрограма:  Надання державної соціальної допомоги малозабезпеченим сім'ям</t>
  </si>
  <si>
    <t>Питома вага відшкодованих послуг  до нарахованих</t>
  </si>
  <si>
    <t>Витрати на надання допомоги при народженні дитини</t>
  </si>
  <si>
    <t>кількість одержувачів ,що отримують одноразову виплату на дітей</t>
  </si>
  <si>
    <t>кількість одержувачів, що отримують  щомісячні виплати на дітей</t>
  </si>
  <si>
    <t>середній розмір одноразової виплати допомоги при народженні  дитини на одного одержувача</t>
  </si>
  <si>
    <t>середній розмір щомісячної виплати допомоги при народженні  дитини на одного одержувача</t>
  </si>
  <si>
    <t>Витрати на надання допомоги на дітей, над якими встановлено опіку чи піклування</t>
  </si>
  <si>
    <t>кількість одержувачів допомоги на дітей, над якими встановлено опіку чи піклування</t>
  </si>
  <si>
    <t>середньомісячний розмір  допомоги на дітей, над якими встановлено опіку чи піклування на одного одержувача</t>
  </si>
  <si>
    <t>Витрати на надання допомоги на дітей одиноким матерям</t>
  </si>
  <si>
    <t>кількість одержувачів допомоги на дітей одиноким матерям</t>
  </si>
  <si>
    <t>середньомісячний розмір  допомоги на дітей одиноким матерям на одного одержувача</t>
  </si>
  <si>
    <r>
      <rPr>
        <b/>
        <sz val="9"/>
        <color theme="1"/>
        <rFont val="Times New Roman"/>
        <family val="1"/>
        <charset val="204"/>
      </rPr>
      <t>Завдання:</t>
    </r>
    <r>
      <rPr>
        <sz val="9"/>
        <color theme="1"/>
        <rFont val="Times New Roman"/>
        <family val="1"/>
        <charset val="204"/>
      </rPr>
      <t xml:space="preserve"> забезпечення надання тимчасової державної допомоги дітям</t>
    </r>
  </si>
  <si>
    <t xml:space="preserve">Витрати на надання тимчасової державної допомоги дітям </t>
  </si>
  <si>
    <t>кількість одержувачів тимчасової державної  допомоги дітям</t>
  </si>
  <si>
    <t>середньомісячний розмір  тимчасової державної допомоги дітям  на одного одержувача</t>
  </si>
  <si>
    <t>Витрати на надання державної соціальної  допомоги малозабезпеченим сім`ям</t>
  </si>
  <si>
    <t>кількість одержувачів державної  соціальної допомоги малозабезпеченим сім`ям</t>
  </si>
  <si>
    <t>середньомісячний розмір   державної  соціальної допомоги малозабезпеченим сім`ям  на одного одержувача</t>
  </si>
  <si>
    <r>
      <rPr>
        <b/>
        <sz val="9"/>
        <color theme="1"/>
        <rFont val="Times New Roman"/>
        <family val="1"/>
        <charset val="204"/>
      </rPr>
      <t>Завдання</t>
    </r>
    <r>
      <rPr>
        <sz val="9"/>
        <color theme="1"/>
        <rFont val="Times New Roman"/>
        <family val="1"/>
        <charset val="204"/>
      </rPr>
      <t xml:space="preserve"> : забезпечення надання допомоги при народженні дитини</t>
    </r>
  </si>
  <si>
    <r>
      <rPr>
        <b/>
        <sz val="9"/>
        <color theme="1"/>
        <rFont val="Times New Roman"/>
        <family val="1"/>
        <charset val="204"/>
      </rPr>
      <t>Завдання</t>
    </r>
    <r>
      <rPr>
        <sz val="9"/>
        <color theme="1"/>
        <rFont val="Times New Roman"/>
        <family val="1"/>
        <charset val="204"/>
      </rPr>
      <t>: забезпечення надання допомоги на дітей, над якими встановлено опіку чи піклування</t>
    </r>
  </si>
  <si>
    <r>
      <rPr>
        <b/>
        <sz val="9"/>
        <color theme="1"/>
        <rFont val="Times New Roman"/>
        <family val="1"/>
        <charset val="204"/>
      </rPr>
      <t>Завдання</t>
    </r>
    <r>
      <rPr>
        <sz val="9"/>
        <color theme="1"/>
        <rFont val="Times New Roman"/>
        <family val="1"/>
        <charset val="204"/>
      </rPr>
      <t>: забезпечення надання допомоги на дітей одиноким матерям</t>
    </r>
  </si>
  <si>
    <r>
      <rPr>
        <b/>
        <sz val="9"/>
        <color theme="1"/>
        <rFont val="Times New Roman"/>
        <family val="1"/>
        <charset val="204"/>
      </rPr>
      <t>Завдання</t>
    </r>
    <r>
      <rPr>
        <sz val="9"/>
        <color theme="1"/>
        <rFont val="Times New Roman"/>
        <family val="1"/>
        <charset val="204"/>
      </rPr>
      <t>: забезпечення надання тимчасової державної допомоги дітям</t>
    </r>
  </si>
  <si>
    <r>
      <rPr>
        <b/>
        <sz val="9"/>
        <color theme="1"/>
        <rFont val="Times New Roman"/>
        <family val="1"/>
        <charset val="204"/>
      </rPr>
      <t>Завдання</t>
    </r>
    <r>
      <rPr>
        <sz val="9"/>
        <color theme="1"/>
        <rFont val="Times New Roman"/>
        <family val="1"/>
        <charset val="204"/>
      </rPr>
      <t>: забезпечення надання державної соціальної допомоги малозабезпеченим сім'ям</t>
    </r>
  </si>
  <si>
    <t>Оплата послуг (крім комунальних)</t>
  </si>
  <si>
    <t>заборгованість на 01.01.2018</t>
  </si>
  <si>
    <t>Взяття бюджетних зобов`язань згідно Бюджетного кодексу України та інших нормативно-правових актів.Бюджетні зобов`язання реєструються відповідно до затверджених в міському бюджеті призначень на відповідний рік.</t>
  </si>
  <si>
    <r>
      <t xml:space="preserve">             </t>
    </r>
    <r>
      <rPr>
        <b/>
        <u/>
        <sz val="14"/>
        <color theme="1"/>
        <rFont val="Times New Roman"/>
        <family val="1"/>
        <charset val="204"/>
      </rPr>
      <t xml:space="preserve"> С.П.Гаращук</t>
    </r>
  </si>
  <si>
    <t>Разом</t>
  </si>
  <si>
    <t>грн.</t>
  </si>
  <si>
    <t>розрахунок до кошторису</t>
  </si>
  <si>
    <t>осіб</t>
  </si>
  <si>
    <t>Особові справи, супровідні відомості на зарахування коштів</t>
  </si>
  <si>
    <t>сімей</t>
  </si>
  <si>
    <t>%</t>
  </si>
  <si>
    <t>розрахунково</t>
  </si>
  <si>
    <t>Видатки по спеціальному фонду не здійснюються.</t>
  </si>
  <si>
    <t>(0) (8) (1) (3) (1) (6) (0)</t>
  </si>
  <si>
    <t xml:space="preserve"> - особам з інвалідністю I групи</t>
  </si>
  <si>
    <t>- хворим, якi не здатнi до самообслуговування i потребують постiйної сторонньої допомоги, визнаним такими в порядку, затвердженому МОЗ</t>
  </si>
  <si>
    <t>Заяви на призначення компенсації</t>
  </si>
  <si>
    <t xml:space="preserve"> - дітям з інвалідністю </t>
  </si>
  <si>
    <t>середній розмір грошової компенсації фізичним особам, яким виплачується компенсація за надання соціальних послуг</t>
  </si>
  <si>
    <t>соціальні норми, розрахунок</t>
  </si>
  <si>
    <t xml:space="preserve"> - особам з інвалідністю ІI групи</t>
  </si>
  <si>
    <t xml:space="preserve"> - особам з інвалідністю ІIІ групи</t>
  </si>
  <si>
    <t xml:space="preserve"> - громадянам похилого віку</t>
  </si>
  <si>
    <t>(у редакції наказу Міністерства фінансів України від 17 липня 2018 року №617)</t>
  </si>
  <si>
    <t>Бюджетний запит на 2019 - 2021  роки індивідуальний (Форма 2019-2)</t>
  </si>
  <si>
    <t>(найменування головного розпорядника коштів міського бюджету)</t>
  </si>
  <si>
    <t>(найменування відповідального виконавця)</t>
  </si>
  <si>
    <t>1.</t>
  </si>
  <si>
    <r>
      <rPr>
        <sz val="12"/>
        <color theme="1"/>
        <rFont val="Times New Roman"/>
        <family val="1"/>
        <charset val="204"/>
      </rPr>
      <t xml:space="preserve">( 0 ) ( 8 ) </t>
    </r>
    <r>
      <rPr>
        <b/>
        <sz val="12"/>
        <color theme="1"/>
        <rFont val="Times New Roman"/>
        <family val="1"/>
        <charset val="204"/>
      </rPr>
      <t xml:space="preserve"> </t>
    </r>
  </si>
  <si>
    <t>2.</t>
  </si>
  <si>
    <t>( 0 ) ( 8 ) ( 1 )</t>
  </si>
  <si>
    <t>(код Типової відомчої класифікації видатків та кредитування місцевих бюджетів)</t>
  </si>
  <si>
    <t>(код Програмної класифікації видатків та кредитування місцевих бюджетів)</t>
  </si>
  <si>
    <t>3.</t>
  </si>
  <si>
    <t>1)</t>
  </si>
  <si>
    <t>2)</t>
  </si>
  <si>
    <t>3)</t>
  </si>
  <si>
    <t>(грн.)</t>
  </si>
  <si>
    <t>у тому числі бюджет розвитку</t>
  </si>
  <si>
    <t>2017 рік (звіт)</t>
  </si>
  <si>
    <t>2018 рік (затверджено)</t>
  </si>
  <si>
    <t>2019 рік (проект)</t>
  </si>
  <si>
    <t>Власні надходження бюджетних установ (розписати за видами надходжень)</t>
  </si>
  <si>
    <t>Інші надходження спеціального фонду (розписати за видами надходжень)</t>
  </si>
  <si>
    <t>Повернення кредитів до бюджету</t>
  </si>
  <si>
    <t>УСЬОГО</t>
  </si>
  <si>
    <t>2021 рік (прогноз)</t>
  </si>
  <si>
    <t>6. Витрати за кодами Економічної класифікації видатків/Класифікації кредитування бюджету:</t>
  </si>
  <si>
    <t>1) видатки за кодами Економічної класифікації видатків бюджету у 2017 -2019 роках:</t>
  </si>
  <si>
    <t xml:space="preserve">Код Економічної класифікації кредитування бюджету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</si>
  <si>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</si>
  <si>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 xml:space="preserve">Код Класифікації кредитування бюджету </t>
  </si>
  <si>
    <t>(6+7)</t>
  </si>
  <si>
    <t>2) надання кредитів за кодами Класифікації кредитування бюджету  у 2017 - 2019 роках:</t>
  </si>
  <si>
    <t>3) видатки за кодами Економічної класифікації видатків бюджету у 2020 - 2021 роках:</t>
  </si>
  <si>
    <t>4) надання кредитів за кодами Класифікації кредитування бюджету у 2020 - 2021 роках:</t>
  </si>
  <si>
    <t>(грн)</t>
  </si>
  <si>
    <t>7. Витрати за напрямами використання бюджетних коштів:</t>
  </si>
  <si>
    <t>1) витрати за напрямами використання бюджетних коштів у 2017 - 2021 роках:</t>
  </si>
  <si>
    <t>Напрями використання бюджетних коштів</t>
  </si>
  <si>
    <t>2) витрати за напрямами використання бюджетних коштів у 2020 - 2021 роках:</t>
  </si>
  <si>
    <t>разом            (5+6)</t>
  </si>
  <si>
    <t>разом                   (8+9)</t>
  </si>
  <si>
    <t>разом          (11+12)</t>
  </si>
  <si>
    <t>разом          (5+6)</t>
  </si>
  <si>
    <t>разом                (8+9)</t>
  </si>
  <si>
    <t>Обсяг витрат на надання соціальних гарантій фізичним особам, які надають соціальні послуги громадянам похилого віку,особам з інвалідністю,  дітям з інвалідністю, хворим, які не здатні до самообслуговування і потребують сторонньої допомоги</t>
  </si>
  <si>
    <t>Кількість осіб, які звернулись за призначенням компенсації</t>
  </si>
  <si>
    <t>Кількість фізичних осіб, яким виплачується компенсація за надання соціальних послуг, з них:</t>
  </si>
  <si>
    <t xml:space="preserve"> - особи з інвалідністю I групи</t>
  </si>
  <si>
    <t xml:space="preserve"> - особи з інвалідністю IІгрупи</t>
  </si>
  <si>
    <t xml:space="preserve"> - особи з інвалідністю IІІ групи</t>
  </si>
  <si>
    <t xml:space="preserve"> - діти з інвалідністю </t>
  </si>
  <si>
    <t>- громадяни похилого віку</t>
  </si>
  <si>
    <t>- хворі, якi не здатнi до самообслуговування i потребують постiйної сторонньої допомоги, визнаним такими в порядку, затвердженому МОЗ</t>
  </si>
  <si>
    <t>питома вага кількості призначених компенсацій до кількості звернень за призначенням компенсації</t>
  </si>
  <si>
    <t>9. Структура видатків на оплату праці:</t>
  </si>
  <si>
    <t>у тому числі оплата праці штатних одиниць за загальним фондом, що враховані також у спеціальному фонді</t>
  </si>
  <si>
    <t>10. Чисельність зайнятих у бюджетних установах:</t>
  </si>
  <si>
    <t>з них: штатні одиниці за загальним фондом, що враховані також у спеціальному фонді</t>
  </si>
  <si>
    <t>2018 рік (план)</t>
  </si>
  <si>
    <t>2021 рік</t>
  </si>
  <si>
    <t>Найменування об'єкта відповідно до проектно- кошторисної документації</t>
  </si>
  <si>
    <t>Строк реалізації об'єкта (рік початку і завершення)</t>
  </si>
  <si>
    <t>Загальна вартість об'єкта</t>
  </si>
  <si>
    <t>спеціальний фонд (бюджет розвитку)</t>
  </si>
  <si>
    <t>рівень будівельної готовності об'єкта на кінець бюджетного періоду, %</t>
  </si>
  <si>
    <t>13. Аналіз результатів, досягнутих унаслідок використання коштів загального фонду бюджету у 2017 році, очікувані результати у</t>
  </si>
  <si>
    <t>2018 році, обґрунтування необхідності передбачення видатків на 2019 - 2021 роки.</t>
  </si>
  <si>
    <t>У 2019 році по КПКВК 0813160 планується спрямувати кошти в сумі 1 492 406,0 грн, що надасть можливість забезпечити  соціальних гарантій фізичним особам, які надають соціальні послуги громадянам похилого віку,особам з інвалідністю,  дітям з інвалідністю, хворим, які не здатні до самообслуговування і потребують сторонньої допомоги</t>
  </si>
  <si>
    <t>14. Бюджетні зобов’язання у 2017 - 2021 роках:</t>
  </si>
  <si>
    <t>1) кредиторська заборгованість місцевого бюджету у 2017 році:</t>
  </si>
  <si>
    <t>Код Економічної  класифікації видатків бюджету/ код Класифікації кредитування бюджету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</si>
  <si>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</si>
  <si>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</si>
  <si>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(6–5)</t>
  </si>
  <si>
    <t>Бюджетні зобов’язання (4+6)</t>
  </si>
  <si>
    <t xml:space="preserve">2) кредиторська заборгованість місцевого бюджету у 2018 - 2019 роках: </t>
  </si>
  <si>
    <t>( грн)</t>
  </si>
  <si>
    <t>кредиторська заборгованість на початок поточного бюджетного періоду</t>
  </si>
  <si>
    <t>(4-5-6)</t>
  </si>
  <si>
    <t>(3–5)</t>
  </si>
  <si>
    <t>можлива кредиторська заборгованість на на початок планового бюджетного періоду</t>
  </si>
  <si>
    <t>(8-10)</t>
  </si>
  <si>
    <t xml:space="preserve">3) дебіторська заборгованість у 2017 - 2018 роках:                                                                               </t>
  </si>
  <si>
    <t>Дебіторська заборгованість на 01.01.2017</t>
  </si>
  <si>
    <t>заборгованість на 01.01.2019</t>
  </si>
  <si>
    <t>4) аналіз управління бюджетними зобов’язаннями та пропозиції щодо упорядкування бюджетних зобов’язань у 2018 році</t>
  </si>
  <si>
    <t>15. Підстави та обґрунтування видатків спеціального фонду на 2019 рік та на 2020 - 2021 роки за рахунок надходжень до спеціального фонду, аналіз результатів, досягнутих унаслідок використання коштів спеціального фонду бюджету у 2017 році, та очікувані результати у 2018 році</t>
  </si>
  <si>
    <r>
      <rPr>
        <b/>
        <sz val="7"/>
        <color theme="1"/>
        <rFont val="Times New Roman"/>
        <family val="1"/>
        <charset val="204"/>
      </rPr>
      <t> </t>
    </r>
    <r>
      <rPr>
        <b/>
        <sz val="14"/>
        <color theme="1"/>
        <rFont val="Times New Roman"/>
        <family val="1"/>
        <charset val="204"/>
      </rPr>
      <t>Департамент соціальної політики Житомирської міської ради</t>
    </r>
  </si>
  <si>
    <t>Департамент соціальної політики Житомирської міської ради</t>
  </si>
  <si>
    <t>(найменування бюджетної програми згідно з Типовою програмною класифікацією видатків та кредитування місцевих бюджетів)</t>
  </si>
  <si>
    <t>Мета та завдання бюджетної програми на 2019 - 2021 роки</t>
  </si>
  <si>
    <r>
      <t>мета бюджетної програми, строки її реалізації: з</t>
    </r>
    <r>
      <rPr>
        <sz val="14"/>
        <color theme="1"/>
        <rFont val="Times New Roman"/>
        <family val="1"/>
        <charset val="204"/>
      </rPr>
      <t>абезпечення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допомоги;</t>
    </r>
  </si>
  <si>
    <r>
      <t xml:space="preserve">завдання бюджетної програми: </t>
    </r>
    <r>
      <rPr>
        <sz val="14"/>
        <color theme="1"/>
        <rFont val="Times New Roman"/>
        <family val="1"/>
        <charset val="204"/>
      </rPr>
      <t>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постійної сторонньої допомоги (крім осіб, що обслуговуються соціальними службами);</t>
    </r>
  </si>
  <si>
    <r>
      <rPr>
        <b/>
        <sz val="14"/>
        <color theme="1"/>
        <rFont val="Times New Roman"/>
        <family val="1"/>
        <charset val="204"/>
      </rPr>
      <t>підстави для реалізації бюджетної програми:</t>
    </r>
    <r>
      <rPr>
        <b/>
        <sz val="12"/>
        <color theme="1"/>
        <rFont val="Times New Roman"/>
        <family val="1"/>
        <charset val="204"/>
      </rPr>
      <t xml:space="preserve"> </t>
    </r>
  </si>
  <si>
    <t>Надходження для виконання бюджетної програми:</t>
  </si>
  <si>
    <t>надходження для виконання бюджетної програми у 2017 - 2019 роках:</t>
  </si>
  <si>
    <t>2) надходження для виконання бюджетної програми у 2020 - 2021 роках:</t>
  </si>
  <si>
    <t>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постійної сторонньої допомоги (крім осіб, що обслуговуються соціальними службами)</t>
  </si>
  <si>
    <t>8. Результативні показники бюджетної програми:</t>
  </si>
  <si>
    <t>1) результативні показники бюджетної програми у 2017 - 2019 роках:</t>
  </si>
  <si>
    <t>2) результативні показники бюджетної програми у 2020 - 2021 роках:</t>
  </si>
  <si>
    <t>11. Місцеві/регіональні програми, які виконуються в межах бюджетної програми:</t>
  </si>
  <si>
    <t>1) місцеві/регіональні програми, які виконуються в межах бюджетної програми у 2017 - 2019 роках:</t>
  </si>
  <si>
    <t>Найменування місцевої/регіональної програми</t>
  </si>
  <si>
    <t>2018 рік (звіт)</t>
  </si>
  <si>
    <t>(10+11)</t>
  </si>
  <si>
    <t>Комплексна міська Програма соціального захисту населення на 2016-2020 роки</t>
  </si>
  <si>
    <t xml:space="preserve"> Рішення міської ради від 28.12.2015 №29 "Про затвердження комплексної міської Програми соціального захисту населення на 2016-2020 роки" (зі змінами та доповненнями)</t>
  </si>
  <si>
    <t>2) місцеві/регіональні програми, які виконуються в межах бюджетної програми у 2020 - 2021 роках:</t>
  </si>
  <si>
    <t>Проект Комплексої міської Програми соціального захисту населення на 2021-2025 роки</t>
  </si>
  <si>
    <t>12. Об'єкти, які виконуються в межах бюджетної програми за рахунок коштів бюджету розвитку у 2017-2021 роках:</t>
  </si>
  <si>
    <t>Виконавець: Кисарець 47 03 58</t>
  </si>
  <si>
    <t>Виконавець: Кисарець 47 03 59</t>
  </si>
  <si>
    <t>Виконавець: Кисарець 47 03 60</t>
  </si>
  <si>
    <t>Виконавець: Кисарець 47 03 61</t>
  </si>
  <si>
    <t>Виконавець: Кисарець 47 03 62</t>
  </si>
  <si>
    <r>
      <t xml:space="preserve">В.о.директора департаменту                                                   </t>
    </r>
    <r>
      <rPr>
        <sz val="14"/>
        <color theme="1"/>
        <rFont val="Times New Roman"/>
        <family val="1"/>
        <charset val="204"/>
      </rPr>
      <t>___________________</t>
    </r>
    <r>
      <rPr>
        <b/>
        <sz val="14"/>
        <color theme="1"/>
        <rFont val="Times New Roman"/>
        <family val="1"/>
        <charset val="204"/>
      </rPr>
      <t xml:space="preserve">                             </t>
    </r>
    <r>
      <rPr>
        <b/>
        <u/>
        <sz val="14"/>
        <color theme="1"/>
        <rFont val="Times New Roman"/>
        <family val="1"/>
        <charset val="204"/>
      </rPr>
      <t>Л.І. Ліпінська</t>
    </r>
  </si>
  <si>
    <r>
      <t xml:space="preserve">Начальник планово-контрольного відділу                          ____________________                           </t>
    </r>
    <r>
      <rPr>
        <b/>
        <u/>
        <sz val="14"/>
        <color theme="1"/>
        <rFont val="Times New Roman"/>
        <family val="1"/>
        <charset val="204"/>
      </rPr>
      <t xml:space="preserve"> Н.М. Корзун</t>
    </r>
  </si>
  <si>
    <t>розрахунок</t>
  </si>
  <si>
    <t>Наказ Міністерства фінансів України від 26.08.2014р.  № 836 "Про деякі питання запровадження програмно-цільового методу складання та виконання місцевих бюджетів"</t>
  </si>
  <si>
    <t>Конституція України</t>
  </si>
  <si>
    <t>Постанова КМУ від 11.07.2018 №546 "Про схвалення Прогнозу  економічного і соціального розвитку України на  2019 -2021 роки"</t>
  </si>
  <si>
    <t>Бюджетний кодекс України</t>
  </si>
  <si>
    <t>Закон України від 19.06.2003 р. №966 "Про соціальні послуги"</t>
  </si>
  <si>
    <t>ПКМУ від 29.04.2004р. №558 "Про затвердження порядку призначення та виплати компенсації фізичним особам, які надають соціальні послуги"</t>
  </si>
</sst>
</file>

<file path=xl/styles.xml><?xml version="1.0" encoding="utf-8"?>
<styleSheet xmlns="http://schemas.openxmlformats.org/spreadsheetml/2006/main">
  <numFmts count="3">
    <numFmt numFmtId="44" formatCode="_-* #,##0.00\ &quot;₽&quot;_-;\-* #,##0.00\ &quot;₽&quot;_-;_-* &quot;-&quot;??\ &quot;₽&quot;_-;_-@_-"/>
    <numFmt numFmtId="164" formatCode="000000"/>
    <numFmt numFmtId="165" formatCode="0.0"/>
  </numFmts>
  <fonts count="3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vertAlign val="superscript"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4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0" fillId="0" borderId="0" applyFont="0" applyFill="0" applyBorder="0" applyAlignment="0" applyProtection="0"/>
  </cellStyleXfs>
  <cellXfs count="442">
    <xf numFmtId="0" fontId="0" fillId="0" borderId="0" xfId="0"/>
    <xf numFmtId="0" fontId="3" fillId="0" borderId="0" xfId="0" applyFont="1"/>
    <xf numFmtId="0" fontId="0" fillId="0" borderId="0" xfId="0" applyAlignment="1"/>
    <xf numFmtId="0" fontId="1" fillId="0" borderId="0" xfId="0" applyFont="1" applyAlignment="1"/>
    <xf numFmtId="0" fontId="7" fillId="0" borderId="0" xfId="0" applyFont="1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8" fillId="0" borderId="0" xfId="0" applyFont="1"/>
    <xf numFmtId="0" fontId="2" fillId="0" borderId="0" xfId="0" applyFont="1" applyAlignment="1"/>
    <xf numFmtId="44" fontId="1" fillId="0" borderId="0" xfId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164" fontId="10" fillId="0" borderId="0" xfId="0" applyNumberFormat="1" applyFont="1" applyAlignment="1">
      <alignment horizontal="left" wrapText="1" shrinkToFit="1"/>
    </xf>
    <xf numFmtId="0" fontId="0" fillId="0" borderId="0" xfId="0" applyFill="1"/>
    <xf numFmtId="0" fontId="7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justify" vertical="top" wrapText="1"/>
    </xf>
    <xf numFmtId="0" fontId="0" fillId="2" borderId="0" xfId="0" applyFill="1"/>
    <xf numFmtId="0" fontId="1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16" fillId="0" borderId="0" xfId="0" applyFont="1" applyBorder="1" applyAlignment="1">
      <alignment horizontal="justify"/>
    </xf>
    <xf numFmtId="0" fontId="11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vertical="top" wrapText="1"/>
    </xf>
    <xf numFmtId="0" fontId="11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justify"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1" fillId="0" borderId="0" xfId="0" applyFont="1" applyBorder="1" applyAlignment="1"/>
    <xf numFmtId="0" fontId="0" fillId="0" borderId="0" xfId="0" applyFont="1" applyBorder="1" applyAlignment="1">
      <alignment wrapText="1"/>
    </xf>
    <xf numFmtId="0" fontId="14" fillId="0" borderId="0" xfId="0" applyFont="1" applyBorder="1" applyAlignment="1">
      <alignment horizontal="justify" vertical="top" wrapText="1"/>
    </xf>
    <xf numFmtId="164" fontId="10" fillId="0" borderId="0" xfId="0" applyNumberFormat="1" applyFont="1" applyBorder="1" applyAlignment="1">
      <alignment horizontal="left" wrapText="1" shrinkToFit="1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justify"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top" wrapText="1"/>
    </xf>
    <xf numFmtId="0" fontId="2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indent="15"/>
    </xf>
    <xf numFmtId="0" fontId="14" fillId="0" borderId="0" xfId="0" applyFont="1" applyBorder="1" applyAlignment="1">
      <alignment wrapText="1"/>
    </xf>
    <xf numFmtId="0" fontId="12" fillId="0" borderId="0" xfId="0" applyFont="1" applyBorder="1"/>
    <xf numFmtId="44" fontId="1" fillId="0" borderId="0" xfId="1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 indent="3"/>
    </xf>
    <xf numFmtId="0" fontId="11" fillId="0" borderId="0" xfId="0" applyFont="1" applyBorder="1" applyAlignment="1">
      <alignment horizontal="left"/>
    </xf>
    <xf numFmtId="44" fontId="1" fillId="2" borderId="0" xfId="1" applyFont="1" applyFill="1" applyAlignment="1">
      <alignment horizontal="left"/>
    </xf>
    <xf numFmtId="0" fontId="0" fillId="2" borderId="0" xfId="0" applyFill="1" applyAlignment="1">
      <alignment horizontal="left"/>
    </xf>
    <xf numFmtId="0" fontId="1" fillId="2" borderId="0" xfId="0" applyFont="1" applyFill="1" applyAlignment="1">
      <alignment horizontal="left" indent="3"/>
    </xf>
    <xf numFmtId="0" fontId="1" fillId="2" borderId="0" xfId="0" applyFont="1" applyFill="1" applyBorder="1" applyAlignment="1">
      <alignment horizontal="left"/>
    </xf>
    <xf numFmtId="0" fontId="0" fillId="2" borderId="0" xfId="0" applyFill="1" applyBorder="1"/>
    <xf numFmtId="0" fontId="1" fillId="2" borderId="0" xfId="0" applyFont="1" applyFill="1" applyAlignment="1">
      <alignment horizontal="left"/>
    </xf>
    <xf numFmtId="0" fontId="7" fillId="2" borderId="6" xfId="0" applyFont="1" applyFill="1" applyBorder="1" applyAlignment="1">
      <alignment vertical="top" wrapText="1"/>
    </xf>
    <xf numFmtId="0" fontId="11" fillId="2" borderId="6" xfId="0" applyFont="1" applyFill="1" applyBorder="1" applyAlignment="1">
      <alignment horizontal="justify" vertical="top" wrapText="1"/>
    </xf>
    <xf numFmtId="0" fontId="7" fillId="2" borderId="0" xfId="0" applyFont="1" applyFill="1" applyBorder="1" applyAlignment="1">
      <alignment vertical="top" wrapText="1"/>
    </xf>
    <xf numFmtId="0" fontId="7" fillId="2" borderId="13" xfId="0" applyFont="1" applyFill="1" applyBorder="1" applyAlignment="1">
      <alignment horizontal="center" vertical="top" wrapText="1"/>
    </xf>
    <xf numFmtId="0" fontId="14" fillId="2" borderId="6" xfId="0" applyFont="1" applyFill="1" applyBorder="1" applyAlignment="1">
      <alignment horizontal="center" vertical="top" wrapText="1"/>
    </xf>
    <xf numFmtId="49" fontId="17" fillId="2" borderId="1" xfId="0" applyNumberFormat="1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vertical="top" wrapText="1"/>
    </xf>
    <xf numFmtId="0" fontId="15" fillId="2" borderId="6" xfId="0" applyFont="1" applyFill="1" applyBorder="1" applyAlignment="1">
      <alignment vertical="top" wrapText="1"/>
    </xf>
    <xf numFmtId="0" fontId="25" fillId="2" borderId="6" xfId="0" applyFont="1" applyFill="1" applyBorder="1" applyAlignment="1">
      <alignment horizontal="center" vertical="top" wrapText="1"/>
    </xf>
    <xf numFmtId="0" fontId="14" fillId="2" borderId="6" xfId="0" applyFont="1" applyFill="1" applyBorder="1" applyAlignment="1">
      <alignment vertical="top" wrapText="1"/>
    </xf>
    <xf numFmtId="0" fontId="26" fillId="2" borderId="6" xfId="0" applyFont="1" applyFill="1" applyBorder="1" applyAlignment="1">
      <alignment vertical="top" wrapText="1"/>
    </xf>
    <xf numFmtId="0" fontId="14" fillId="2" borderId="18" xfId="0" applyFont="1" applyFill="1" applyBorder="1" applyAlignment="1">
      <alignment horizontal="center" vertical="top" wrapText="1"/>
    </xf>
    <xf numFmtId="165" fontId="14" fillId="2" borderId="6" xfId="0" applyNumberFormat="1" applyFont="1" applyFill="1" applyBorder="1" applyAlignment="1">
      <alignment horizontal="center" vertical="top" wrapText="1"/>
    </xf>
    <xf numFmtId="2" fontId="14" fillId="2" borderId="6" xfId="0" applyNumberFormat="1" applyFont="1" applyFill="1" applyBorder="1" applyAlignment="1">
      <alignment horizontal="center" vertical="top" wrapText="1"/>
    </xf>
    <xf numFmtId="0" fontId="15" fillId="2" borderId="0" xfId="0" applyFont="1" applyFill="1" applyBorder="1" applyAlignment="1">
      <alignment vertical="top" wrapText="1"/>
    </xf>
    <xf numFmtId="0" fontId="1" fillId="0" borderId="0" xfId="0" applyFont="1" applyFill="1"/>
    <xf numFmtId="0" fontId="9" fillId="0" borderId="0" xfId="0" applyFont="1" applyFill="1"/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0" fontId="7" fillId="0" borderId="5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wrapText="1"/>
    </xf>
    <xf numFmtId="0" fontId="7" fillId="0" borderId="6" xfId="0" applyFont="1" applyFill="1" applyBorder="1" applyAlignment="1">
      <alignment vertical="top" wrapText="1"/>
    </xf>
    <xf numFmtId="0" fontId="7" fillId="0" borderId="6" xfId="0" applyFont="1" applyFill="1" applyBorder="1" applyAlignment="1">
      <alignment horizontal="justify" vertical="top" wrapText="1"/>
    </xf>
    <xf numFmtId="0" fontId="11" fillId="0" borderId="6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vertical="top" wrapText="1"/>
    </xf>
    <xf numFmtId="0" fontId="4" fillId="0" borderId="0" xfId="0" applyFont="1" applyFill="1" applyAlignment="1">
      <alignment horizontal="justify"/>
    </xf>
    <xf numFmtId="0" fontId="7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/>
    <xf numFmtId="0" fontId="0" fillId="0" borderId="0" xfId="0" applyFill="1" applyAlignment="1"/>
    <xf numFmtId="0" fontId="1" fillId="0" borderId="12" xfId="0" applyFont="1" applyFill="1" applyBorder="1" applyAlignment="1"/>
    <xf numFmtId="0" fontId="24" fillId="0" borderId="6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3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vertical="top" wrapText="1"/>
    </xf>
    <xf numFmtId="0" fontId="7" fillId="0" borderId="36" xfId="0" applyFont="1" applyFill="1" applyBorder="1" applyAlignment="1">
      <alignment horizontal="center" vertical="top" wrapText="1"/>
    </xf>
    <xf numFmtId="49" fontId="11" fillId="0" borderId="36" xfId="0" applyNumberFormat="1" applyFont="1" applyFill="1" applyBorder="1" applyAlignment="1">
      <alignment horizontal="center" vertical="top" wrapText="1"/>
    </xf>
    <xf numFmtId="0" fontId="7" fillId="0" borderId="35" xfId="0" applyFont="1" applyFill="1" applyBorder="1" applyAlignment="1">
      <alignment horizontal="center" vertical="top" wrapText="1"/>
    </xf>
    <xf numFmtId="49" fontId="11" fillId="0" borderId="13" xfId="0" applyNumberFormat="1" applyFont="1" applyFill="1" applyBorder="1" applyAlignment="1">
      <alignment horizontal="center" vertical="top" wrapText="1"/>
    </xf>
    <xf numFmtId="0" fontId="11" fillId="0" borderId="36" xfId="0" applyFont="1" applyFill="1" applyBorder="1" applyAlignment="1">
      <alignment horizontal="center" vertical="top" wrapText="1"/>
    </xf>
    <xf numFmtId="0" fontId="11" fillId="0" borderId="35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right"/>
    </xf>
    <xf numFmtId="0" fontId="13" fillId="0" borderId="0" xfId="0" applyFont="1" applyFill="1" applyAlignment="1">
      <alignment horizontal="left"/>
    </xf>
    <xf numFmtId="0" fontId="4" fillId="0" borderId="0" xfId="0" applyFont="1" applyFill="1"/>
    <xf numFmtId="0" fontId="14" fillId="0" borderId="6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vertical="top" wrapText="1"/>
    </xf>
    <xf numFmtId="0" fontId="15" fillId="0" borderId="6" xfId="0" applyFont="1" applyFill="1" applyBorder="1" applyAlignment="1">
      <alignment vertical="top" wrapText="1"/>
    </xf>
    <xf numFmtId="0" fontId="25" fillId="0" borderId="6" xfId="0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vertical="top" wrapText="1"/>
    </xf>
    <xf numFmtId="0" fontId="26" fillId="0" borderId="6" xfId="0" applyFont="1" applyFill="1" applyBorder="1" applyAlignment="1">
      <alignment vertical="top" wrapText="1"/>
    </xf>
    <xf numFmtId="0" fontId="15" fillId="2" borderId="5" xfId="0" applyFont="1" applyFill="1" applyBorder="1" applyAlignment="1">
      <alignment vertical="top" wrapText="1"/>
    </xf>
    <xf numFmtId="0" fontId="29" fillId="0" borderId="13" xfId="0" applyFont="1" applyFill="1" applyBorder="1" applyAlignment="1">
      <alignment horizontal="left" vertical="top" wrapText="1"/>
    </xf>
    <xf numFmtId="0" fontId="30" fillId="0" borderId="13" xfId="0" applyFont="1" applyFill="1" applyBorder="1" applyAlignment="1">
      <alignment horizontal="center" vertical="top" wrapText="1"/>
    </xf>
    <xf numFmtId="0" fontId="28" fillId="0" borderId="13" xfId="0" applyFont="1" applyFill="1" applyBorder="1" applyAlignment="1">
      <alignment horizontal="center" vertical="top" wrapText="1"/>
    </xf>
    <xf numFmtId="0" fontId="27" fillId="0" borderId="13" xfId="0" applyFont="1" applyFill="1" applyBorder="1" applyAlignment="1">
      <alignment horizontal="left" vertical="top" wrapText="1"/>
    </xf>
    <xf numFmtId="0" fontId="15" fillId="0" borderId="13" xfId="0" applyFont="1" applyFill="1" applyBorder="1" applyAlignment="1">
      <alignment vertical="top" wrapText="1"/>
    </xf>
    <xf numFmtId="0" fontId="28" fillId="0" borderId="39" xfId="0" applyFont="1" applyFill="1" applyBorder="1" applyAlignment="1">
      <alignment horizontal="left" vertical="top" wrapText="1"/>
    </xf>
    <xf numFmtId="0" fontId="29" fillId="0" borderId="13" xfId="0" applyFont="1" applyFill="1" applyBorder="1" applyAlignment="1">
      <alignment vertical="top" wrapText="1"/>
    </xf>
    <xf numFmtId="0" fontId="27" fillId="0" borderId="13" xfId="0" applyFont="1" applyFill="1" applyBorder="1" applyAlignment="1">
      <alignment vertical="top" wrapText="1"/>
    </xf>
    <xf numFmtId="0" fontId="8" fillId="0" borderId="6" xfId="0" applyFont="1" applyFill="1" applyBorder="1" applyAlignment="1">
      <alignment horizontal="left" vertical="top" wrapText="1"/>
    </xf>
    <xf numFmtId="0" fontId="26" fillId="0" borderId="6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vertical="top" wrapText="1"/>
    </xf>
    <xf numFmtId="0" fontId="3" fillId="0" borderId="6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11" fillId="0" borderId="0" xfId="0" applyFont="1" applyFill="1"/>
    <xf numFmtId="0" fontId="3" fillId="0" borderId="5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29" xfId="0" applyFont="1" applyFill="1" applyBorder="1" applyAlignment="1">
      <alignment horizontal="center" vertical="top" wrapText="1"/>
    </xf>
    <xf numFmtId="0" fontId="7" fillId="0" borderId="30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justify" vertical="top" wrapText="1"/>
    </xf>
    <xf numFmtId="0" fontId="7" fillId="0" borderId="29" xfId="0" applyFont="1" applyFill="1" applyBorder="1" applyAlignment="1">
      <alignment horizontal="justify" vertical="top" wrapText="1"/>
    </xf>
    <xf numFmtId="0" fontId="7" fillId="0" borderId="30" xfId="0" applyFont="1" applyFill="1" applyBorder="1" applyAlignment="1">
      <alignment horizontal="justify" vertical="top" wrapText="1"/>
    </xf>
    <xf numFmtId="0" fontId="7" fillId="0" borderId="1" xfId="0" applyFont="1" applyFill="1" applyBorder="1" applyAlignment="1">
      <alignment horizontal="justify" vertical="top" wrapText="1"/>
    </xf>
    <xf numFmtId="0" fontId="7" fillId="0" borderId="31" xfId="0" applyFont="1" applyFill="1" applyBorder="1" applyAlignment="1">
      <alignment horizontal="center" vertical="top" wrapText="1"/>
    </xf>
    <xf numFmtId="0" fontId="7" fillId="0" borderId="32" xfId="0" applyFont="1" applyFill="1" applyBorder="1" applyAlignment="1">
      <alignment horizontal="justify" vertical="top" wrapText="1"/>
    </xf>
    <xf numFmtId="0" fontId="7" fillId="0" borderId="0" xfId="0" applyFont="1" applyFill="1" applyAlignment="1">
      <alignment horizontal="right"/>
    </xf>
    <xf numFmtId="0" fontId="7" fillId="0" borderId="13" xfId="0" applyFont="1" applyFill="1" applyBorder="1" applyAlignment="1">
      <alignment horizontal="center" wrapText="1"/>
    </xf>
    <xf numFmtId="0" fontId="24" fillId="0" borderId="6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justify"/>
    </xf>
    <xf numFmtId="0" fontId="24" fillId="0" borderId="7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left" indent="15"/>
    </xf>
    <xf numFmtId="0" fontId="12" fillId="0" borderId="0" xfId="0" applyFont="1" applyFill="1"/>
    <xf numFmtId="0" fontId="7" fillId="0" borderId="0" xfId="0" applyFont="1" applyFill="1" applyBorder="1" applyAlignment="1">
      <alignment horizontal="justify" vertical="top" wrapText="1"/>
    </xf>
    <xf numFmtId="0" fontId="0" fillId="0" borderId="0" xfId="0" applyFill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justify" vertical="top" wrapText="1"/>
    </xf>
    <xf numFmtId="0" fontId="7" fillId="0" borderId="2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40" xfId="0" applyFont="1" applyFill="1" applyBorder="1" applyAlignment="1">
      <alignment horizontal="center" vertical="top" wrapText="1"/>
    </xf>
    <xf numFmtId="0" fontId="15" fillId="0" borderId="18" xfId="0" applyFont="1" applyFill="1" applyBorder="1" applyAlignment="1">
      <alignment vertical="top" wrapText="1"/>
    </xf>
    <xf numFmtId="0" fontId="15" fillId="0" borderId="40" xfId="0" applyFont="1" applyFill="1" applyBorder="1" applyAlignment="1">
      <alignment vertical="top" wrapText="1"/>
    </xf>
    <xf numFmtId="0" fontId="4" fillId="0" borderId="18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wrapText="1"/>
    </xf>
    <xf numFmtId="2" fontId="3" fillId="0" borderId="6" xfId="0" applyNumberFormat="1" applyFont="1" applyFill="1" applyBorder="1" applyAlignment="1">
      <alignment horizontal="center" vertical="top" wrapText="1"/>
    </xf>
    <xf numFmtId="2" fontId="4" fillId="0" borderId="6" xfId="0" applyNumberFormat="1" applyFont="1" applyFill="1" applyBorder="1" applyAlignment="1">
      <alignment vertical="top" wrapText="1"/>
    </xf>
    <xf numFmtId="0" fontId="11" fillId="0" borderId="6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Border="1"/>
    <xf numFmtId="0" fontId="1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wrapText="1"/>
    </xf>
    <xf numFmtId="0" fontId="4" fillId="0" borderId="0" xfId="0" applyFont="1" applyAlignment="1"/>
    <xf numFmtId="0" fontId="19" fillId="0" borderId="0" xfId="0" applyFont="1" applyAlignment="1"/>
    <xf numFmtId="0" fontId="1" fillId="0" borderId="0" xfId="0" applyNumberFormat="1" applyFont="1" applyFill="1" applyBorder="1" applyAlignment="1">
      <alignment vertical="top" wrapText="1"/>
    </xf>
    <xf numFmtId="49" fontId="2" fillId="0" borderId="0" xfId="0" applyNumberFormat="1" applyFont="1" applyFill="1" applyAlignment="1"/>
    <xf numFmtId="0" fontId="2" fillId="0" borderId="0" xfId="0" applyFont="1" applyFill="1" applyAlignment="1"/>
    <xf numFmtId="0" fontId="3" fillId="0" borderId="0" xfId="0" applyFont="1" applyAlignment="1">
      <alignment vertical="top"/>
    </xf>
    <xf numFmtId="0" fontId="1" fillId="0" borderId="0" xfId="0" applyNumberFormat="1" applyFont="1" applyFill="1" applyAlignment="1">
      <alignment vertical="top" wrapText="1"/>
    </xf>
    <xf numFmtId="0" fontId="4" fillId="0" borderId="0" xfId="0" applyNumberFormat="1" applyFont="1" applyFill="1" applyAlignment="1">
      <alignment wrapText="1"/>
    </xf>
    <xf numFmtId="0" fontId="4" fillId="0" borderId="0" xfId="0" applyNumberFormat="1" applyFont="1" applyFill="1" applyAlignment="1">
      <alignment horizontal="justify" wrapText="1"/>
    </xf>
    <xf numFmtId="164" fontId="23" fillId="0" borderId="0" xfId="0" applyNumberFormat="1" applyFont="1" applyFill="1" applyAlignment="1">
      <alignment vertical="center"/>
    </xf>
    <xf numFmtId="0" fontId="7" fillId="0" borderId="6" xfId="0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 wrapText="1"/>
    </xf>
    <xf numFmtId="0" fontId="7" fillId="0" borderId="40" xfId="0" applyFont="1" applyFill="1" applyBorder="1" applyAlignment="1">
      <alignment wrapText="1"/>
    </xf>
    <xf numFmtId="0" fontId="7" fillId="0" borderId="40" xfId="0" applyFont="1" applyFill="1" applyBorder="1" applyAlignment="1">
      <alignment horizontal="center" wrapText="1"/>
    </xf>
    <xf numFmtId="0" fontId="7" fillId="2" borderId="40" xfId="0" applyFont="1" applyFill="1" applyBorder="1" applyAlignment="1">
      <alignment vertical="top" wrapText="1"/>
    </xf>
    <xf numFmtId="0" fontId="7" fillId="2" borderId="40" xfId="0" applyFont="1" applyFill="1" applyBorder="1" applyAlignment="1">
      <alignment horizontal="center" wrapText="1"/>
    </xf>
    <xf numFmtId="0" fontId="7" fillId="0" borderId="40" xfId="0" applyFont="1" applyFill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7" fillId="0" borderId="42" xfId="0" applyFont="1" applyFill="1" applyBorder="1" applyAlignment="1">
      <alignment wrapText="1"/>
    </xf>
    <xf numFmtId="0" fontId="1" fillId="0" borderId="0" xfId="0" applyFont="1" applyFill="1" applyBorder="1" applyAlignment="1"/>
    <xf numFmtId="0" fontId="1" fillId="0" borderId="0" xfId="0" applyFont="1" applyFill="1" applyAlignment="1">
      <alignment horizontal="left"/>
    </xf>
    <xf numFmtId="165" fontId="15" fillId="0" borderId="6" xfId="0" applyNumberFormat="1" applyFont="1" applyFill="1" applyBorder="1" applyAlignment="1">
      <alignment vertical="top" wrapText="1"/>
    </xf>
    <xf numFmtId="49" fontId="8" fillId="0" borderId="6" xfId="0" applyNumberFormat="1" applyFont="1" applyFill="1" applyBorder="1" applyAlignment="1">
      <alignment horizontal="left" vertical="top" wrapText="1"/>
    </xf>
    <xf numFmtId="0" fontId="26" fillId="0" borderId="6" xfId="0" applyFont="1" applyFill="1" applyBorder="1" applyAlignment="1">
      <alignment horizontal="justify" vertical="top" wrapText="1"/>
    </xf>
    <xf numFmtId="0" fontId="31" fillId="0" borderId="0" xfId="0" applyFont="1" applyAlignment="1">
      <alignment horizontal="justify" wrapText="1"/>
    </xf>
    <xf numFmtId="0" fontId="29" fillId="0" borderId="13" xfId="0" applyFont="1" applyFill="1" applyBorder="1" applyAlignment="1">
      <alignment horizontal="justify" vertical="top" wrapText="1"/>
    </xf>
    <xf numFmtId="0" fontId="31" fillId="0" borderId="13" xfId="0" applyFont="1" applyBorder="1" applyAlignment="1">
      <alignment horizontal="justify" wrapText="1"/>
    </xf>
    <xf numFmtId="0" fontId="32" fillId="0" borderId="13" xfId="0" applyFont="1" applyFill="1" applyBorder="1" applyAlignment="1">
      <alignment horizontal="right" vertical="top" wrapText="1"/>
    </xf>
    <xf numFmtId="0" fontId="15" fillId="0" borderId="6" xfId="0" applyFont="1" applyFill="1" applyBorder="1" applyAlignment="1">
      <alignment horizontal="right" vertical="top" wrapText="1"/>
    </xf>
    <xf numFmtId="0" fontId="15" fillId="0" borderId="13" xfId="0" applyFont="1" applyFill="1" applyBorder="1" applyAlignment="1">
      <alignment horizontal="right" vertical="top" wrapText="1"/>
    </xf>
    <xf numFmtId="0" fontId="7" fillId="0" borderId="3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7" fillId="0" borderId="4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0" fontId="3" fillId="0" borderId="40" xfId="0" applyFont="1" applyFill="1" applyBorder="1" applyAlignment="1">
      <alignment horizontal="center" vertical="top" wrapText="1"/>
    </xf>
    <xf numFmtId="0" fontId="3" fillId="0" borderId="40" xfId="0" applyFont="1" applyFill="1" applyBorder="1" applyAlignment="1">
      <alignment vertical="top" wrapText="1"/>
    </xf>
    <xf numFmtId="0" fontId="3" fillId="0" borderId="40" xfId="0" applyFont="1" applyFill="1" applyBorder="1" applyAlignment="1">
      <alignment horizontal="justify" vertical="top" wrapText="1"/>
    </xf>
    <xf numFmtId="0" fontId="7" fillId="0" borderId="40" xfId="0" applyFont="1" applyBorder="1" applyAlignment="1">
      <alignment horizontal="center" vertical="top" wrapText="1"/>
    </xf>
    <xf numFmtId="0" fontId="0" fillId="0" borderId="40" xfId="0" applyBorder="1" applyAlignment="1">
      <alignment horizontal="center"/>
    </xf>
    <xf numFmtId="0" fontId="7" fillId="0" borderId="40" xfId="0" applyFont="1" applyBorder="1" applyAlignment="1">
      <alignment vertical="top" wrapText="1"/>
    </xf>
    <xf numFmtId="0" fontId="0" fillId="0" borderId="40" xfId="0" applyBorder="1"/>
    <xf numFmtId="49" fontId="7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/>
    </xf>
    <xf numFmtId="0" fontId="7" fillId="0" borderId="40" xfId="0" applyFon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/>
    </xf>
    <xf numFmtId="0" fontId="13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16" fillId="0" borderId="0" xfId="0" applyFont="1" applyAlignment="1">
      <alignment horizontal="justify"/>
    </xf>
    <xf numFmtId="0" fontId="14" fillId="0" borderId="1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4" fillId="0" borderId="1" xfId="0" applyFont="1" applyBorder="1" applyAlignment="1">
      <alignment vertical="top" wrapText="1"/>
    </xf>
    <xf numFmtId="0" fontId="14" fillId="0" borderId="6" xfId="0" applyFont="1" applyBorder="1" applyAlignment="1">
      <alignment vertical="top" wrapText="1"/>
    </xf>
    <xf numFmtId="1" fontId="7" fillId="0" borderId="6" xfId="0" applyNumberFormat="1" applyFont="1" applyFill="1" applyBorder="1" applyAlignment="1">
      <alignment horizontal="center" vertical="top" wrapText="1"/>
    </xf>
    <xf numFmtId="1" fontId="7" fillId="0" borderId="6" xfId="0" applyNumberFormat="1" applyFont="1" applyFill="1" applyBorder="1" applyAlignment="1">
      <alignment vertical="top" wrapText="1"/>
    </xf>
    <xf numFmtId="1" fontId="11" fillId="0" borderId="6" xfId="0" applyNumberFormat="1" applyFont="1" applyFill="1" applyBorder="1" applyAlignment="1">
      <alignment horizontal="center" vertical="top" wrapText="1"/>
    </xf>
    <xf numFmtId="1" fontId="7" fillId="2" borderId="6" xfId="0" applyNumberFormat="1" applyFont="1" applyFill="1" applyBorder="1" applyAlignment="1">
      <alignment horizontal="center" vertical="top" wrapText="1"/>
    </xf>
    <xf numFmtId="1" fontId="11" fillId="2" borderId="6" xfId="0" applyNumberFormat="1" applyFont="1" applyFill="1" applyBorder="1" applyAlignment="1">
      <alignment horizontal="center" vertical="top" wrapText="1"/>
    </xf>
    <xf numFmtId="1" fontId="7" fillId="0" borderId="25" xfId="0" applyNumberFormat="1" applyFont="1" applyFill="1" applyBorder="1" applyAlignment="1">
      <alignment horizontal="justify" vertical="top" wrapText="1"/>
    </xf>
    <xf numFmtId="1" fontId="11" fillId="0" borderId="25" xfId="0" applyNumberFormat="1" applyFont="1" applyFill="1" applyBorder="1" applyAlignment="1">
      <alignment horizontal="center" vertical="top" wrapText="1"/>
    </xf>
    <xf numFmtId="1" fontId="7" fillId="0" borderId="0" xfId="0" applyNumberFormat="1" applyFont="1" applyFill="1" applyBorder="1" applyAlignment="1">
      <alignment horizontal="center" vertical="top" wrapText="1"/>
    </xf>
    <xf numFmtId="1" fontId="11" fillId="0" borderId="3" xfId="0" applyNumberFormat="1" applyFont="1" applyFill="1" applyBorder="1" applyAlignment="1">
      <alignment horizontal="center" vertical="top" wrapText="1"/>
    </xf>
    <xf numFmtId="1" fontId="11" fillId="0" borderId="5" xfId="0" applyNumberFormat="1" applyFont="1" applyFill="1" applyBorder="1" applyAlignment="1">
      <alignment horizontal="center" vertical="top" wrapText="1"/>
    </xf>
    <xf numFmtId="1" fontId="7" fillId="0" borderId="25" xfId="0" applyNumberFormat="1" applyFont="1" applyFill="1" applyBorder="1" applyAlignment="1">
      <alignment horizontal="center" vertical="top" wrapText="1"/>
    </xf>
    <xf numFmtId="1" fontId="7" fillId="0" borderId="8" xfId="0" applyNumberFormat="1" applyFont="1" applyFill="1" applyBorder="1" applyAlignment="1">
      <alignment horizontal="center" vertical="top" wrapText="1"/>
    </xf>
    <xf numFmtId="1" fontId="24" fillId="0" borderId="13" xfId="0" applyNumberFormat="1" applyFont="1" applyFill="1" applyBorder="1" applyAlignment="1">
      <alignment horizontal="center" vertical="top" wrapText="1"/>
    </xf>
    <xf numFmtId="1" fontId="7" fillId="0" borderId="13" xfId="0" applyNumberFormat="1" applyFont="1" applyFill="1" applyBorder="1" applyAlignment="1">
      <alignment horizontal="center" vertical="top" wrapText="1"/>
    </xf>
    <xf numFmtId="1" fontId="7" fillId="0" borderId="2" xfId="0" applyNumberFormat="1" applyFont="1" applyFill="1" applyBorder="1" applyAlignment="1">
      <alignment horizontal="center" vertical="top" wrapText="1"/>
    </xf>
    <xf numFmtId="1" fontId="24" fillId="0" borderId="2" xfId="0" applyNumberFormat="1" applyFont="1" applyFill="1" applyBorder="1" applyAlignment="1">
      <alignment horizontal="center" vertical="top" wrapText="1"/>
    </xf>
    <xf numFmtId="1" fontId="11" fillId="0" borderId="40" xfId="0" applyNumberFormat="1" applyFont="1" applyFill="1" applyBorder="1" applyAlignment="1">
      <alignment horizontal="justify" vertical="top" wrapText="1"/>
    </xf>
    <xf numFmtId="1" fontId="11" fillId="0" borderId="40" xfId="0" applyNumberFormat="1" applyFont="1" applyFill="1" applyBorder="1" applyAlignment="1">
      <alignment horizontal="center" vertical="top" wrapText="1"/>
    </xf>
    <xf numFmtId="1" fontId="11" fillId="0" borderId="20" xfId="0" applyNumberFormat="1" applyFont="1" applyFill="1" applyBorder="1" applyAlignment="1">
      <alignment horizontal="center" vertical="top" wrapText="1"/>
    </xf>
    <xf numFmtId="1" fontId="7" fillId="0" borderId="3" xfId="0" applyNumberFormat="1" applyFont="1" applyFill="1" applyBorder="1" applyAlignment="1">
      <alignment horizontal="center" vertical="top" wrapText="1"/>
    </xf>
    <xf numFmtId="1" fontId="7" fillId="0" borderId="40" xfId="0" applyNumberFormat="1" applyFont="1" applyFill="1" applyBorder="1" applyAlignment="1">
      <alignment horizontal="center" vertical="top" wrapText="1"/>
    </xf>
    <xf numFmtId="1" fontId="15" fillId="0" borderId="6" xfId="0" applyNumberFormat="1" applyFont="1" applyFill="1" applyBorder="1" applyAlignment="1">
      <alignment vertical="top" wrapText="1"/>
    </xf>
    <xf numFmtId="1" fontId="3" fillId="0" borderId="6" xfId="0" applyNumberFormat="1" applyFont="1" applyFill="1" applyBorder="1" applyAlignment="1">
      <alignment horizontal="center" vertical="top" wrapText="1"/>
    </xf>
    <xf numFmtId="1" fontId="4" fillId="0" borderId="6" xfId="0" applyNumberFormat="1" applyFont="1" applyFill="1" applyBorder="1" applyAlignment="1">
      <alignment vertical="top" wrapText="1"/>
    </xf>
    <xf numFmtId="1" fontId="17" fillId="0" borderId="6" xfId="0" applyNumberFormat="1" applyFont="1" applyBorder="1" applyAlignment="1">
      <alignment vertical="top" wrapText="1"/>
    </xf>
    <xf numFmtId="1" fontId="6" fillId="0" borderId="6" xfId="0" applyNumberFormat="1" applyFont="1" applyBorder="1" applyAlignment="1">
      <alignment vertical="top" wrapText="1"/>
    </xf>
    <xf numFmtId="0" fontId="1" fillId="0" borderId="0" xfId="0" applyNumberFormat="1" applyFont="1" applyFill="1" applyBorder="1" applyAlignment="1">
      <alignment horizontal="justify" vertical="top" wrapText="1"/>
    </xf>
    <xf numFmtId="0" fontId="1" fillId="0" borderId="0" xfId="0" applyNumberFormat="1" applyFont="1" applyFill="1" applyAlignment="1">
      <alignment horizontal="justify" wrapText="1"/>
    </xf>
    <xf numFmtId="0" fontId="6" fillId="0" borderId="40" xfId="0" applyFont="1" applyBorder="1" applyAlignment="1">
      <alignment horizontal="center" wrapText="1"/>
    </xf>
    <xf numFmtId="0" fontId="7" fillId="0" borderId="40" xfId="0" applyFont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center" textRotation="90" wrapText="1"/>
    </xf>
    <xf numFmtId="0" fontId="7" fillId="0" borderId="2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textRotation="90" wrapText="1"/>
    </xf>
    <xf numFmtId="0" fontId="7" fillId="0" borderId="1" xfId="0" applyFont="1" applyFill="1" applyBorder="1" applyAlignment="1">
      <alignment horizontal="center" textRotation="90" wrapText="1"/>
    </xf>
    <xf numFmtId="0" fontId="14" fillId="0" borderId="2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1" fontId="24" fillId="0" borderId="0" xfId="0" applyNumberFormat="1" applyFont="1" applyFill="1" applyBorder="1" applyAlignment="1">
      <alignment horizontal="center" vertical="top" wrapText="1"/>
    </xf>
    <xf numFmtId="1" fontId="24" fillId="0" borderId="38" xfId="0" applyNumberFormat="1" applyFont="1" applyFill="1" applyBorder="1" applyAlignment="1">
      <alignment horizontal="center" vertical="top" wrapText="1"/>
    </xf>
    <xf numFmtId="1" fontId="11" fillId="0" borderId="8" xfId="0" applyNumberFormat="1" applyFont="1" applyFill="1" applyBorder="1" applyAlignment="1">
      <alignment horizontal="center" vertical="top" wrapText="1"/>
    </xf>
    <xf numFmtId="1" fontId="11" fillId="0" borderId="7" xfId="0" applyNumberFormat="1" applyFont="1" applyFill="1" applyBorder="1" applyAlignment="1">
      <alignment horizontal="center" vertical="top" wrapText="1"/>
    </xf>
    <xf numFmtId="1" fontId="11" fillId="0" borderId="4" xfId="0" applyNumberFormat="1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0" fillId="0" borderId="0" xfId="0" applyBorder="1"/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justify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11" fillId="2" borderId="8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horizontal="center" vertical="top" wrapText="1"/>
    </xf>
    <xf numFmtId="0" fontId="11" fillId="2" borderId="26" xfId="0" applyFont="1" applyFill="1" applyBorder="1" applyAlignment="1">
      <alignment horizontal="center" vertical="top" wrapText="1"/>
    </xf>
    <xf numFmtId="0" fontId="3" fillId="0" borderId="40" xfId="0" applyFont="1" applyFill="1" applyBorder="1" applyAlignment="1">
      <alignment horizontal="center" wrapText="1"/>
    </xf>
    <xf numFmtId="0" fontId="14" fillId="0" borderId="8" xfId="0" applyFont="1" applyFill="1" applyBorder="1" applyAlignment="1">
      <alignment horizontal="center" wrapText="1"/>
    </xf>
    <xf numFmtId="0" fontId="14" fillId="0" borderId="7" xfId="0" applyFont="1" applyFill="1" applyBorder="1" applyAlignment="1">
      <alignment horizontal="center" wrapText="1"/>
    </xf>
    <xf numFmtId="0" fontId="14" fillId="0" borderId="4" xfId="0" applyFont="1" applyFill="1" applyBorder="1" applyAlignment="1">
      <alignment horizontal="center" wrapText="1"/>
    </xf>
    <xf numFmtId="1" fontId="11" fillId="0" borderId="12" xfId="0" applyNumberFormat="1" applyFont="1" applyFill="1" applyBorder="1" applyAlignment="1">
      <alignment horizontal="center" vertical="top" wrapText="1"/>
    </xf>
    <xf numFmtId="1" fontId="11" fillId="0" borderId="6" xfId="0" applyNumberFormat="1" applyFont="1" applyFill="1" applyBorder="1" applyAlignment="1">
      <alignment horizontal="center" vertical="top" wrapText="1"/>
    </xf>
    <xf numFmtId="1" fontId="11" fillId="0" borderId="26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7" fillId="0" borderId="40" xfId="0" applyFont="1" applyFill="1" applyBorder="1" applyAlignment="1">
      <alignment horizontal="center" wrapText="1"/>
    </xf>
    <xf numFmtId="0" fontId="24" fillId="0" borderId="41" xfId="0" applyFont="1" applyFill="1" applyBorder="1" applyAlignment="1">
      <alignment horizontal="justify" vertical="top" wrapText="1"/>
    </xf>
    <xf numFmtId="0" fontId="24" fillId="0" borderId="7" xfId="0" applyFont="1" applyFill="1" applyBorder="1" applyAlignment="1">
      <alignment horizontal="justify" vertical="top" wrapText="1"/>
    </xf>
    <xf numFmtId="0" fontId="24" fillId="0" borderId="4" xfId="0" applyFont="1" applyFill="1" applyBorder="1" applyAlignment="1">
      <alignment horizontal="justify" vertical="top" wrapText="1"/>
    </xf>
    <xf numFmtId="164" fontId="23" fillId="0" borderId="0" xfId="0" applyNumberFormat="1" applyFont="1" applyFill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3" fillId="0" borderId="34" xfId="0" applyFont="1" applyBorder="1" applyAlignment="1">
      <alignment horizontal="justify" wrapText="1"/>
    </xf>
    <xf numFmtId="0" fontId="4" fillId="0" borderId="0" xfId="0" applyNumberFormat="1" applyFont="1" applyFill="1" applyAlignment="1">
      <alignment horizontal="justify" wrapText="1"/>
    </xf>
    <xf numFmtId="164" fontId="23" fillId="0" borderId="0" xfId="0" applyNumberFormat="1" applyFont="1" applyFill="1" applyAlignment="1">
      <alignment horizontal="justify" vertical="center" wrapText="1"/>
    </xf>
    <xf numFmtId="164" fontId="23" fillId="0" borderId="0" xfId="0" applyNumberFormat="1" applyFont="1" applyAlignment="1">
      <alignment horizontal="left" vertical="center" wrapText="1"/>
    </xf>
    <xf numFmtId="0" fontId="8" fillId="0" borderId="3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8" fillId="0" borderId="40" xfId="0" applyFont="1" applyFill="1" applyBorder="1" applyAlignment="1">
      <alignment horizontal="center" wrapText="1"/>
    </xf>
    <xf numFmtId="0" fontId="24" fillId="0" borderId="43" xfId="0" applyFont="1" applyFill="1" applyBorder="1" applyAlignment="1">
      <alignment horizontal="justify" vertical="top" wrapText="1"/>
    </xf>
    <xf numFmtId="0" fontId="24" fillId="0" borderId="44" xfId="0" applyFont="1" applyFill="1" applyBorder="1" applyAlignment="1">
      <alignment horizontal="justify" vertical="top" wrapText="1"/>
    </xf>
    <xf numFmtId="0" fontId="24" fillId="0" borderId="45" xfId="0" applyFont="1" applyFill="1" applyBorder="1" applyAlignment="1">
      <alignment horizontal="justify" vertical="top" wrapText="1"/>
    </xf>
    <xf numFmtId="1" fontId="7" fillId="2" borderId="2" xfId="0" applyNumberFormat="1" applyFont="1" applyFill="1" applyBorder="1" applyAlignment="1">
      <alignment horizontal="center" vertical="top" wrapText="1"/>
    </xf>
    <xf numFmtId="1" fontId="7" fillId="2" borderId="1" xfId="0" applyNumberFormat="1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 wrapText="1"/>
    </xf>
    <xf numFmtId="0" fontId="7" fillId="2" borderId="40" xfId="0" applyFont="1" applyFill="1" applyBorder="1" applyAlignment="1">
      <alignment horizontal="center" wrapText="1"/>
    </xf>
    <xf numFmtId="0" fontId="7" fillId="2" borderId="46" xfId="0" applyFont="1" applyFill="1" applyBorder="1" applyAlignment="1">
      <alignment vertical="top" wrapText="1"/>
    </xf>
    <xf numFmtId="0" fontId="7" fillId="2" borderId="47" xfId="0" applyFont="1" applyFill="1" applyBorder="1" applyAlignment="1">
      <alignment vertical="top" wrapText="1"/>
    </xf>
    <xf numFmtId="0" fontId="24" fillId="0" borderId="41" xfId="0" applyFont="1" applyFill="1" applyBorder="1" applyAlignment="1">
      <alignment horizontal="center" vertical="top" wrapText="1"/>
    </xf>
    <xf numFmtId="0" fontId="24" fillId="0" borderId="7" xfId="0" applyFont="1" applyFill="1" applyBorder="1" applyAlignment="1">
      <alignment horizontal="center" vertical="top" wrapText="1"/>
    </xf>
    <xf numFmtId="0" fontId="24" fillId="0" borderId="4" xfId="0" applyFont="1" applyFill="1" applyBorder="1" applyAlignment="1">
      <alignment horizontal="center" vertical="top" wrapText="1"/>
    </xf>
    <xf numFmtId="0" fontId="6" fillId="0" borderId="40" xfId="0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49" fontId="11" fillId="0" borderId="2" xfId="0" applyNumberFormat="1" applyFont="1" applyFill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horizontal="center" vertical="top" wrapText="1"/>
    </xf>
    <xf numFmtId="1" fontId="24" fillId="0" borderId="12" xfId="0" applyNumberFormat="1" applyFont="1" applyFill="1" applyBorder="1" applyAlignment="1">
      <alignment horizontal="center" vertical="top" wrapText="1"/>
    </xf>
    <xf numFmtId="1" fontId="24" fillId="0" borderId="6" xfId="0" applyNumberFormat="1" applyFont="1" applyFill="1" applyBorder="1" applyAlignment="1">
      <alignment horizontal="center" vertical="top" wrapText="1"/>
    </xf>
    <xf numFmtId="1" fontId="24" fillId="0" borderId="26" xfId="0" applyNumberFormat="1" applyFont="1" applyFill="1" applyBorder="1" applyAlignment="1">
      <alignment horizontal="center" vertical="top" wrapText="1"/>
    </xf>
    <xf numFmtId="1" fontId="24" fillId="0" borderId="37" xfId="0" applyNumberFormat="1" applyFont="1" applyFill="1" applyBorder="1" applyAlignment="1">
      <alignment horizontal="center" vertical="top" wrapText="1"/>
    </xf>
    <xf numFmtId="1" fontId="24" fillId="0" borderId="14" xfId="0" applyNumberFormat="1" applyFont="1" applyFill="1" applyBorder="1" applyAlignment="1">
      <alignment horizontal="center" vertical="top" wrapText="1"/>
    </xf>
    <xf numFmtId="0" fontId="7" fillId="0" borderId="27" xfId="0" applyFont="1" applyFill="1" applyBorder="1" applyAlignment="1">
      <alignment horizontal="center" textRotation="90" wrapText="1"/>
    </xf>
    <xf numFmtId="0" fontId="7" fillId="0" borderId="29" xfId="0" applyFont="1" applyFill="1" applyBorder="1" applyAlignment="1">
      <alignment horizontal="center" textRotation="90" wrapText="1"/>
    </xf>
    <xf numFmtId="0" fontId="7" fillId="0" borderId="28" xfId="0" applyFont="1" applyFill="1" applyBorder="1" applyAlignment="1">
      <alignment horizontal="center" textRotation="90" wrapText="1"/>
    </xf>
    <xf numFmtId="0" fontId="7" fillId="0" borderId="30" xfId="0" applyFont="1" applyFill="1" applyBorder="1" applyAlignment="1">
      <alignment horizontal="center" textRotation="90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7" fillId="0" borderId="26" xfId="0" applyFont="1" applyFill="1" applyBorder="1" applyAlignment="1">
      <alignment horizontal="center" wrapText="1"/>
    </xf>
    <xf numFmtId="0" fontId="7" fillId="0" borderId="26" xfId="0" applyFont="1" applyFill="1" applyBorder="1" applyAlignment="1">
      <alignment horizontal="center" textRotation="90" wrapText="1"/>
    </xf>
    <xf numFmtId="0" fontId="7" fillId="0" borderId="18" xfId="0" applyFont="1" applyFill="1" applyBorder="1" applyAlignment="1">
      <alignment horizontal="center" textRotation="90" wrapText="1"/>
    </xf>
    <xf numFmtId="0" fontId="1" fillId="0" borderId="0" xfId="0" applyFont="1" applyFill="1" applyAlignment="1">
      <alignment horizontal="justify" wrapText="1"/>
    </xf>
    <xf numFmtId="0" fontId="1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justify" wrapText="1"/>
    </xf>
    <xf numFmtId="0" fontId="7" fillId="0" borderId="48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14" fillId="0" borderId="2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1" fillId="0" borderId="37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Fill="1" applyAlignment="1">
      <alignment horizontal="justify" vertical="top" wrapText="1"/>
    </xf>
    <xf numFmtId="0" fontId="24" fillId="0" borderId="8" xfId="0" applyFont="1" applyFill="1" applyBorder="1" applyAlignment="1">
      <alignment horizontal="justify" vertical="top" wrapText="1"/>
    </xf>
    <xf numFmtId="0" fontId="0" fillId="2" borderId="33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34" xfId="0" applyFill="1" applyBorder="1" applyAlignment="1">
      <alignment horizontal="center"/>
    </xf>
    <xf numFmtId="0" fontId="4" fillId="0" borderId="0" xfId="0" applyFont="1" applyFill="1" applyAlignment="1">
      <alignment horizontal="justify" vertical="top" wrapText="1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left" wrapText="1"/>
    </xf>
    <xf numFmtId="0" fontId="0" fillId="0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3" fillId="0" borderId="0" xfId="0" applyFont="1" applyFill="1" applyAlignment="1">
      <alignment horizontal="left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562"/>
  <sheetViews>
    <sheetView tabSelected="1" view="pageBreakPreview" topLeftCell="A20" zoomScaleNormal="100" zoomScaleSheetLayoutView="100" workbookViewId="0">
      <selection activeCell="I35" sqref="I35:I36"/>
    </sheetView>
  </sheetViews>
  <sheetFormatPr defaultRowHeight="15"/>
  <cols>
    <col min="1" max="1" width="4.140625" customWidth="1"/>
    <col min="2" max="2" width="18" customWidth="1"/>
    <col min="3" max="3" width="19" customWidth="1"/>
    <col min="4" max="4" width="14.5703125" customWidth="1"/>
    <col min="5" max="5" width="14" customWidth="1"/>
    <col min="6" max="6" width="12.85546875" customWidth="1"/>
    <col min="7" max="7" width="12.140625" customWidth="1"/>
    <col min="8" max="8" width="12.42578125" customWidth="1"/>
    <col min="9" max="9" width="11.140625" customWidth="1"/>
    <col min="10" max="10" width="12.140625" customWidth="1"/>
    <col min="11" max="11" width="10.85546875" customWidth="1"/>
    <col min="12" max="12" width="9.85546875" customWidth="1"/>
    <col min="13" max="13" width="10.85546875" customWidth="1"/>
    <col min="14" max="14" width="9.85546875" customWidth="1"/>
    <col min="15" max="15" width="8.140625" customWidth="1"/>
    <col min="16" max="16" width="6.140625" customWidth="1"/>
    <col min="17" max="17" width="9.28515625" style="14" customWidth="1"/>
    <col min="18" max="18" width="6.85546875" style="14" customWidth="1"/>
    <col min="19" max="19" width="9.140625" style="14" customWidth="1"/>
  </cols>
  <sheetData>
    <row r="2" spans="1:16" ht="18.75">
      <c r="I2" s="358" t="s">
        <v>0</v>
      </c>
      <c r="J2" s="358"/>
      <c r="K2" s="358"/>
      <c r="L2" s="358"/>
      <c r="M2" s="358"/>
      <c r="N2" s="358"/>
    </row>
    <row r="3" spans="1:16" ht="18.75">
      <c r="I3" s="358" t="s">
        <v>1</v>
      </c>
      <c r="J3" s="358"/>
      <c r="K3" s="358"/>
      <c r="L3" s="358"/>
      <c r="M3" s="358"/>
      <c r="N3" s="358"/>
    </row>
    <row r="4" spans="1:16" ht="18.75">
      <c r="I4" s="358" t="s">
        <v>2</v>
      </c>
      <c r="J4" s="358"/>
      <c r="K4" s="358"/>
      <c r="L4" s="358"/>
      <c r="M4" s="358"/>
      <c r="N4" s="358"/>
    </row>
    <row r="5" spans="1:16" ht="36" customHeight="1">
      <c r="I5" s="369" t="s">
        <v>129</v>
      </c>
      <c r="J5" s="369"/>
      <c r="K5" s="369"/>
      <c r="L5" s="369"/>
      <c r="M5" s="369"/>
      <c r="N5" s="8"/>
    </row>
    <row r="7" spans="1:16" ht="27.75" customHeight="1">
      <c r="A7" s="359" t="s">
        <v>130</v>
      </c>
      <c r="B7" s="359"/>
      <c r="C7" s="359"/>
      <c r="D7" s="359"/>
      <c r="E7" s="359"/>
      <c r="F7" s="359"/>
      <c r="G7" s="359"/>
      <c r="H7" s="359"/>
      <c r="I7" s="359"/>
      <c r="J7" s="359"/>
      <c r="K7" s="359"/>
      <c r="L7" s="359"/>
      <c r="M7" s="359"/>
      <c r="N7" s="359"/>
    </row>
    <row r="10" spans="1:16" ht="18.75">
      <c r="A10" s="206" t="s">
        <v>133</v>
      </c>
      <c r="B10" s="206" t="s">
        <v>215</v>
      </c>
      <c r="C10" s="206"/>
      <c r="D10" s="206"/>
      <c r="E10" s="206"/>
      <c r="F10" s="206"/>
      <c r="G10" s="206"/>
      <c r="H10" s="206"/>
      <c r="I10" s="206" t="s">
        <v>134</v>
      </c>
      <c r="J10" s="206"/>
    </row>
    <row r="11" spans="1:16" ht="15.75">
      <c r="B11" s="1" t="s">
        <v>131</v>
      </c>
      <c r="H11" s="2"/>
      <c r="I11" t="s">
        <v>137</v>
      </c>
    </row>
    <row r="12" spans="1:16" ht="18.75">
      <c r="A12" s="3" t="s">
        <v>135</v>
      </c>
      <c r="B12" s="3" t="s">
        <v>216</v>
      </c>
      <c r="C12" s="3"/>
      <c r="D12" s="3"/>
      <c r="E12" s="3"/>
      <c r="F12" s="3"/>
      <c r="G12" s="3"/>
      <c r="H12" s="3"/>
      <c r="I12" s="207" t="s">
        <v>136</v>
      </c>
      <c r="J12" s="3"/>
    </row>
    <row r="13" spans="1:16" ht="16.5" customHeight="1">
      <c r="B13" s="1" t="s">
        <v>132</v>
      </c>
      <c r="I13" t="s">
        <v>137</v>
      </c>
    </row>
    <row r="14" spans="1:16" ht="5.25" hidden="1" customHeight="1">
      <c r="A14" s="1"/>
    </row>
    <row r="15" spans="1:16" ht="55.5" customHeight="1">
      <c r="A15" s="208" t="s">
        <v>139</v>
      </c>
      <c r="B15" s="297" t="s">
        <v>156</v>
      </c>
      <c r="C15" s="297"/>
      <c r="D15" s="297"/>
      <c r="E15" s="297"/>
      <c r="F15" s="297"/>
      <c r="G15" s="297"/>
      <c r="H15" s="297"/>
      <c r="I15" s="209" t="s">
        <v>119</v>
      </c>
      <c r="J15" s="205"/>
      <c r="K15" s="205"/>
      <c r="L15" s="205"/>
      <c r="M15" s="205"/>
      <c r="N15" s="205"/>
      <c r="O15" s="14"/>
      <c r="P15" s="14"/>
    </row>
    <row r="16" spans="1:16" s="14" customFormat="1" ht="28.5" customHeight="1">
      <c r="B16" s="370" t="s">
        <v>217</v>
      </c>
      <c r="C16" s="370"/>
      <c r="D16" s="370"/>
      <c r="E16" s="370"/>
      <c r="F16" s="370"/>
      <c r="G16" s="370"/>
      <c r="H16" s="210"/>
      <c r="I16" s="211" t="s">
        <v>138</v>
      </c>
    </row>
    <row r="17" spans="1:18" s="14" customFormat="1" ht="2.25" hidden="1" customHeight="1"/>
    <row r="18" spans="1:18" s="14" customFormat="1" ht="18.75" customHeight="1">
      <c r="A18" s="96">
        <v>4</v>
      </c>
      <c r="B18" s="96" t="s">
        <v>218</v>
      </c>
      <c r="C18" s="96"/>
      <c r="D18" s="96"/>
      <c r="E18" s="96"/>
      <c r="F18" s="96"/>
      <c r="G18" s="96"/>
      <c r="H18" s="96"/>
      <c r="I18" s="96"/>
    </row>
    <row r="19" spans="1:18" ht="6.75" customHeight="1">
      <c r="A19" s="14"/>
      <c r="B19" s="79"/>
      <c r="C19" s="79"/>
      <c r="D19" s="79"/>
      <c r="E19" s="79"/>
      <c r="F19" s="79"/>
      <c r="G19" s="79"/>
      <c r="H19" s="79"/>
      <c r="I19" s="79"/>
      <c r="J19" s="14"/>
      <c r="K19" s="14"/>
      <c r="L19" s="14"/>
      <c r="M19" s="14"/>
      <c r="N19" s="14"/>
      <c r="O19" s="14"/>
      <c r="P19" s="14"/>
    </row>
    <row r="20" spans="1:18" ht="36" customHeight="1">
      <c r="A20" s="212" t="s">
        <v>140</v>
      </c>
      <c r="B20" s="298" t="s">
        <v>219</v>
      </c>
      <c r="C20" s="298"/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04"/>
    </row>
    <row r="21" spans="1:18" ht="54.75" customHeight="1">
      <c r="A21" s="212" t="s">
        <v>141</v>
      </c>
      <c r="B21" s="298" t="s">
        <v>220</v>
      </c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14"/>
    </row>
    <row r="22" spans="1:18" ht="15.75" customHeight="1">
      <c r="A22" s="213" t="s">
        <v>142</v>
      </c>
      <c r="B22" s="371" t="s">
        <v>221</v>
      </c>
      <c r="C22" s="371"/>
      <c r="D22" s="371"/>
      <c r="E22" s="371"/>
      <c r="F22" s="371"/>
      <c r="G22" s="214"/>
      <c r="H22" s="214"/>
      <c r="I22" s="214"/>
      <c r="J22" s="214"/>
      <c r="K22" s="214"/>
      <c r="L22" s="214"/>
      <c r="M22" s="214"/>
      <c r="N22" s="214"/>
      <c r="O22" s="214"/>
      <c r="P22" s="213"/>
    </row>
    <row r="23" spans="1:18" ht="36.75" customHeight="1">
      <c r="A23" s="372" t="s">
        <v>247</v>
      </c>
      <c r="B23" s="372"/>
      <c r="C23" s="372"/>
      <c r="D23" s="372"/>
      <c r="E23" s="372"/>
      <c r="F23" s="372"/>
      <c r="G23" s="372"/>
      <c r="H23" s="372"/>
      <c r="I23" s="372"/>
      <c r="J23" s="372"/>
      <c r="K23" s="372"/>
      <c r="L23" s="372"/>
      <c r="M23" s="372"/>
      <c r="N23" s="372"/>
      <c r="O23" s="372"/>
      <c r="P23" s="215"/>
      <c r="Q23" s="215"/>
      <c r="R23" s="215"/>
    </row>
    <row r="24" spans="1:18" ht="1.5" customHeight="1">
      <c r="A24" s="368"/>
      <c r="B24" s="368"/>
      <c r="C24" s="368"/>
      <c r="D24" s="368"/>
      <c r="E24" s="368"/>
      <c r="F24" s="368"/>
      <c r="G24" s="368"/>
      <c r="H24" s="368"/>
      <c r="I24" s="368"/>
      <c r="J24" s="368"/>
      <c r="K24" s="368"/>
      <c r="L24" s="368"/>
      <c r="M24" s="368"/>
      <c r="N24" s="368"/>
      <c r="O24" s="368"/>
      <c r="P24" s="368"/>
      <c r="Q24" s="368"/>
      <c r="R24" s="368"/>
    </row>
    <row r="25" spans="1:18" ht="17.25" customHeight="1">
      <c r="A25" s="368" t="s">
        <v>248</v>
      </c>
      <c r="B25" s="368"/>
      <c r="C25" s="368"/>
      <c r="D25" s="368"/>
      <c r="E25" s="368"/>
      <c r="F25" s="368"/>
      <c r="G25" s="368"/>
      <c r="H25" s="368"/>
      <c r="I25" s="368"/>
      <c r="J25" s="368"/>
      <c r="K25" s="368"/>
      <c r="L25" s="368"/>
      <c r="M25" s="368"/>
      <c r="N25" s="368"/>
      <c r="O25" s="368"/>
      <c r="P25" s="368"/>
      <c r="Q25" s="368"/>
      <c r="R25" s="368"/>
    </row>
    <row r="26" spans="1:18" ht="18.75" customHeight="1">
      <c r="A26" s="368" t="s">
        <v>249</v>
      </c>
      <c r="B26" s="368"/>
      <c r="C26" s="368"/>
      <c r="D26" s="368"/>
      <c r="E26" s="368"/>
      <c r="F26" s="368"/>
      <c r="G26" s="368"/>
      <c r="H26" s="368"/>
      <c r="I26" s="368"/>
      <c r="J26" s="368"/>
      <c r="K26" s="368"/>
      <c r="L26" s="368"/>
      <c r="M26" s="368"/>
      <c r="N26" s="368"/>
      <c r="O26" s="368"/>
      <c r="P26" s="368"/>
      <c r="Q26" s="368"/>
      <c r="R26" s="368"/>
    </row>
    <row r="27" spans="1:18" ht="18.75" customHeight="1">
      <c r="A27" s="368" t="s">
        <v>250</v>
      </c>
      <c r="B27" s="368"/>
      <c r="C27" s="368"/>
      <c r="D27" s="368"/>
      <c r="E27" s="368"/>
      <c r="F27" s="368"/>
      <c r="G27" s="368"/>
      <c r="H27" s="368"/>
      <c r="I27" s="368"/>
      <c r="J27" s="368"/>
      <c r="K27" s="368"/>
      <c r="L27" s="368"/>
      <c r="M27" s="368"/>
      <c r="N27" s="368"/>
      <c r="O27" s="368"/>
      <c r="P27" s="368"/>
      <c r="Q27" s="368"/>
      <c r="R27" s="368"/>
    </row>
    <row r="28" spans="1:18" ht="17.25" customHeight="1">
      <c r="A28" s="373" t="s">
        <v>251</v>
      </c>
      <c r="B28" s="373"/>
      <c r="C28" s="373"/>
      <c r="D28" s="373"/>
      <c r="E28" s="373"/>
      <c r="F28" s="373"/>
      <c r="G28" s="373"/>
      <c r="H28" s="373"/>
      <c r="I28" s="373"/>
      <c r="J28" s="373"/>
      <c r="K28" s="373"/>
      <c r="L28" s="373"/>
      <c r="M28" s="373"/>
      <c r="N28" s="373"/>
      <c r="O28" s="373"/>
      <c r="P28" s="373"/>
      <c r="Q28" s="373"/>
      <c r="R28" s="373"/>
    </row>
    <row r="29" spans="1:18" ht="18.75" customHeight="1">
      <c r="A29" s="373" t="s">
        <v>252</v>
      </c>
      <c r="B29" s="373"/>
      <c r="C29" s="373"/>
      <c r="D29" s="373"/>
      <c r="E29" s="373"/>
      <c r="F29" s="373"/>
      <c r="G29" s="373"/>
      <c r="H29" s="373"/>
      <c r="I29" s="373"/>
      <c r="J29" s="373"/>
      <c r="K29" s="373"/>
      <c r="L29" s="373"/>
      <c r="M29" s="373"/>
      <c r="N29" s="373"/>
      <c r="O29" s="373"/>
      <c r="P29" s="373"/>
      <c r="Q29" s="373"/>
      <c r="R29" s="373"/>
    </row>
    <row r="30" spans="1:18" ht="12" customHeight="1">
      <c r="A30" s="373"/>
      <c r="B30" s="373"/>
      <c r="C30" s="373"/>
      <c r="D30" s="373"/>
      <c r="E30" s="373"/>
      <c r="F30" s="373"/>
      <c r="G30" s="373"/>
      <c r="H30" s="373"/>
      <c r="I30" s="373"/>
      <c r="J30" s="373"/>
      <c r="K30" s="373"/>
      <c r="L30" s="373"/>
      <c r="M30" s="373"/>
      <c r="N30" s="373"/>
      <c r="O30" s="373"/>
      <c r="P30" s="373"/>
      <c r="Q30" s="373"/>
      <c r="R30" s="373"/>
    </row>
    <row r="31" spans="1:18" ht="18.75">
      <c r="A31" s="81" t="s">
        <v>17</v>
      </c>
      <c r="B31" s="303" t="s">
        <v>222</v>
      </c>
      <c r="C31" s="303"/>
      <c r="D31" s="303"/>
      <c r="E31" s="303"/>
      <c r="F31" s="303"/>
      <c r="G31" s="303"/>
      <c r="H31" s="303"/>
      <c r="I31" s="303"/>
      <c r="J31" s="303"/>
      <c r="K31" s="303"/>
      <c r="L31" s="303"/>
      <c r="M31" s="303"/>
      <c r="N31" s="82"/>
      <c r="O31" s="14"/>
      <c r="P31" s="14"/>
    </row>
    <row r="32" spans="1:18" ht="18.75">
      <c r="A32" s="81" t="s">
        <v>140</v>
      </c>
      <c r="B32" s="303" t="s">
        <v>223</v>
      </c>
      <c r="C32" s="303"/>
      <c r="D32" s="303"/>
      <c r="E32" s="303"/>
      <c r="F32" s="303"/>
      <c r="G32" s="303"/>
      <c r="H32" s="303"/>
      <c r="I32" s="303"/>
      <c r="J32" s="303"/>
      <c r="K32" s="303"/>
      <c r="L32" s="303"/>
      <c r="M32" s="303"/>
      <c r="N32" s="303"/>
      <c r="O32" s="14"/>
      <c r="P32" s="14"/>
    </row>
    <row r="33" spans="1:16" ht="16.5" customHeight="1" thickBo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 t="s">
        <v>143</v>
      </c>
      <c r="P33" s="14"/>
    </row>
    <row r="34" spans="1:16" ht="15.75" thickBot="1">
      <c r="A34" s="360"/>
      <c r="B34" s="364" t="s">
        <v>7</v>
      </c>
      <c r="C34" s="361" t="s">
        <v>8</v>
      </c>
      <c r="D34" s="308" t="s">
        <v>145</v>
      </c>
      <c r="E34" s="325"/>
      <c r="F34" s="325"/>
      <c r="G34" s="309"/>
      <c r="H34" s="308" t="s">
        <v>146</v>
      </c>
      <c r="I34" s="325"/>
      <c r="J34" s="325"/>
      <c r="K34" s="309"/>
      <c r="L34" s="308" t="s">
        <v>147</v>
      </c>
      <c r="M34" s="325"/>
      <c r="N34" s="325"/>
      <c r="O34" s="309"/>
      <c r="P34" s="14"/>
    </row>
    <row r="35" spans="1:16" ht="39" customHeight="1">
      <c r="A35" s="360"/>
      <c r="B35" s="364"/>
      <c r="C35" s="362"/>
      <c r="D35" s="84" t="s">
        <v>9</v>
      </c>
      <c r="E35" s="305" t="s">
        <v>18</v>
      </c>
      <c r="F35" s="343" t="s">
        <v>144</v>
      </c>
      <c r="G35" s="84" t="s">
        <v>13</v>
      </c>
      <c r="H35" s="84" t="s">
        <v>9</v>
      </c>
      <c r="I35" s="305" t="s">
        <v>18</v>
      </c>
      <c r="J35" s="343" t="s">
        <v>144</v>
      </c>
      <c r="K35" s="84" t="s">
        <v>13</v>
      </c>
      <c r="L35" s="84" t="s">
        <v>9</v>
      </c>
      <c r="M35" s="305" t="s">
        <v>11</v>
      </c>
      <c r="N35" s="343" t="s">
        <v>12</v>
      </c>
      <c r="O35" s="84" t="s">
        <v>13</v>
      </c>
      <c r="P35" s="14"/>
    </row>
    <row r="36" spans="1:16" ht="15.75" thickBot="1">
      <c r="A36" s="360"/>
      <c r="B36" s="364"/>
      <c r="C36" s="363"/>
      <c r="D36" s="85" t="s">
        <v>10</v>
      </c>
      <c r="E36" s="307"/>
      <c r="F36" s="344"/>
      <c r="G36" s="85" t="s">
        <v>20</v>
      </c>
      <c r="H36" s="85" t="s">
        <v>10</v>
      </c>
      <c r="I36" s="307"/>
      <c r="J36" s="344"/>
      <c r="K36" s="85" t="s">
        <v>21</v>
      </c>
      <c r="L36" s="85" t="s">
        <v>10</v>
      </c>
      <c r="M36" s="307"/>
      <c r="N36" s="344"/>
      <c r="O36" s="85" t="s">
        <v>22</v>
      </c>
      <c r="P36" s="14"/>
    </row>
    <row r="37" spans="1:16" ht="15.75" thickBot="1">
      <c r="A37" s="196"/>
      <c r="B37" s="192">
        <v>1</v>
      </c>
      <c r="C37" s="87">
        <v>2</v>
      </c>
      <c r="D37" s="87">
        <v>3</v>
      </c>
      <c r="E37" s="87">
        <v>4</v>
      </c>
      <c r="F37" s="87">
        <v>5</v>
      </c>
      <c r="G37" s="87">
        <v>6</v>
      </c>
      <c r="H37" s="87">
        <v>7</v>
      </c>
      <c r="I37" s="87">
        <v>8</v>
      </c>
      <c r="J37" s="87">
        <v>9</v>
      </c>
      <c r="K37" s="87">
        <v>10</v>
      </c>
      <c r="L37" s="87">
        <v>11</v>
      </c>
      <c r="M37" s="87">
        <v>12</v>
      </c>
      <c r="N37" s="87">
        <v>13</v>
      </c>
      <c r="O37" s="87">
        <v>14</v>
      </c>
      <c r="P37" s="14"/>
    </row>
    <row r="38" spans="1:16" ht="25.5" customHeight="1" thickBot="1">
      <c r="A38" s="217"/>
      <c r="B38" s="219"/>
      <c r="C38" s="365" t="s">
        <v>156</v>
      </c>
      <c r="D38" s="366"/>
      <c r="E38" s="366"/>
      <c r="F38" s="366"/>
      <c r="G38" s="366"/>
      <c r="H38" s="366"/>
      <c r="I38" s="366"/>
      <c r="J38" s="366"/>
      <c r="K38" s="366"/>
      <c r="L38" s="366"/>
      <c r="M38" s="366"/>
      <c r="N38" s="366"/>
      <c r="O38" s="367"/>
      <c r="P38" s="14"/>
    </row>
    <row r="39" spans="1:16" ht="49.5" customHeight="1" thickBot="1">
      <c r="A39" s="94"/>
      <c r="B39" s="219"/>
      <c r="C39" s="224" t="s">
        <v>3</v>
      </c>
      <c r="D39" s="271">
        <v>0</v>
      </c>
      <c r="E39" s="271" t="s">
        <v>16</v>
      </c>
      <c r="F39" s="271" t="s">
        <v>16</v>
      </c>
      <c r="G39" s="272">
        <f>D39</f>
        <v>0</v>
      </c>
      <c r="H39" s="272">
        <v>1330096</v>
      </c>
      <c r="I39" s="271" t="s">
        <v>16</v>
      </c>
      <c r="J39" s="271" t="s">
        <v>16</v>
      </c>
      <c r="K39" s="272">
        <f>H39</f>
        <v>1330096</v>
      </c>
      <c r="L39" s="271">
        <v>1492406</v>
      </c>
      <c r="M39" s="271" t="s">
        <v>16</v>
      </c>
      <c r="N39" s="271" t="s">
        <v>16</v>
      </c>
      <c r="O39" s="271">
        <f>L39</f>
        <v>1492406</v>
      </c>
      <c r="P39" s="14"/>
    </row>
    <row r="40" spans="1:16" ht="63" customHeight="1" thickBot="1">
      <c r="A40" s="94"/>
      <c r="B40" s="219"/>
      <c r="C40" s="224" t="s">
        <v>148</v>
      </c>
      <c r="D40" s="271" t="s">
        <v>16</v>
      </c>
      <c r="E40" s="272"/>
      <c r="F40" s="272"/>
      <c r="G40" s="272"/>
      <c r="H40" s="271" t="s">
        <v>16</v>
      </c>
      <c r="I40" s="272"/>
      <c r="J40" s="272"/>
      <c r="K40" s="272"/>
      <c r="L40" s="271" t="s">
        <v>16</v>
      </c>
      <c r="M40" s="271"/>
      <c r="N40" s="271"/>
      <c r="O40" s="271" t="s">
        <v>16</v>
      </c>
      <c r="P40" s="14"/>
    </row>
    <row r="41" spans="1:16" ht="63.75" customHeight="1" thickBot="1">
      <c r="A41" s="104"/>
      <c r="B41" s="220"/>
      <c r="C41" s="224" t="s">
        <v>149</v>
      </c>
      <c r="D41" s="271" t="s">
        <v>16</v>
      </c>
      <c r="E41" s="272"/>
      <c r="F41" s="272"/>
      <c r="G41" s="272"/>
      <c r="H41" s="271" t="s">
        <v>16</v>
      </c>
      <c r="I41" s="272"/>
      <c r="J41" s="272"/>
      <c r="K41" s="272"/>
      <c r="L41" s="271" t="s">
        <v>16</v>
      </c>
      <c r="M41" s="271"/>
      <c r="N41" s="271"/>
      <c r="O41" s="271" t="s">
        <v>16</v>
      </c>
      <c r="P41" s="14"/>
    </row>
    <row r="42" spans="1:16" ht="33.75" customHeight="1" thickBot="1">
      <c r="A42" s="104"/>
      <c r="B42" s="220"/>
      <c r="C42" s="225" t="s">
        <v>150</v>
      </c>
      <c r="D42" s="271" t="s">
        <v>16</v>
      </c>
      <c r="E42" s="272"/>
      <c r="F42" s="272"/>
      <c r="G42" s="272"/>
      <c r="H42" s="271" t="s">
        <v>16</v>
      </c>
      <c r="I42" s="272"/>
      <c r="J42" s="272"/>
      <c r="K42" s="272"/>
      <c r="L42" s="271" t="s">
        <v>16</v>
      </c>
      <c r="M42" s="271"/>
      <c r="N42" s="271"/>
      <c r="O42" s="271" t="s">
        <v>16</v>
      </c>
      <c r="P42" s="14"/>
    </row>
    <row r="43" spans="1:16" s="14" customFormat="1" ht="15" customHeight="1" thickBot="1">
      <c r="A43" s="94"/>
      <c r="B43" s="223"/>
      <c r="C43" s="225" t="s">
        <v>151</v>
      </c>
      <c r="D43" s="273">
        <f>D39</f>
        <v>0</v>
      </c>
      <c r="E43" s="273" t="str">
        <f t="shared" ref="E43:O43" si="0">E39</f>
        <v>Х</v>
      </c>
      <c r="F43" s="273" t="str">
        <f t="shared" si="0"/>
        <v>Х</v>
      </c>
      <c r="G43" s="273">
        <f t="shared" si="0"/>
        <v>0</v>
      </c>
      <c r="H43" s="273">
        <f t="shared" si="0"/>
        <v>1330096</v>
      </c>
      <c r="I43" s="273" t="str">
        <f t="shared" si="0"/>
        <v>Х</v>
      </c>
      <c r="J43" s="273" t="str">
        <f t="shared" si="0"/>
        <v>Х</v>
      </c>
      <c r="K43" s="273">
        <f t="shared" si="0"/>
        <v>1330096</v>
      </c>
      <c r="L43" s="273">
        <f t="shared" si="0"/>
        <v>1492406</v>
      </c>
      <c r="M43" s="273" t="str">
        <f t="shared" si="0"/>
        <v>Х</v>
      </c>
      <c r="N43" s="273" t="str">
        <f t="shared" si="0"/>
        <v>Х</v>
      </c>
      <c r="O43" s="273">
        <f t="shared" si="0"/>
        <v>1492406</v>
      </c>
    </row>
    <row r="44" spans="1:16" s="14" customFormat="1" ht="20.25" customHeight="1">
      <c r="A44" s="93"/>
    </row>
    <row r="45" spans="1:16" s="14" customFormat="1" ht="20.25" customHeight="1">
      <c r="A45" s="93"/>
    </row>
    <row r="46" spans="1:16" s="14" customFormat="1" ht="20.25" customHeight="1">
      <c r="A46" s="303" t="s">
        <v>224</v>
      </c>
      <c r="B46" s="303"/>
      <c r="C46" s="303"/>
      <c r="D46" s="303"/>
      <c r="E46" s="303"/>
      <c r="F46" s="303"/>
      <c r="G46" s="303"/>
      <c r="H46" s="303"/>
      <c r="I46" s="303"/>
      <c r="J46" s="303"/>
      <c r="K46" s="303"/>
      <c r="L46" s="303"/>
      <c r="M46" s="303"/>
      <c r="N46" s="303"/>
      <c r="O46" s="303"/>
    </row>
    <row r="47" spans="1:16" ht="20.25" customHeight="1">
      <c r="A47" s="360"/>
      <c r="B47" s="364" t="s">
        <v>7</v>
      </c>
      <c r="C47" s="364" t="s">
        <v>8</v>
      </c>
      <c r="D47" s="364" t="s">
        <v>53</v>
      </c>
      <c r="E47" s="364"/>
      <c r="F47" s="364"/>
      <c r="G47" s="364"/>
      <c r="H47" s="364" t="s">
        <v>152</v>
      </c>
      <c r="I47" s="364"/>
      <c r="J47" s="364"/>
      <c r="K47" s="364"/>
      <c r="L47" s="14"/>
      <c r="M47" s="14"/>
      <c r="N47" s="14"/>
      <c r="O47" s="14"/>
      <c r="P47" s="14"/>
    </row>
    <row r="48" spans="1:16" ht="20.25" customHeight="1">
      <c r="A48" s="360"/>
      <c r="B48" s="364"/>
      <c r="C48" s="364"/>
      <c r="D48" s="220" t="s">
        <v>9</v>
      </c>
      <c r="E48" s="364" t="s">
        <v>18</v>
      </c>
      <c r="F48" s="378" t="s">
        <v>12</v>
      </c>
      <c r="G48" s="220" t="s">
        <v>13</v>
      </c>
      <c r="H48" s="220" t="s">
        <v>9</v>
      </c>
      <c r="I48" s="364" t="s">
        <v>18</v>
      </c>
      <c r="J48" s="378" t="s">
        <v>12</v>
      </c>
      <c r="K48" s="220" t="s">
        <v>13</v>
      </c>
      <c r="L48" s="14"/>
      <c r="M48" s="14"/>
      <c r="N48" s="14"/>
      <c r="O48" s="14"/>
      <c r="P48" s="14"/>
    </row>
    <row r="49" spans="1:16" ht="20.25" customHeight="1">
      <c r="A49" s="360"/>
      <c r="B49" s="364"/>
      <c r="C49" s="364"/>
      <c r="D49" s="220" t="s">
        <v>10</v>
      </c>
      <c r="E49" s="364"/>
      <c r="F49" s="378"/>
      <c r="G49" s="220" t="s">
        <v>14</v>
      </c>
      <c r="H49" s="220" t="s">
        <v>10</v>
      </c>
      <c r="I49" s="364"/>
      <c r="J49" s="378"/>
      <c r="K49" s="220" t="s">
        <v>15</v>
      </c>
      <c r="L49" s="14"/>
      <c r="M49" s="14"/>
      <c r="N49" s="14"/>
      <c r="O49" s="14"/>
      <c r="P49" s="14"/>
    </row>
    <row r="50" spans="1:16" ht="20.25" customHeight="1">
      <c r="A50" s="196"/>
      <c r="B50" s="192">
        <v>1</v>
      </c>
      <c r="C50" s="192">
        <v>2</v>
      </c>
      <c r="D50" s="192">
        <v>3</v>
      </c>
      <c r="E50" s="192">
        <v>4</v>
      </c>
      <c r="F50" s="192">
        <v>5</v>
      </c>
      <c r="G50" s="192">
        <v>6</v>
      </c>
      <c r="H50" s="192">
        <v>7</v>
      </c>
      <c r="I50" s="192">
        <v>8</v>
      </c>
      <c r="J50" s="192">
        <v>9</v>
      </c>
      <c r="K50" s="192">
        <v>10</v>
      </c>
      <c r="L50" s="14"/>
      <c r="M50" s="14"/>
      <c r="N50" s="14"/>
      <c r="O50" s="14"/>
      <c r="P50" s="14"/>
    </row>
    <row r="51" spans="1:16" ht="25.5" customHeight="1" thickBot="1">
      <c r="A51" s="217"/>
      <c r="B51" s="226"/>
      <c r="C51" s="379" t="s">
        <v>156</v>
      </c>
      <c r="D51" s="380"/>
      <c r="E51" s="380"/>
      <c r="F51" s="380"/>
      <c r="G51" s="380"/>
      <c r="H51" s="380"/>
      <c r="I51" s="380"/>
      <c r="J51" s="380"/>
      <c r="K51" s="381"/>
      <c r="L51" s="14"/>
      <c r="M51" s="14"/>
      <c r="N51" s="14"/>
      <c r="O51" s="14"/>
      <c r="P51" s="14"/>
    </row>
    <row r="52" spans="1:16" ht="49.5" customHeight="1" thickBot="1">
      <c r="A52" s="94"/>
      <c r="B52" s="219"/>
      <c r="C52" s="224" t="s">
        <v>3</v>
      </c>
      <c r="D52" s="271">
        <v>1575981</v>
      </c>
      <c r="E52" s="271" t="s">
        <v>16</v>
      </c>
      <c r="F52" s="271" t="s">
        <v>16</v>
      </c>
      <c r="G52" s="271">
        <f>D52</f>
        <v>1575981</v>
      </c>
      <c r="H52" s="271">
        <v>1654780</v>
      </c>
      <c r="I52" s="271" t="s">
        <v>16</v>
      </c>
      <c r="J52" s="271" t="s">
        <v>16</v>
      </c>
      <c r="K52" s="271">
        <f>H52</f>
        <v>1654780</v>
      </c>
      <c r="L52" s="14"/>
      <c r="M52" s="14"/>
      <c r="N52" s="14"/>
      <c r="O52" s="14"/>
      <c r="P52" s="14"/>
    </row>
    <row r="53" spans="1:16" ht="68.25" customHeight="1" thickBot="1">
      <c r="A53" s="94"/>
      <c r="B53" s="219"/>
      <c r="C53" s="224" t="s">
        <v>148</v>
      </c>
      <c r="D53" s="271" t="s">
        <v>16</v>
      </c>
      <c r="E53" s="272"/>
      <c r="F53" s="272"/>
      <c r="G53" s="271" t="s">
        <v>16</v>
      </c>
      <c r="H53" s="271" t="s">
        <v>16</v>
      </c>
      <c r="I53" s="272"/>
      <c r="J53" s="272"/>
      <c r="K53" s="271" t="s">
        <v>16</v>
      </c>
      <c r="L53" s="14"/>
      <c r="M53" s="14"/>
      <c r="N53" s="14"/>
      <c r="O53" s="14"/>
      <c r="P53" s="14"/>
    </row>
    <row r="54" spans="1:16" ht="64.5" customHeight="1" thickBot="1">
      <c r="A54" s="104"/>
      <c r="B54" s="220"/>
      <c r="C54" s="224" t="s">
        <v>149</v>
      </c>
      <c r="D54" s="271" t="s">
        <v>16</v>
      </c>
      <c r="E54" s="272"/>
      <c r="F54" s="272"/>
      <c r="G54" s="271" t="s">
        <v>16</v>
      </c>
      <c r="H54" s="271" t="s">
        <v>16</v>
      </c>
      <c r="I54" s="272"/>
      <c r="J54" s="272"/>
      <c r="K54" s="271" t="s">
        <v>16</v>
      </c>
      <c r="L54" s="14"/>
      <c r="M54" s="14"/>
      <c r="N54" s="14"/>
      <c r="O54" s="14"/>
      <c r="P54" s="14"/>
    </row>
    <row r="55" spans="1:16" ht="35.25" customHeight="1" thickBot="1">
      <c r="A55" s="104"/>
      <c r="B55" s="220"/>
      <c r="C55" s="225" t="s">
        <v>150</v>
      </c>
      <c r="D55" s="271" t="s">
        <v>16</v>
      </c>
      <c r="E55" s="272"/>
      <c r="F55" s="272"/>
      <c r="G55" s="271" t="s">
        <v>16</v>
      </c>
      <c r="H55" s="271" t="s">
        <v>16</v>
      </c>
      <c r="I55" s="272"/>
      <c r="J55" s="272"/>
      <c r="K55" s="271" t="s">
        <v>16</v>
      </c>
      <c r="L55" s="14"/>
      <c r="M55" s="14"/>
      <c r="N55" s="14"/>
      <c r="O55" s="14"/>
      <c r="P55" s="14"/>
    </row>
    <row r="56" spans="1:16" ht="24.75" hidden="1" customHeight="1" thickBot="1">
      <c r="A56" s="218"/>
      <c r="B56" s="222"/>
      <c r="C56" s="64" t="s">
        <v>4</v>
      </c>
      <c r="D56" s="274" t="s">
        <v>16</v>
      </c>
      <c r="E56" s="274"/>
      <c r="F56" s="274"/>
      <c r="G56" s="274"/>
      <c r="H56" s="274" t="s">
        <v>16</v>
      </c>
      <c r="I56" s="274"/>
      <c r="J56" s="274"/>
      <c r="K56" s="274"/>
      <c r="L56" s="21"/>
      <c r="M56" s="21"/>
      <c r="N56" s="21"/>
      <c r="O56" s="21"/>
      <c r="P56" s="21"/>
    </row>
    <row r="57" spans="1:16" ht="10.5" hidden="1" customHeight="1" thickBot="1">
      <c r="A57" s="218"/>
      <c r="B57" s="222">
        <v>401000</v>
      </c>
      <c r="C57" s="64" t="s">
        <v>5</v>
      </c>
      <c r="D57" s="274" t="s">
        <v>16</v>
      </c>
      <c r="E57" s="274"/>
      <c r="F57" s="274"/>
      <c r="G57" s="274"/>
      <c r="H57" s="274" t="s">
        <v>16</v>
      </c>
      <c r="I57" s="274"/>
      <c r="J57" s="274"/>
      <c r="K57" s="274"/>
      <c r="L57" s="21"/>
      <c r="M57" s="21"/>
      <c r="N57" s="21"/>
      <c r="O57" s="21"/>
      <c r="P57" s="21"/>
    </row>
    <row r="58" spans="1:16" ht="8.25" hidden="1" customHeight="1">
      <c r="A58" s="384"/>
      <c r="B58" s="385">
        <v>602400</v>
      </c>
      <c r="C58" s="386" t="s">
        <v>6</v>
      </c>
      <c r="D58" s="382" t="s">
        <v>16</v>
      </c>
      <c r="E58" s="382"/>
      <c r="F58" s="382"/>
      <c r="G58" s="382"/>
      <c r="H58" s="382" t="s">
        <v>16</v>
      </c>
      <c r="I58" s="382"/>
      <c r="J58" s="382"/>
      <c r="K58" s="382"/>
      <c r="L58" s="21"/>
      <c r="M58" s="21"/>
      <c r="N58" s="21"/>
      <c r="O58" s="21"/>
      <c r="P58" s="21"/>
    </row>
    <row r="59" spans="1:16" ht="15.75" hidden="1" customHeight="1" thickBot="1">
      <c r="A59" s="384"/>
      <c r="B59" s="385"/>
      <c r="C59" s="387"/>
      <c r="D59" s="383"/>
      <c r="E59" s="383"/>
      <c r="F59" s="383"/>
      <c r="G59" s="383"/>
      <c r="H59" s="383"/>
      <c r="I59" s="383"/>
      <c r="J59" s="383"/>
      <c r="K59" s="383"/>
      <c r="L59" s="21"/>
      <c r="M59" s="21"/>
      <c r="N59" s="21"/>
      <c r="O59" s="21"/>
      <c r="P59" s="21"/>
    </row>
    <row r="60" spans="1:16" ht="15.75" hidden="1" customHeight="1" thickBot="1">
      <c r="A60" s="66"/>
      <c r="B60" s="221"/>
      <c r="C60" s="65" t="s">
        <v>110</v>
      </c>
      <c r="D60" s="275" t="e">
        <f>#REF!</f>
        <v>#REF!</v>
      </c>
      <c r="E60" s="275" t="e">
        <f>#REF!</f>
        <v>#REF!</v>
      </c>
      <c r="F60" s="275" t="e">
        <f>#REF!</f>
        <v>#REF!</v>
      </c>
      <c r="G60" s="275" t="e">
        <f>#REF!</f>
        <v>#REF!</v>
      </c>
      <c r="H60" s="275" t="e">
        <f>#REF!</f>
        <v>#REF!</v>
      </c>
      <c r="I60" s="275" t="e">
        <f>#REF!</f>
        <v>#REF!</v>
      </c>
      <c r="J60" s="275" t="e">
        <f>#REF!</f>
        <v>#REF!</v>
      </c>
      <c r="K60" s="275" t="e">
        <f>#REF!</f>
        <v>#REF!</v>
      </c>
      <c r="L60" s="21"/>
      <c r="M60" s="21"/>
      <c r="N60" s="21"/>
      <c r="O60" s="21"/>
      <c r="P60" s="21"/>
    </row>
    <row r="61" spans="1:16" s="14" customFormat="1" ht="15.75" thickBot="1">
      <c r="A61" s="94"/>
      <c r="B61" s="223"/>
      <c r="C61" s="92" t="s">
        <v>151</v>
      </c>
      <c r="D61" s="273">
        <f>D52</f>
        <v>1575981</v>
      </c>
      <c r="E61" s="273" t="str">
        <f t="shared" ref="E61:K61" si="1">E52</f>
        <v>Х</v>
      </c>
      <c r="F61" s="273" t="str">
        <f t="shared" si="1"/>
        <v>Х</v>
      </c>
      <c r="G61" s="273">
        <f t="shared" si="1"/>
        <v>1575981</v>
      </c>
      <c r="H61" s="273">
        <f t="shared" si="1"/>
        <v>1654780</v>
      </c>
      <c r="I61" s="273" t="str">
        <f t="shared" si="1"/>
        <v>Х</v>
      </c>
      <c r="J61" s="273" t="str">
        <f t="shared" si="1"/>
        <v>Х</v>
      </c>
      <c r="K61" s="273">
        <f t="shared" si="1"/>
        <v>1654780</v>
      </c>
    </row>
    <row r="62" spans="1:16" s="14" customFormat="1" ht="10.5" customHeight="1">
      <c r="A62" s="94"/>
      <c r="B62" s="94"/>
      <c r="C62" s="94"/>
      <c r="D62" s="95"/>
      <c r="E62" s="95"/>
      <c r="F62" s="95"/>
      <c r="G62" s="95"/>
      <c r="H62" s="95"/>
      <c r="I62" s="95"/>
      <c r="J62" s="95"/>
      <c r="K62" s="95"/>
    </row>
    <row r="63" spans="1:16" s="14" customFormat="1" hidden="1">
      <c r="A63" s="94"/>
      <c r="B63" s="94"/>
      <c r="C63" s="94"/>
      <c r="D63" s="95"/>
      <c r="E63" s="95"/>
      <c r="F63" s="95"/>
      <c r="G63" s="95"/>
      <c r="H63" s="95"/>
      <c r="I63" s="95"/>
      <c r="J63" s="95"/>
      <c r="K63" s="95"/>
    </row>
    <row r="64" spans="1:16" s="14" customFormat="1"/>
    <row r="65" spans="1:16" s="14" customFormat="1" ht="18.75">
      <c r="A65" s="96" t="s">
        <v>153</v>
      </c>
      <c r="B65" s="96"/>
      <c r="C65" s="96"/>
      <c r="D65" s="96"/>
      <c r="E65" s="96"/>
      <c r="F65" s="96"/>
      <c r="G65" s="96"/>
      <c r="H65" s="96"/>
      <c r="I65" s="96"/>
      <c r="J65" s="96"/>
      <c r="K65" s="96"/>
      <c r="N65" s="97"/>
      <c r="O65" s="97"/>
    </row>
    <row r="66" spans="1:16" s="14" customFormat="1" ht="27.75" customHeight="1" thickBot="1">
      <c r="A66" s="184" t="s">
        <v>154</v>
      </c>
      <c r="B66" s="227"/>
      <c r="C66" s="98"/>
      <c r="D66" s="98"/>
      <c r="E66" s="98"/>
      <c r="F66" s="98"/>
      <c r="G66" s="98"/>
      <c r="H66" s="98"/>
      <c r="I66" s="98"/>
      <c r="J66" s="98"/>
      <c r="K66" s="98"/>
    </row>
    <row r="67" spans="1:16" ht="23.25" customHeight="1" thickBot="1">
      <c r="A67" s="360"/>
      <c r="B67" s="300" t="s">
        <v>155</v>
      </c>
      <c r="C67" s="361" t="s">
        <v>8</v>
      </c>
      <c r="D67" s="308" t="s">
        <v>145</v>
      </c>
      <c r="E67" s="325"/>
      <c r="F67" s="325"/>
      <c r="G67" s="309"/>
      <c r="H67" s="308" t="s">
        <v>146</v>
      </c>
      <c r="I67" s="325"/>
      <c r="J67" s="325"/>
      <c r="K67" s="325"/>
      <c r="L67" s="375" t="s">
        <v>147</v>
      </c>
      <c r="M67" s="376"/>
      <c r="N67" s="376"/>
      <c r="O67" s="377"/>
      <c r="P67" s="14"/>
    </row>
    <row r="68" spans="1:16">
      <c r="A68" s="360"/>
      <c r="B68" s="300"/>
      <c r="C68" s="362"/>
      <c r="D68" s="84" t="s">
        <v>9</v>
      </c>
      <c r="E68" s="305" t="s">
        <v>11</v>
      </c>
      <c r="F68" s="343" t="s">
        <v>12</v>
      </c>
      <c r="G68" s="84" t="s">
        <v>13</v>
      </c>
      <c r="H68" s="84" t="s">
        <v>9</v>
      </c>
      <c r="I68" s="305" t="s">
        <v>11</v>
      </c>
      <c r="J68" s="343" t="s">
        <v>12</v>
      </c>
      <c r="K68" s="84" t="s">
        <v>13</v>
      </c>
      <c r="L68" s="84" t="s">
        <v>9</v>
      </c>
      <c r="M68" s="306" t="s">
        <v>11</v>
      </c>
      <c r="N68" s="374" t="s">
        <v>12</v>
      </c>
      <c r="O68" s="84" t="s">
        <v>13</v>
      </c>
      <c r="P68" s="14"/>
    </row>
    <row r="69" spans="1:16" ht="21.75" customHeight="1" thickBot="1">
      <c r="A69" s="360"/>
      <c r="B69" s="300"/>
      <c r="C69" s="363"/>
      <c r="D69" s="85" t="s">
        <v>10</v>
      </c>
      <c r="E69" s="307"/>
      <c r="F69" s="344"/>
      <c r="G69" s="216" t="s">
        <v>20</v>
      </c>
      <c r="H69" s="85" t="s">
        <v>10</v>
      </c>
      <c r="I69" s="307"/>
      <c r="J69" s="344"/>
      <c r="K69" s="216" t="s">
        <v>21</v>
      </c>
      <c r="L69" s="85" t="s">
        <v>10</v>
      </c>
      <c r="M69" s="307"/>
      <c r="N69" s="344"/>
      <c r="O69" s="216" t="s">
        <v>22</v>
      </c>
      <c r="P69" s="14"/>
    </row>
    <row r="70" spans="1:16" ht="17.25" customHeight="1" thickBot="1">
      <c r="A70" s="196"/>
      <c r="B70" s="192">
        <v>1</v>
      </c>
      <c r="C70" s="87">
        <v>2</v>
      </c>
      <c r="D70" s="87">
        <v>3</v>
      </c>
      <c r="E70" s="87">
        <v>4</v>
      </c>
      <c r="F70" s="87">
        <v>5</v>
      </c>
      <c r="G70" s="87">
        <v>6</v>
      </c>
      <c r="H70" s="87">
        <v>7</v>
      </c>
      <c r="I70" s="87">
        <v>8</v>
      </c>
      <c r="J70" s="87">
        <v>9</v>
      </c>
      <c r="K70" s="87">
        <v>10</v>
      </c>
      <c r="L70" s="87">
        <v>11</v>
      </c>
      <c r="M70" s="87">
        <v>12</v>
      </c>
      <c r="N70" s="87">
        <v>13</v>
      </c>
      <c r="O70" s="87">
        <v>14</v>
      </c>
      <c r="P70" s="14"/>
    </row>
    <row r="71" spans="1:16" ht="24.75" customHeight="1" thickBot="1">
      <c r="A71" s="392"/>
      <c r="B71" s="220"/>
      <c r="C71" s="365" t="s">
        <v>156</v>
      </c>
      <c r="D71" s="366"/>
      <c r="E71" s="366"/>
      <c r="F71" s="366"/>
      <c r="G71" s="366"/>
      <c r="H71" s="366"/>
      <c r="I71" s="366"/>
      <c r="J71" s="366"/>
      <c r="K71" s="366"/>
      <c r="L71" s="366"/>
      <c r="M71" s="366"/>
      <c r="N71" s="366"/>
      <c r="O71" s="367"/>
      <c r="P71" s="14"/>
    </row>
    <row r="72" spans="1:16" ht="24.75" thickBot="1">
      <c r="A72" s="392"/>
      <c r="B72" s="192">
        <v>2240</v>
      </c>
      <c r="C72" s="87" t="s">
        <v>74</v>
      </c>
      <c r="D72" s="271">
        <v>0</v>
      </c>
      <c r="E72" s="271"/>
      <c r="F72" s="271"/>
      <c r="G72" s="271">
        <f>D72+E72</f>
        <v>0</v>
      </c>
      <c r="H72" s="271">
        <v>1225</v>
      </c>
      <c r="I72" s="271"/>
      <c r="J72" s="271"/>
      <c r="K72" s="271">
        <f>H72+I72</f>
        <v>1225</v>
      </c>
      <c r="L72" s="271">
        <v>2632</v>
      </c>
      <c r="M72" s="271"/>
      <c r="N72" s="271"/>
      <c r="O72" s="271">
        <f>L72+M72</f>
        <v>2632</v>
      </c>
      <c r="P72" s="14"/>
    </row>
    <row r="73" spans="1:16" ht="15.75" thickBot="1">
      <c r="A73" s="392"/>
      <c r="B73" s="192">
        <v>2730</v>
      </c>
      <c r="C73" s="87" t="s">
        <v>75</v>
      </c>
      <c r="D73" s="273">
        <v>0</v>
      </c>
      <c r="E73" s="273"/>
      <c r="F73" s="273"/>
      <c r="G73" s="271">
        <f>D73+E73</f>
        <v>0</v>
      </c>
      <c r="H73" s="273">
        <v>1328871</v>
      </c>
      <c r="I73" s="273"/>
      <c r="J73" s="273"/>
      <c r="K73" s="271">
        <f>H73+I73</f>
        <v>1328871</v>
      </c>
      <c r="L73" s="271">
        <v>1489774</v>
      </c>
      <c r="M73" s="273"/>
      <c r="N73" s="273"/>
      <c r="O73" s="271">
        <f>L73+M73</f>
        <v>1489774</v>
      </c>
      <c r="P73" s="14"/>
    </row>
    <row r="74" spans="1:16" ht="11.25" customHeight="1" thickBot="1">
      <c r="A74" s="392"/>
      <c r="B74" s="192"/>
      <c r="C74" s="91" t="s">
        <v>76</v>
      </c>
      <c r="D74" s="273">
        <f>D72+D73</f>
        <v>0</v>
      </c>
      <c r="E74" s="273">
        <f t="shared" ref="E74:F74" si="2">E72+E73</f>
        <v>0</v>
      </c>
      <c r="F74" s="273">
        <f t="shared" si="2"/>
        <v>0</v>
      </c>
      <c r="G74" s="273">
        <f>G72+G73</f>
        <v>0</v>
      </c>
      <c r="H74" s="273">
        <f>H72+H73</f>
        <v>1330096</v>
      </c>
      <c r="I74" s="273">
        <f t="shared" ref="I74:J74" si="3">I72+I73</f>
        <v>0</v>
      </c>
      <c r="J74" s="273">
        <f t="shared" si="3"/>
        <v>0</v>
      </c>
      <c r="K74" s="273">
        <f>K72+K73</f>
        <v>1330096</v>
      </c>
      <c r="L74" s="273">
        <f>L72+L73</f>
        <v>1492406</v>
      </c>
      <c r="M74" s="271">
        <f t="shared" ref="M74:N74" si="4">M72+M73</f>
        <v>0</v>
      </c>
      <c r="N74" s="271">
        <f t="shared" si="4"/>
        <v>0</v>
      </c>
      <c r="O74" s="273">
        <f>O72+O73</f>
        <v>1492406</v>
      </c>
      <c r="P74" s="14"/>
    </row>
    <row r="75" spans="1:16" s="14" customFormat="1" ht="9.9499999999999993" hidden="1" customHeight="1" thickBot="1">
      <c r="A75" s="392"/>
      <c r="B75" s="220"/>
      <c r="C75" s="99" t="s">
        <v>65</v>
      </c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</row>
    <row r="76" spans="1:16" s="14" customFormat="1" ht="24.75" hidden="1" thickBot="1">
      <c r="A76" s="392"/>
      <c r="B76" s="192">
        <v>2240</v>
      </c>
      <c r="C76" s="87" t="s">
        <v>74</v>
      </c>
      <c r="D76" s="271"/>
      <c r="E76" s="271"/>
      <c r="F76" s="271"/>
      <c r="G76" s="271">
        <f>D76+E76</f>
        <v>0</v>
      </c>
      <c r="H76" s="271"/>
      <c r="I76" s="271"/>
      <c r="J76" s="271"/>
      <c r="K76" s="271">
        <f>H76+I76</f>
        <v>0</v>
      </c>
      <c r="L76" s="271"/>
      <c r="M76" s="271"/>
      <c r="N76" s="271"/>
      <c r="O76" s="271">
        <f>L76+M76</f>
        <v>0</v>
      </c>
    </row>
    <row r="77" spans="1:16" s="14" customFormat="1" ht="15.75" hidden="1" thickBot="1">
      <c r="A77" s="392"/>
      <c r="B77" s="192">
        <v>2730</v>
      </c>
      <c r="C77" s="87" t="s">
        <v>75</v>
      </c>
      <c r="D77" s="273"/>
      <c r="E77" s="273"/>
      <c r="F77" s="273"/>
      <c r="G77" s="271">
        <f>D77+E77</f>
        <v>0</v>
      </c>
      <c r="H77" s="273"/>
      <c r="I77" s="273"/>
      <c r="J77" s="273"/>
      <c r="K77" s="271">
        <f>H77+I77</f>
        <v>0</v>
      </c>
      <c r="L77" s="273"/>
      <c r="M77" s="273"/>
      <c r="N77" s="273"/>
      <c r="O77" s="271">
        <f>L77+M77</f>
        <v>0</v>
      </c>
    </row>
    <row r="78" spans="1:16" s="14" customFormat="1" ht="9.9499999999999993" hidden="1" customHeight="1" thickBot="1">
      <c r="A78" s="392"/>
      <c r="B78" s="192"/>
      <c r="C78" s="91" t="s">
        <v>76</v>
      </c>
      <c r="D78" s="273">
        <f>D75+D76</f>
        <v>0</v>
      </c>
      <c r="E78" s="273">
        <f t="shared" ref="E78:F78" si="5">E75+E76</f>
        <v>0</v>
      </c>
      <c r="F78" s="273">
        <f t="shared" si="5"/>
        <v>0</v>
      </c>
      <c r="G78" s="273">
        <f>G76+G77</f>
        <v>0</v>
      </c>
      <c r="H78" s="273">
        <f>H75+H76</f>
        <v>0</v>
      </c>
      <c r="I78" s="273">
        <f t="shared" ref="I78:J78" si="6">I75+I76</f>
        <v>0</v>
      </c>
      <c r="J78" s="273">
        <f t="shared" si="6"/>
        <v>0</v>
      </c>
      <c r="K78" s="273">
        <f>K76+K77</f>
        <v>0</v>
      </c>
      <c r="L78" s="273">
        <f>L76+L77</f>
        <v>0</v>
      </c>
      <c r="M78" s="273">
        <f t="shared" ref="M78:N78" si="7">M75+M76</f>
        <v>0</v>
      </c>
      <c r="N78" s="273">
        <f t="shared" si="7"/>
        <v>0</v>
      </c>
      <c r="O78" s="273">
        <f>O76+O77</f>
        <v>0</v>
      </c>
    </row>
    <row r="79" spans="1:16" s="14" customFormat="1" ht="9.9499999999999993" hidden="1" customHeight="1" thickBot="1">
      <c r="A79" s="392"/>
      <c r="B79" s="220"/>
      <c r="C79" s="99" t="s">
        <v>67</v>
      </c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</row>
    <row r="80" spans="1:16" s="14" customFormat="1" ht="24.75" hidden="1" thickBot="1">
      <c r="A80" s="392"/>
      <c r="B80" s="192">
        <v>2240</v>
      </c>
      <c r="C80" s="87" t="s">
        <v>74</v>
      </c>
      <c r="D80" s="271"/>
      <c r="E80" s="271"/>
      <c r="F80" s="271"/>
      <c r="G80" s="271">
        <f>D80+E80</f>
        <v>0</v>
      </c>
      <c r="H80" s="271"/>
      <c r="I80" s="271"/>
      <c r="J80" s="271"/>
      <c r="K80" s="271">
        <f>H80+I80</f>
        <v>0</v>
      </c>
      <c r="L80" s="271"/>
      <c r="M80" s="271"/>
      <c r="N80" s="271"/>
      <c r="O80" s="271">
        <f>L80+M80</f>
        <v>0</v>
      </c>
    </row>
    <row r="81" spans="1:15" s="14" customFormat="1" ht="15.75" hidden="1" thickBot="1">
      <c r="A81" s="392"/>
      <c r="B81" s="192">
        <v>2730</v>
      </c>
      <c r="C81" s="87" t="s">
        <v>75</v>
      </c>
      <c r="D81" s="273"/>
      <c r="E81" s="273"/>
      <c r="F81" s="273"/>
      <c r="G81" s="271">
        <f>D81+E81</f>
        <v>0</v>
      </c>
      <c r="H81" s="273"/>
      <c r="I81" s="273"/>
      <c r="J81" s="273"/>
      <c r="K81" s="271">
        <f>H81+I81</f>
        <v>0</v>
      </c>
      <c r="L81" s="273"/>
      <c r="M81" s="273"/>
      <c r="N81" s="273"/>
      <c r="O81" s="271">
        <f>L81+M81</f>
        <v>0</v>
      </c>
    </row>
    <row r="82" spans="1:15" s="14" customFormat="1" ht="9.9499999999999993" hidden="1" customHeight="1" thickBot="1">
      <c r="A82" s="392"/>
      <c r="B82" s="192"/>
      <c r="C82" s="91" t="s">
        <v>76</v>
      </c>
      <c r="D82" s="273">
        <f>D79+D80</f>
        <v>0</v>
      </c>
      <c r="E82" s="273">
        <f t="shared" ref="E82:F82" si="8">E79+E80</f>
        <v>0</v>
      </c>
      <c r="F82" s="273">
        <f t="shared" si="8"/>
        <v>0</v>
      </c>
      <c r="G82" s="273">
        <f>G80+G81</f>
        <v>0</v>
      </c>
      <c r="H82" s="273">
        <f>H79+H80</f>
        <v>0</v>
      </c>
      <c r="I82" s="273">
        <f t="shared" ref="I82:J82" si="9">I79+I80</f>
        <v>0</v>
      </c>
      <c r="J82" s="273">
        <f t="shared" si="9"/>
        <v>0</v>
      </c>
      <c r="K82" s="273">
        <f>K80+K81</f>
        <v>0</v>
      </c>
      <c r="L82" s="273">
        <f>L80+L81</f>
        <v>0</v>
      </c>
      <c r="M82" s="273">
        <f t="shared" ref="M82:N82" si="10">M79+M80</f>
        <v>0</v>
      </c>
      <c r="N82" s="273">
        <f t="shared" si="10"/>
        <v>0</v>
      </c>
      <c r="O82" s="273">
        <f>O80+O81</f>
        <v>0</v>
      </c>
    </row>
    <row r="83" spans="1:15" s="14" customFormat="1" ht="9.9499999999999993" hidden="1" customHeight="1" thickBot="1">
      <c r="A83" s="392"/>
      <c r="B83" s="220"/>
      <c r="C83" s="99" t="s">
        <v>69</v>
      </c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</row>
    <row r="84" spans="1:15" s="14" customFormat="1" ht="24.75" hidden="1" thickBot="1">
      <c r="A84" s="392"/>
      <c r="B84" s="192">
        <v>2240</v>
      </c>
      <c r="C84" s="87" t="s">
        <v>74</v>
      </c>
      <c r="D84" s="271"/>
      <c r="E84" s="271"/>
      <c r="F84" s="271"/>
      <c r="G84" s="271">
        <f>D84+E84</f>
        <v>0</v>
      </c>
      <c r="H84" s="271"/>
      <c r="I84" s="271"/>
      <c r="J84" s="271"/>
      <c r="K84" s="271">
        <f>H84+I84</f>
        <v>0</v>
      </c>
      <c r="L84" s="271"/>
      <c r="M84" s="271"/>
      <c r="N84" s="271"/>
      <c r="O84" s="271">
        <f>L84+M84</f>
        <v>0</v>
      </c>
    </row>
    <row r="85" spans="1:15" s="14" customFormat="1" ht="15.75" hidden="1" thickBot="1">
      <c r="A85" s="392"/>
      <c r="B85" s="192">
        <v>2730</v>
      </c>
      <c r="C85" s="87" t="s">
        <v>75</v>
      </c>
      <c r="D85" s="273"/>
      <c r="E85" s="273"/>
      <c r="F85" s="273"/>
      <c r="G85" s="271">
        <f>D85+E85</f>
        <v>0</v>
      </c>
      <c r="H85" s="273"/>
      <c r="I85" s="273"/>
      <c r="J85" s="273"/>
      <c r="K85" s="271">
        <f>H85+I85</f>
        <v>0</v>
      </c>
      <c r="L85" s="273"/>
      <c r="M85" s="273"/>
      <c r="N85" s="273"/>
      <c r="O85" s="271">
        <f>L85+M85</f>
        <v>0</v>
      </c>
    </row>
    <row r="86" spans="1:15" s="14" customFormat="1" ht="9.9499999999999993" hidden="1" customHeight="1" thickBot="1">
      <c r="A86" s="392"/>
      <c r="B86" s="192"/>
      <c r="C86" s="91" t="s">
        <v>76</v>
      </c>
      <c r="D86" s="273">
        <f>D83+D84</f>
        <v>0</v>
      </c>
      <c r="E86" s="273">
        <f t="shared" ref="E86:F86" si="11">E83+E84</f>
        <v>0</v>
      </c>
      <c r="F86" s="273">
        <f t="shared" si="11"/>
        <v>0</v>
      </c>
      <c r="G86" s="273">
        <f>G84+G85</f>
        <v>0</v>
      </c>
      <c r="H86" s="273">
        <f>H83+H84</f>
        <v>0</v>
      </c>
      <c r="I86" s="273">
        <f t="shared" ref="I86:J86" si="12">I83+I84</f>
        <v>0</v>
      </c>
      <c r="J86" s="273">
        <f t="shared" si="12"/>
        <v>0</v>
      </c>
      <c r="K86" s="273">
        <f>K84+K85</f>
        <v>0</v>
      </c>
      <c r="L86" s="273">
        <f>L84+L85</f>
        <v>0</v>
      </c>
      <c r="M86" s="273">
        <f t="shared" ref="M86:N86" si="13">M83+M84</f>
        <v>0</v>
      </c>
      <c r="N86" s="273">
        <f t="shared" si="13"/>
        <v>0</v>
      </c>
      <c r="O86" s="273">
        <f>O84+O85</f>
        <v>0</v>
      </c>
    </row>
    <row r="87" spans="1:15" s="14" customFormat="1" ht="9.9499999999999993" hidden="1" customHeight="1" thickBot="1">
      <c r="A87" s="392"/>
      <c r="B87" s="220"/>
      <c r="C87" s="99" t="s">
        <v>71</v>
      </c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</row>
    <row r="88" spans="1:15" s="14" customFormat="1" ht="24.75" hidden="1" thickBot="1">
      <c r="A88" s="392"/>
      <c r="B88" s="192">
        <v>2240</v>
      </c>
      <c r="C88" s="87" t="s">
        <v>74</v>
      </c>
      <c r="D88" s="271"/>
      <c r="E88" s="271"/>
      <c r="F88" s="271"/>
      <c r="G88" s="271">
        <f>D88+E88</f>
        <v>0</v>
      </c>
      <c r="H88" s="271"/>
      <c r="I88" s="271"/>
      <c r="J88" s="271"/>
      <c r="K88" s="271">
        <f>H88+I88</f>
        <v>0</v>
      </c>
      <c r="L88" s="271"/>
      <c r="M88" s="271"/>
      <c r="N88" s="271"/>
      <c r="O88" s="271">
        <f>L88+M88</f>
        <v>0</v>
      </c>
    </row>
    <row r="89" spans="1:15" s="14" customFormat="1" ht="15.75" hidden="1" thickBot="1">
      <c r="A89" s="392"/>
      <c r="B89" s="192">
        <v>2730</v>
      </c>
      <c r="C89" s="87" t="s">
        <v>75</v>
      </c>
      <c r="D89" s="273"/>
      <c r="E89" s="273"/>
      <c r="F89" s="273"/>
      <c r="G89" s="271">
        <f>D89+E89</f>
        <v>0</v>
      </c>
      <c r="H89" s="273"/>
      <c r="I89" s="273"/>
      <c r="J89" s="273"/>
      <c r="K89" s="271">
        <f>H89+I89</f>
        <v>0</v>
      </c>
      <c r="L89" s="273"/>
      <c r="M89" s="273"/>
      <c r="N89" s="273"/>
      <c r="O89" s="271">
        <f>L89+M89</f>
        <v>0</v>
      </c>
    </row>
    <row r="90" spans="1:15" s="14" customFormat="1" ht="15.75" hidden="1" thickBot="1">
      <c r="A90" s="392"/>
      <c r="B90" s="192"/>
      <c r="C90" s="91" t="s">
        <v>76</v>
      </c>
      <c r="D90" s="273">
        <f>D87+D88</f>
        <v>0</v>
      </c>
      <c r="E90" s="273">
        <f t="shared" ref="E90:F90" si="14">E87+E88</f>
        <v>0</v>
      </c>
      <c r="F90" s="273">
        <f t="shared" si="14"/>
        <v>0</v>
      </c>
      <c r="G90" s="273">
        <f>G88+G89</f>
        <v>0</v>
      </c>
      <c r="H90" s="273">
        <f>H87+H88</f>
        <v>0</v>
      </c>
      <c r="I90" s="273">
        <f t="shared" ref="I90:J90" si="15">I87+I88</f>
        <v>0</v>
      </c>
      <c r="J90" s="273">
        <f t="shared" si="15"/>
        <v>0</v>
      </c>
      <c r="K90" s="273">
        <f>K88+K89</f>
        <v>0</v>
      </c>
      <c r="L90" s="273">
        <f>L88+L89</f>
        <v>0</v>
      </c>
      <c r="M90" s="273">
        <f t="shared" ref="M90:N90" si="16">M87+M88</f>
        <v>0</v>
      </c>
      <c r="N90" s="273">
        <f t="shared" si="16"/>
        <v>0</v>
      </c>
      <c r="O90" s="273">
        <f>O88+O89</f>
        <v>0</v>
      </c>
    </row>
    <row r="91" spans="1:15" s="14" customFormat="1" ht="60.75" hidden="1" thickBot="1">
      <c r="A91" s="392"/>
      <c r="B91" s="220"/>
      <c r="C91" s="99" t="s">
        <v>73</v>
      </c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</row>
    <row r="92" spans="1:15" s="14" customFormat="1" ht="24.75" hidden="1" thickBot="1">
      <c r="A92" s="392"/>
      <c r="B92" s="192">
        <v>2240</v>
      </c>
      <c r="C92" s="87" t="s">
        <v>74</v>
      </c>
      <c r="D92" s="271"/>
      <c r="E92" s="271"/>
      <c r="F92" s="271"/>
      <c r="G92" s="271">
        <f>D92+E92</f>
        <v>0</v>
      </c>
      <c r="H92" s="271"/>
      <c r="I92" s="271"/>
      <c r="J92" s="271"/>
      <c r="K92" s="271">
        <f>H92+I92</f>
        <v>0</v>
      </c>
      <c r="L92" s="271"/>
      <c r="M92" s="271"/>
      <c r="N92" s="271"/>
      <c r="O92" s="271">
        <f>L92+M92</f>
        <v>0</v>
      </c>
    </row>
    <row r="93" spans="1:15" s="14" customFormat="1" ht="9.9499999999999993" hidden="1" customHeight="1" thickBot="1">
      <c r="A93" s="392"/>
      <c r="B93" s="192">
        <v>2730</v>
      </c>
      <c r="C93" s="87" t="s">
        <v>75</v>
      </c>
      <c r="D93" s="273"/>
      <c r="E93" s="273"/>
      <c r="F93" s="273"/>
      <c r="G93" s="271">
        <f>D93+E93</f>
        <v>0</v>
      </c>
      <c r="H93" s="273"/>
      <c r="I93" s="273"/>
      <c r="J93" s="273"/>
      <c r="K93" s="271">
        <f>H93+I93</f>
        <v>0</v>
      </c>
      <c r="L93" s="273"/>
      <c r="M93" s="273"/>
      <c r="N93" s="273"/>
      <c r="O93" s="271">
        <f>L93+M93</f>
        <v>0</v>
      </c>
    </row>
    <row r="94" spans="1:15" s="14" customFormat="1" ht="15.75" hidden="1" thickBot="1">
      <c r="A94" s="392"/>
      <c r="B94" s="192"/>
      <c r="C94" s="91" t="s">
        <v>76</v>
      </c>
      <c r="D94" s="273">
        <f>D91+D92</f>
        <v>0</v>
      </c>
      <c r="E94" s="273">
        <f t="shared" ref="E94:F94" si="17">E91+E92</f>
        <v>0</v>
      </c>
      <c r="F94" s="273">
        <f t="shared" si="17"/>
        <v>0</v>
      </c>
      <c r="G94" s="273">
        <f>G92+G93</f>
        <v>0</v>
      </c>
      <c r="H94" s="273">
        <f>H91+H92</f>
        <v>0</v>
      </c>
      <c r="I94" s="273">
        <f t="shared" ref="I94:J94" si="18">I91+I92</f>
        <v>0</v>
      </c>
      <c r="J94" s="273">
        <f t="shared" si="18"/>
        <v>0</v>
      </c>
      <c r="K94" s="273">
        <f>K92+K93</f>
        <v>0</v>
      </c>
      <c r="L94" s="273">
        <f>L92+L93</f>
        <v>0</v>
      </c>
      <c r="M94" s="273">
        <f t="shared" ref="M94:N94" si="19">M91+M92</f>
        <v>0</v>
      </c>
      <c r="N94" s="273">
        <f t="shared" si="19"/>
        <v>0</v>
      </c>
      <c r="O94" s="273">
        <f>O92+O93</f>
        <v>0</v>
      </c>
    </row>
    <row r="95" spans="1:15" s="14" customFormat="1" ht="15.75" thickBot="1">
      <c r="A95" s="104"/>
      <c r="B95" s="192"/>
      <c r="C95" s="199" t="s">
        <v>151</v>
      </c>
      <c r="D95" s="273">
        <f>D74</f>
        <v>0</v>
      </c>
      <c r="E95" s="273">
        <f t="shared" ref="E95:O95" si="20">E74</f>
        <v>0</v>
      </c>
      <c r="F95" s="273">
        <f t="shared" si="20"/>
        <v>0</v>
      </c>
      <c r="G95" s="273">
        <f t="shared" si="20"/>
        <v>0</v>
      </c>
      <c r="H95" s="273">
        <f t="shared" si="20"/>
        <v>1330096</v>
      </c>
      <c r="I95" s="273">
        <f t="shared" si="20"/>
        <v>0</v>
      </c>
      <c r="J95" s="273">
        <f t="shared" si="20"/>
        <v>0</v>
      </c>
      <c r="K95" s="273">
        <f t="shared" si="20"/>
        <v>1330096</v>
      </c>
      <c r="L95" s="273">
        <f t="shared" si="20"/>
        <v>1492406</v>
      </c>
      <c r="M95" s="273">
        <f t="shared" si="20"/>
        <v>0</v>
      </c>
      <c r="N95" s="273">
        <f t="shared" si="20"/>
        <v>0</v>
      </c>
      <c r="O95" s="273">
        <f t="shared" si="20"/>
        <v>1492406</v>
      </c>
    </row>
    <row r="96" spans="1:15" s="14" customFormat="1"/>
    <row r="97" spans="1:16" s="14" customFormat="1" ht="20.25" customHeight="1" thickBot="1">
      <c r="A97" s="393" t="s">
        <v>159</v>
      </c>
      <c r="B97" s="393"/>
      <c r="C97" s="394"/>
      <c r="D97" s="394"/>
      <c r="E97" s="394"/>
      <c r="F97" s="394"/>
      <c r="G97" s="394"/>
      <c r="H97" s="394"/>
      <c r="I97" s="394"/>
      <c r="J97" s="394"/>
      <c r="K97" s="394"/>
      <c r="L97" s="394"/>
      <c r="M97" s="394"/>
      <c r="N97" s="394"/>
      <c r="O97" s="394"/>
    </row>
    <row r="98" spans="1:16" s="14" customFormat="1" ht="15.75" thickBot="1">
      <c r="A98" s="360"/>
      <c r="B98" s="300" t="s">
        <v>157</v>
      </c>
      <c r="C98" s="361" t="s">
        <v>8</v>
      </c>
      <c r="D98" s="308" t="s">
        <v>145</v>
      </c>
      <c r="E98" s="325"/>
      <c r="F98" s="325"/>
      <c r="G98" s="309"/>
      <c r="H98" s="308" t="s">
        <v>146</v>
      </c>
      <c r="I98" s="325"/>
      <c r="J98" s="325"/>
      <c r="K98" s="309"/>
      <c r="L98" s="308" t="s">
        <v>147</v>
      </c>
      <c r="M98" s="325"/>
      <c r="N98" s="325"/>
      <c r="O98" s="309"/>
    </row>
    <row r="99" spans="1:16" s="14" customFormat="1">
      <c r="A99" s="360"/>
      <c r="B99" s="300"/>
      <c r="C99" s="362"/>
      <c r="D99" s="84" t="s">
        <v>9</v>
      </c>
      <c r="E99" s="305" t="s">
        <v>11</v>
      </c>
      <c r="F99" s="343" t="s">
        <v>12</v>
      </c>
      <c r="G99" s="84" t="s">
        <v>13</v>
      </c>
      <c r="H99" s="84" t="s">
        <v>9</v>
      </c>
      <c r="I99" s="305" t="s">
        <v>11</v>
      </c>
      <c r="J99" s="343" t="s">
        <v>12</v>
      </c>
      <c r="K99" s="84" t="s">
        <v>13</v>
      </c>
      <c r="L99" s="84" t="s">
        <v>9</v>
      </c>
      <c r="M99" s="305" t="s">
        <v>11</v>
      </c>
      <c r="N99" s="343" t="s">
        <v>12</v>
      </c>
      <c r="O99" s="84" t="s">
        <v>13</v>
      </c>
    </row>
    <row r="100" spans="1:16" s="14" customFormat="1" ht="15.75" thickBot="1">
      <c r="A100" s="360"/>
      <c r="B100" s="300"/>
      <c r="C100" s="363"/>
      <c r="D100" s="85" t="s">
        <v>10</v>
      </c>
      <c r="E100" s="307"/>
      <c r="F100" s="344"/>
      <c r="G100" s="216" t="s">
        <v>20</v>
      </c>
      <c r="H100" s="85" t="s">
        <v>10</v>
      </c>
      <c r="I100" s="307"/>
      <c r="J100" s="344"/>
      <c r="K100" s="216" t="s">
        <v>158</v>
      </c>
      <c r="L100" s="85" t="s">
        <v>10</v>
      </c>
      <c r="M100" s="307"/>
      <c r="N100" s="344"/>
      <c r="O100" s="216" t="s">
        <v>22</v>
      </c>
    </row>
    <row r="101" spans="1:16" s="14" customFormat="1" ht="15.75" thickBot="1">
      <c r="A101" s="200"/>
      <c r="B101" s="192">
        <v>1</v>
      </c>
      <c r="C101" s="87">
        <v>2</v>
      </c>
      <c r="D101" s="87">
        <v>3</v>
      </c>
      <c r="E101" s="87">
        <v>4</v>
      </c>
      <c r="F101" s="87">
        <v>5</v>
      </c>
      <c r="G101" s="87">
        <v>6</v>
      </c>
      <c r="H101" s="87">
        <v>7</v>
      </c>
      <c r="I101" s="87">
        <v>8</v>
      </c>
      <c r="J101" s="87">
        <v>9</v>
      </c>
      <c r="K101" s="87">
        <v>10</v>
      </c>
      <c r="L101" s="87">
        <v>11</v>
      </c>
      <c r="M101" s="87">
        <v>12</v>
      </c>
      <c r="N101" s="87">
        <v>13</v>
      </c>
      <c r="O101" s="87">
        <v>14</v>
      </c>
    </row>
    <row r="102" spans="1:16" s="14" customFormat="1" ht="15.75" thickBot="1">
      <c r="A102" s="94"/>
      <c r="B102" s="223"/>
      <c r="C102" s="90"/>
      <c r="D102" s="91"/>
      <c r="E102" s="91"/>
      <c r="F102" s="91"/>
      <c r="G102" s="91"/>
      <c r="H102" s="91"/>
      <c r="I102" s="91"/>
      <c r="J102" s="91"/>
      <c r="K102" s="91"/>
      <c r="L102" s="87"/>
      <c r="M102" s="91"/>
      <c r="N102" s="91"/>
      <c r="O102" s="91"/>
    </row>
    <row r="103" spans="1:16" s="14" customFormat="1" ht="12.75" customHeight="1" thickBot="1">
      <c r="A103" s="94"/>
      <c r="B103" s="223"/>
      <c r="C103" s="90"/>
      <c r="D103" s="91"/>
      <c r="E103" s="91"/>
      <c r="F103" s="91"/>
      <c r="G103" s="91"/>
      <c r="H103" s="91"/>
      <c r="I103" s="91"/>
      <c r="J103" s="91"/>
      <c r="K103" s="91"/>
      <c r="L103" s="87"/>
      <c r="M103" s="91"/>
      <c r="N103" s="91"/>
      <c r="O103" s="91"/>
    </row>
    <row r="104" spans="1:16" s="14" customFormat="1" ht="12" customHeight="1" thickBot="1">
      <c r="A104" s="104"/>
      <c r="B104" s="192"/>
      <c r="C104" s="89" t="s">
        <v>151</v>
      </c>
      <c r="D104" s="91"/>
      <c r="E104" s="91"/>
      <c r="F104" s="91"/>
      <c r="G104" s="91"/>
      <c r="H104" s="91"/>
      <c r="I104" s="91"/>
      <c r="J104" s="91"/>
      <c r="K104" s="91"/>
      <c r="L104" s="87"/>
      <c r="M104" s="91"/>
      <c r="N104" s="91"/>
      <c r="O104" s="91"/>
    </row>
    <row r="105" spans="1:16" s="14" customFormat="1" ht="20.25" customHeight="1"/>
    <row r="106" spans="1:16" ht="18.75">
      <c r="A106" s="303" t="s">
        <v>160</v>
      </c>
      <c r="B106" s="303"/>
      <c r="C106" s="303"/>
      <c r="D106" s="303"/>
      <c r="E106" s="303"/>
      <c r="F106" s="303"/>
      <c r="G106" s="303"/>
      <c r="H106" s="303"/>
      <c r="I106" s="303"/>
      <c r="J106" s="303"/>
      <c r="K106" s="303"/>
      <c r="L106" s="303"/>
      <c r="M106" s="303"/>
      <c r="N106" s="303"/>
      <c r="O106" s="14"/>
      <c r="P106" s="14"/>
    </row>
    <row r="107" spans="1:16" s="14" customFormat="1" ht="16.5" customHeight="1" thickBot="1"/>
    <row r="108" spans="1:16" s="14" customFormat="1" ht="21" customHeight="1" thickBot="1">
      <c r="A108" s="360"/>
      <c r="B108" s="300" t="s">
        <v>155</v>
      </c>
      <c r="C108" s="361" t="s">
        <v>8</v>
      </c>
      <c r="D108" s="308" t="s">
        <v>53</v>
      </c>
      <c r="E108" s="325"/>
      <c r="F108" s="325"/>
      <c r="G108" s="309"/>
      <c r="H108" s="308" t="s">
        <v>152</v>
      </c>
      <c r="I108" s="325"/>
      <c r="J108" s="325"/>
      <c r="K108" s="309"/>
      <c r="L108" s="100"/>
      <c r="M108" s="100"/>
      <c r="N108" s="100"/>
    </row>
    <row r="109" spans="1:16" s="14" customFormat="1" ht="15.75" customHeight="1">
      <c r="A109" s="360"/>
      <c r="B109" s="300"/>
      <c r="C109" s="362"/>
      <c r="D109" s="84" t="s">
        <v>9</v>
      </c>
      <c r="E109" s="305" t="s">
        <v>18</v>
      </c>
      <c r="F109" s="343" t="s">
        <v>12</v>
      </c>
      <c r="G109" s="84" t="s">
        <v>13</v>
      </c>
      <c r="H109" s="84" t="s">
        <v>9</v>
      </c>
      <c r="I109" s="305" t="s">
        <v>18</v>
      </c>
      <c r="J109" s="343" t="s">
        <v>12</v>
      </c>
      <c r="K109" s="84" t="s">
        <v>13</v>
      </c>
      <c r="L109" s="100"/>
      <c r="M109" s="100"/>
      <c r="N109" s="100"/>
    </row>
    <row r="110" spans="1:16" s="14" customFormat="1" ht="18.75" customHeight="1" thickBot="1">
      <c r="A110" s="360"/>
      <c r="B110" s="300"/>
      <c r="C110" s="363"/>
      <c r="D110" s="85" t="s">
        <v>10</v>
      </c>
      <c r="E110" s="307"/>
      <c r="F110" s="344"/>
      <c r="G110" s="216" t="s">
        <v>20</v>
      </c>
      <c r="H110" s="85" t="s">
        <v>10</v>
      </c>
      <c r="I110" s="307"/>
      <c r="J110" s="344"/>
      <c r="K110" s="216" t="s">
        <v>21</v>
      </c>
      <c r="L110" s="100"/>
      <c r="M110" s="100"/>
      <c r="N110" s="100"/>
    </row>
    <row r="111" spans="1:16" s="14" customFormat="1" ht="18.75" customHeight="1" thickBot="1">
      <c r="A111" s="200"/>
      <c r="B111" s="192">
        <v>1</v>
      </c>
      <c r="C111" s="87">
        <v>2</v>
      </c>
      <c r="D111" s="87">
        <v>3</v>
      </c>
      <c r="E111" s="87">
        <v>4</v>
      </c>
      <c r="F111" s="87">
        <v>5</v>
      </c>
      <c r="G111" s="87">
        <v>6</v>
      </c>
      <c r="H111" s="87">
        <v>7</v>
      </c>
      <c r="I111" s="87">
        <v>8</v>
      </c>
      <c r="J111" s="87">
        <v>9</v>
      </c>
      <c r="K111" s="87">
        <v>10</v>
      </c>
      <c r="L111" s="100"/>
      <c r="M111" s="100"/>
      <c r="N111" s="100"/>
    </row>
    <row r="112" spans="1:16" s="14" customFormat="1" ht="24" customHeight="1" thickBot="1">
      <c r="A112" s="392"/>
      <c r="B112" s="220"/>
      <c r="C112" s="388" t="s">
        <v>156</v>
      </c>
      <c r="D112" s="389"/>
      <c r="E112" s="389"/>
      <c r="F112" s="389"/>
      <c r="G112" s="389"/>
      <c r="H112" s="389"/>
      <c r="I112" s="389"/>
      <c r="J112" s="389"/>
      <c r="K112" s="390"/>
      <c r="L112" s="100"/>
      <c r="M112" s="100"/>
      <c r="N112" s="100"/>
    </row>
    <row r="113" spans="1:16" s="14" customFormat="1" ht="22.5" customHeight="1" thickBot="1">
      <c r="A113" s="392"/>
      <c r="B113" s="192">
        <v>2240</v>
      </c>
      <c r="C113" s="87" t="s">
        <v>74</v>
      </c>
      <c r="D113" s="271">
        <v>2780</v>
      </c>
      <c r="E113" s="271"/>
      <c r="F113" s="271"/>
      <c r="G113" s="271">
        <f>D113+E113</f>
        <v>2780</v>
      </c>
      <c r="H113" s="271">
        <v>2919</v>
      </c>
      <c r="I113" s="271"/>
      <c r="J113" s="271"/>
      <c r="K113" s="271">
        <f>H113+I113</f>
        <v>2919</v>
      </c>
      <c r="L113" s="100"/>
      <c r="M113" s="100"/>
      <c r="N113" s="100"/>
    </row>
    <row r="114" spans="1:16" s="14" customFormat="1" ht="12" customHeight="1" thickBot="1">
      <c r="A114" s="392"/>
      <c r="B114" s="192">
        <v>2730</v>
      </c>
      <c r="C114" s="87" t="s">
        <v>75</v>
      </c>
      <c r="D114" s="271">
        <v>1573201</v>
      </c>
      <c r="E114" s="273"/>
      <c r="F114" s="273"/>
      <c r="G114" s="271">
        <f>D114+E114</f>
        <v>1573201</v>
      </c>
      <c r="H114" s="271">
        <v>1651861</v>
      </c>
      <c r="I114" s="273"/>
      <c r="J114" s="273"/>
      <c r="K114" s="271">
        <f>H114+I114</f>
        <v>1651861</v>
      </c>
      <c r="L114" s="100"/>
      <c r="M114" s="100"/>
      <c r="N114" s="100"/>
    </row>
    <row r="115" spans="1:16" s="14" customFormat="1" ht="18" customHeight="1" thickBot="1">
      <c r="A115" s="392"/>
      <c r="B115" s="87"/>
      <c r="C115" s="199" t="s">
        <v>151</v>
      </c>
      <c r="D115" s="273">
        <f>D113+D114</f>
        <v>1575981</v>
      </c>
      <c r="E115" s="273">
        <f t="shared" ref="E115:F115" si="21">E113+E114</f>
        <v>0</v>
      </c>
      <c r="F115" s="273">
        <f t="shared" si="21"/>
        <v>0</v>
      </c>
      <c r="G115" s="273">
        <f>D115+E115</f>
        <v>1575981</v>
      </c>
      <c r="H115" s="273">
        <f>H113+H114</f>
        <v>1654780</v>
      </c>
      <c r="I115" s="273">
        <f t="shared" ref="I115:J115" si="22">I113+I114</f>
        <v>0</v>
      </c>
      <c r="J115" s="273">
        <f t="shared" si="22"/>
        <v>0</v>
      </c>
      <c r="K115" s="273">
        <f>H115+I115</f>
        <v>1654780</v>
      </c>
      <c r="L115" s="100"/>
      <c r="M115" s="100"/>
      <c r="N115" s="100"/>
    </row>
    <row r="116" spans="1:16" ht="15.75">
      <c r="A116" s="101"/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4"/>
      <c r="P116" s="14"/>
    </row>
    <row r="117" spans="1:16" ht="18.75">
      <c r="A117" s="303" t="s">
        <v>161</v>
      </c>
      <c r="B117" s="303"/>
      <c r="C117" s="303"/>
      <c r="D117" s="303"/>
      <c r="E117" s="303"/>
      <c r="F117" s="303"/>
      <c r="G117" s="303"/>
      <c r="H117" s="303"/>
      <c r="I117" s="303"/>
      <c r="J117" s="303"/>
      <c r="K117" s="303"/>
      <c r="L117" s="303"/>
      <c r="M117" s="303"/>
      <c r="N117" s="303"/>
      <c r="O117" s="14"/>
      <c r="P117" s="14"/>
    </row>
    <row r="118" spans="1:16" ht="12.75" customHeight="1" thickBot="1">
      <c r="A118" s="100"/>
      <c r="B118" s="102"/>
      <c r="C118" s="102"/>
      <c r="D118" s="102"/>
      <c r="E118" s="102"/>
      <c r="F118" s="102"/>
      <c r="G118" s="102"/>
      <c r="H118" s="102"/>
      <c r="I118" s="102"/>
      <c r="J118" s="102"/>
      <c r="K118" s="102" t="s">
        <v>162</v>
      </c>
      <c r="L118" s="100"/>
      <c r="M118" s="100"/>
      <c r="N118" s="100"/>
      <c r="O118" s="14"/>
      <c r="P118" s="14"/>
    </row>
    <row r="119" spans="1:16" ht="15.75" thickBot="1">
      <c r="A119" s="360"/>
      <c r="B119" s="300" t="s">
        <v>157</v>
      </c>
      <c r="C119" s="361" t="s">
        <v>8</v>
      </c>
      <c r="D119" s="308" t="s">
        <v>52</v>
      </c>
      <c r="E119" s="325"/>
      <c r="F119" s="325"/>
      <c r="G119" s="309"/>
      <c r="H119" s="308" t="s">
        <v>53</v>
      </c>
      <c r="I119" s="325"/>
      <c r="J119" s="325"/>
      <c r="K119" s="309"/>
      <c r="L119" s="100"/>
      <c r="M119" s="100"/>
      <c r="N119" s="100"/>
      <c r="O119" s="14"/>
      <c r="P119" s="14"/>
    </row>
    <row r="120" spans="1:16">
      <c r="A120" s="360"/>
      <c r="B120" s="300"/>
      <c r="C120" s="362"/>
      <c r="D120" s="84" t="s">
        <v>9</v>
      </c>
      <c r="E120" s="305" t="s">
        <v>18</v>
      </c>
      <c r="F120" s="343" t="s">
        <v>12</v>
      </c>
      <c r="G120" s="84" t="s">
        <v>13</v>
      </c>
      <c r="H120" s="84" t="s">
        <v>9</v>
      </c>
      <c r="I120" s="305" t="s">
        <v>18</v>
      </c>
      <c r="J120" s="343" t="s">
        <v>12</v>
      </c>
      <c r="K120" s="84" t="s">
        <v>13</v>
      </c>
      <c r="L120" s="100"/>
      <c r="M120" s="100"/>
      <c r="N120" s="100"/>
      <c r="O120" s="14"/>
      <c r="P120" s="14"/>
    </row>
    <row r="121" spans="1:16" ht="15.75" thickBot="1">
      <c r="A121" s="360"/>
      <c r="B121" s="300"/>
      <c r="C121" s="363"/>
      <c r="D121" s="85" t="s">
        <v>10</v>
      </c>
      <c r="E121" s="307"/>
      <c r="F121" s="344"/>
      <c r="G121" s="216" t="s">
        <v>20</v>
      </c>
      <c r="H121" s="85" t="s">
        <v>10</v>
      </c>
      <c r="I121" s="307"/>
      <c r="J121" s="344"/>
      <c r="K121" s="216" t="s">
        <v>21</v>
      </c>
      <c r="L121" s="100"/>
      <c r="M121" s="100"/>
      <c r="N121" s="100"/>
      <c r="O121" s="14"/>
      <c r="P121" s="14"/>
    </row>
    <row r="122" spans="1:16" ht="15.75" thickBot="1">
      <c r="A122" s="200"/>
      <c r="B122" s="192">
        <v>1</v>
      </c>
      <c r="C122" s="87">
        <v>2</v>
      </c>
      <c r="D122" s="87">
        <v>3</v>
      </c>
      <c r="E122" s="87">
        <v>4</v>
      </c>
      <c r="F122" s="87">
        <v>5</v>
      </c>
      <c r="G122" s="87">
        <v>6</v>
      </c>
      <c r="H122" s="87">
        <v>7</v>
      </c>
      <c r="I122" s="87">
        <v>8</v>
      </c>
      <c r="J122" s="87">
        <v>9</v>
      </c>
      <c r="K122" s="87">
        <v>10</v>
      </c>
      <c r="L122" s="100"/>
      <c r="M122" s="100"/>
      <c r="N122" s="100"/>
      <c r="O122" s="14"/>
      <c r="P122" s="14"/>
    </row>
    <row r="123" spans="1:16" ht="15.75" thickBot="1">
      <c r="A123" s="104"/>
      <c r="B123" s="192"/>
      <c r="C123" s="87"/>
      <c r="D123" s="91"/>
      <c r="E123" s="91"/>
      <c r="F123" s="91"/>
      <c r="G123" s="91"/>
      <c r="H123" s="91"/>
      <c r="I123" s="91"/>
      <c r="J123" s="91"/>
      <c r="K123" s="91"/>
      <c r="L123" s="100"/>
      <c r="M123" s="100"/>
      <c r="N123" s="100"/>
      <c r="O123" s="14"/>
      <c r="P123" s="14"/>
    </row>
    <row r="124" spans="1:16" ht="15.75" thickBot="1">
      <c r="A124" s="104"/>
      <c r="B124" s="192"/>
      <c r="C124" s="87"/>
      <c r="D124" s="91"/>
      <c r="E124" s="91"/>
      <c r="F124" s="91"/>
      <c r="G124" s="91"/>
      <c r="H124" s="91"/>
      <c r="I124" s="91"/>
      <c r="J124" s="91"/>
      <c r="K124" s="91"/>
      <c r="L124" s="100"/>
      <c r="M124" s="100"/>
      <c r="N124" s="100"/>
      <c r="O124" s="14"/>
      <c r="P124" s="14"/>
    </row>
    <row r="125" spans="1:16" ht="15.75" thickBot="1">
      <c r="A125" s="104"/>
      <c r="B125" s="192"/>
      <c r="C125" s="87" t="s">
        <v>151</v>
      </c>
      <c r="D125" s="91"/>
      <c r="E125" s="91"/>
      <c r="F125" s="91"/>
      <c r="G125" s="91"/>
      <c r="H125" s="91"/>
      <c r="I125" s="91"/>
      <c r="J125" s="91"/>
      <c r="K125" s="91"/>
      <c r="L125" s="100"/>
      <c r="M125" s="100"/>
      <c r="N125" s="100"/>
      <c r="O125" s="14"/>
      <c r="P125" s="14"/>
    </row>
    <row r="126" spans="1:16" ht="9.75" customHeight="1">
      <c r="A126" s="101"/>
      <c r="B126" s="100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4"/>
      <c r="P126" s="14"/>
    </row>
    <row r="127" spans="1:16" ht="18.75">
      <c r="A127" s="303" t="s">
        <v>163</v>
      </c>
      <c r="B127" s="303"/>
      <c r="C127" s="303"/>
      <c r="D127" s="303"/>
      <c r="E127" s="303"/>
      <c r="F127" s="303"/>
      <c r="G127" s="303"/>
      <c r="H127" s="303"/>
      <c r="I127" s="303"/>
      <c r="J127" s="303"/>
      <c r="K127" s="303"/>
      <c r="L127" s="303"/>
      <c r="M127" s="303"/>
      <c r="N127" s="303"/>
      <c r="O127" s="14"/>
      <c r="P127" s="14"/>
    </row>
    <row r="128" spans="1:16" ht="18.75">
      <c r="A128" s="303" t="s">
        <v>164</v>
      </c>
      <c r="B128" s="303"/>
      <c r="C128" s="303"/>
      <c r="D128" s="303"/>
      <c r="E128" s="303"/>
      <c r="F128" s="303"/>
      <c r="G128" s="303"/>
      <c r="H128" s="303"/>
      <c r="I128" s="303"/>
      <c r="J128" s="303"/>
      <c r="K128" s="303"/>
      <c r="L128" s="303"/>
      <c r="M128" s="303"/>
      <c r="N128" s="303"/>
      <c r="O128" s="14"/>
      <c r="P128" s="14"/>
    </row>
    <row r="129" spans="1:16" ht="21" customHeight="1">
      <c r="A129" s="100"/>
      <c r="B129" s="102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 t="s">
        <v>162</v>
      </c>
      <c r="O129" s="14"/>
      <c r="P129" s="14"/>
    </row>
    <row r="130" spans="1:16" ht="14.25" customHeight="1">
      <c r="A130" s="391" t="s">
        <v>32</v>
      </c>
      <c r="B130" s="364" t="s">
        <v>165</v>
      </c>
      <c r="C130" s="364" t="s">
        <v>145</v>
      </c>
      <c r="D130" s="364"/>
      <c r="E130" s="364"/>
      <c r="F130" s="364"/>
      <c r="G130" s="364" t="s">
        <v>146</v>
      </c>
      <c r="H130" s="364"/>
      <c r="I130" s="364"/>
      <c r="J130" s="364"/>
      <c r="K130" s="364" t="s">
        <v>147</v>
      </c>
      <c r="L130" s="364"/>
      <c r="M130" s="364"/>
      <c r="N130" s="364"/>
      <c r="O130" s="14"/>
      <c r="P130" s="14"/>
    </row>
    <row r="131" spans="1:16" ht="21" customHeight="1">
      <c r="A131" s="391"/>
      <c r="B131" s="364"/>
      <c r="C131" s="254" t="s">
        <v>9</v>
      </c>
      <c r="D131" s="364" t="s">
        <v>18</v>
      </c>
      <c r="E131" s="378" t="s">
        <v>12</v>
      </c>
      <c r="F131" s="254" t="s">
        <v>13</v>
      </c>
      <c r="G131" s="254" t="s">
        <v>9</v>
      </c>
      <c r="H131" s="364" t="s">
        <v>18</v>
      </c>
      <c r="I131" s="378" t="s">
        <v>12</v>
      </c>
      <c r="J131" s="254" t="s">
        <v>13</v>
      </c>
      <c r="K131" s="254" t="s">
        <v>9</v>
      </c>
      <c r="L131" s="364" t="s">
        <v>18</v>
      </c>
      <c r="M131" s="378" t="s">
        <v>12</v>
      </c>
      <c r="N131" s="254" t="s">
        <v>13</v>
      </c>
      <c r="O131" s="14"/>
      <c r="P131" s="14"/>
    </row>
    <row r="132" spans="1:16" ht="15" customHeight="1">
      <c r="A132" s="391"/>
      <c r="B132" s="364"/>
      <c r="C132" s="254" t="s">
        <v>10</v>
      </c>
      <c r="D132" s="364"/>
      <c r="E132" s="378"/>
      <c r="F132" s="254" t="s">
        <v>20</v>
      </c>
      <c r="G132" s="254" t="s">
        <v>10</v>
      </c>
      <c r="H132" s="364"/>
      <c r="I132" s="378"/>
      <c r="J132" s="254" t="s">
        <v>21</v>
      </c>
      <c r="K132" s="254" t="s">
        <v>10</v>
      </c>
      <c r="L132" s="364"/>
      <c r="M132" s="378"/>
      <c r="N132" s="254" t="s">
        <v>22</v>
      </c>
      <c r="O132" s="14"/>
      <c r="P132" s="14"/>
    </row>
    <row r="133" spans="1:16" ht="12" customHeight="1">
      <c r="A133" s="254">
        <v>1</v>
      </c>
      <c r="B133" s="192">
        <v>2</v>
      </c>
      <c r="C133" s="192">
        <v>3</v>
      </c>
      <c r="D133" s="192">
        <v>4</v>
      </c>
      <c r="E133" s="192">
        <v>5</v>
      </c>
      <c r="F133" s="192">
        <v>6</v>
      </c>
      <c r="G133" s="192">
        <v>7</v>
      </c>
      <c r="H133" s="192">
        <v>8</v>
      </c>
      <c r="I133" s="192">
        <v>9</v>
      </c>
      <c r="J133" s="192">
        <v>10</v>
      </c>
      <c r="K133" s="192">
        <v>11</v>
      </c>
      <c r="L133" s="192">
        <v>12</v>
      </c>
      <c r="M133" s="192">
        <v>13</v>
      </c>
      <c r="N133" s="192">
        <v>14</v>
      </c>
      <c r="O133" s="14"/>
      <c r="P133" s="14"/>
    </row>
    <row r="134" spans="1:16" ht="183" customHeight="1" thickBot="1">
      <c r="A134" s="255"/>
      <c r="B134" s="276" t="s">
        <v>225</v>
      </c>
      <c r="C134" s="277">
        <v>0</v>
      </c>
      <c r="D134" s="277"/>
      <c r="E134" s="277"/>
      <c r="F134" s="277">
        <f>C134</f>
        <v>0</v>
      </c>
      <c r="G134" s="277">
        <v>1330096</v>
      </c>
      <c r="H134" s="277"/>
      <c r="I134" s="277"/>
      <c r="J134" s="277"/>
      <c r="K134" s="278">
        <v>1492406</v>
      </c>
      <c r="L134" s="279"/>
      <c r="M134" s="280"/>
      <c r="N134" s="277">
        <f>K134</f>
        <v>1492406</v>
      </c>
      <c r="O134" s="14"/>
      <c r="P134" s="14"/>
    </row>
    <row r="135" spans="1:16" ht="62.25" hidden="1" customHeight="1" thickBot="1">
      <c r="A135" s="395" t="s">
        <v>64</v>
      </c>
      <c r="B135" s="397" t="s">
        <v>77</v>
      </c>
      <c r="C135" s="397"/>
      <c r="D135" s="397"/>
      <c r="E135" s="397"/>
      <c r="F135" s="397"/>
      <c r="G135" s="397"/>
      <c r="H135" s="397"/>
      <c r="I135" s="397"/>
      <c r="J135" s="397"/>
      <c r="K135" s="397"/>
      <c r="L135" s="397"/>
      <c r="M135" s="397"/>
      <c r="N135" s="398"/>
      <c r="O135" s="14"/>
      <c r="P135" s="14"/>
    </row>
    <row r="136" spans="1:16" ht="28.5" hidden="1" customHeight="1" thickBot="1">
      <c r="A136" s="396"/>
      <c r="B136" s="281" t="s">
        <v>101</v>
      </c>
      <c r="C136" s="277"/>
      <c r="D136" s="277"/>
      <c r="E136" s="277"/>
      <c r="F136" s="277"/>
      <c r="G136" s="277"/>
      <c r="H136" s="277"/>
      <c r="I136" s="277"/>
      <c r="J136" s="277"/>
      <c r="K136" s="278"/>
      <c r="L136" s="279"/>
      <c r="M136" s="280"/>
      <c r="N136" s="277">
        <f>K136</f>
        <v>0</v>
      </c>
      <c r="O136" s="14"/>
      <c r="P136" s="14"/>
    </row>
    <row r="137" spans="1:16" ht="63.75" hidden="1" customHeight="1" thickBot="1">
      <c r="A137" s="395" t="s">
        <v>66</v>
      </c>
      <c r="B137" s="399" t="s">
        <v>78</v>
      </c>
      <c r="C137" s="400"/>
      <c r="D137" s="400"/>
      <c r="E137" s="400"/>
      <c r="F137" s="400"/>
      <c r="G137" s="400"/>
      <c r="H137" s="400"/>
      <c r="I137" s="400"/>
      <c r="J137" s="400"/>
      <c r="K137" s="400"/>
      <c r="L137" s="400"/>
      <c r="M137" s="400"/>
      <c r="N137" s="401"/>
      <c r="O137" s="14"/>
      <c r="P137" s="14"/>
    </row>
    <row r="138" spans="1:16" ht="18" hidden="1" customHeight="1" thickBot="1">
      <c r="A138" s="396"/>
      <c r="B138" s="282" t="s">
        <v>102</v>
      </c>
      <c r="C138" s="283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>
        <f>K138</f>
        <v>0</v>
      </c>
      <c r="O138" s="14"/>
      <c r="P138" s="14"/>
    </row>
    <row r="139" spans="1:16" ht="86.25" hidden="1" customHeight="1" thickBot="1">
      <c r="A139" s="395" t="s">
        <v>68</v>
      </c>
      <c r="B139" s="314" t="s">
        <v>79</v>
      </c>
      <c r="C139" s="314"/>
      <c r="D139" s="314"/>
      <c r="E139" s="314"/>
      <c r="F139" s="314"/>
      <c r="G139" s="314"/>
      <c r="H139" s="314"/>
      <c r="I139" s="314"/>
      <c r="J139" s="314"/>
      <c r="K139" s="314"/>
      <c r="L139" s="314"/>
      <c r="M139" s="314"/>
      <c r="N139" s="315"/>
      <c r="O139" s="14"/>
      <c r="P139" s="14"/>
    </row>
    <row r="140" spans="1:16" ht="48.75" hidden="1" thickBot="1">
      <c r="A140" s="396"/>
      <c r="B140" s="284" t="s">
        <v>103</v>
      </c>
      <c r="C140" s="283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>
        <f>K140</f>
        <v>0</v>
      </c>
      <c r="O140" s="14"/>
      <c r="P140" s="14"/>
    </row>
    <row r="141" spans="1:16" hidden="1">
      <c r="A141" s="395" t="s">
        <v>70</v>
      </c>
      <c r="B141" s="314" t="s">
        <v>80</v>
      </c>
      <c r="C141" s="314"/>
      <c r="D141" s="314"/>
      <c r="E141" s="314"/>
      <c r="F141" s="314"/>
      <c r="G141" s="314"/>
      <c r="H141" s="314"/>
      <c r="I141" s="314"/>
      <c r="J141" s="314"/>
      <c r="K141" s="314"/>
      <c r="L141" s="314"/>
      <c r="M141" s="314"/>
      <c r="N141" s="315"/>
      <c r="O141" s="14"/>
      <c r="P141" s="14"/>
    </row>
    <row r="142" spans="1:16" ht="48.75" hidden="1" thickBot="1">
      <c r="A142" s="396"/>
      <c r="B142" s="284" t="s">
        <v>104</v>
      </c>
      <c r="C142" s="283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>
        <f>K142</f>
        <v>0</v>
      </c>
      <c r="O142" s="14"/>
      <c r="P142" s="14"/>
    </row>
    <row r="143" spans="1:16" hidden="1">
      <c r="A143" s="395" t="s">
        <v>72</v>
      </c>
      <c r="B143" s="314" t="s">
        <v>81</v>
      </c>
      <c r="C143" s="314"/>
      <c r="D143" s="314"/>
      <c r="E143" s="314"/>
      <c r="F143" s="314"/>
      <c r="G143" s="314"/>
      <c r="H143" s="314"/>
      <c r="I143" s="314"/>
      <c r="J143" s="314"/>
      <c r="K143" s="314"/>
      <c r="L143" s="314"/>
      <c r="M143" s="314"/>
      <c r="N143" s="315"/>
      <c r="O143" s="21"/>
      <c r="P143" s="21"/>
    </row>
    <row r="144" spans="1:16" ht="72.75" hidden="1" thickBot="1">
      <c r="A144" s="396"/>
      <c r="B144" s="285" t="s">
        <v>105</v>
      </c>
      <c r="C144" s="286"/>
      <c r="D144" s="286"/>
      <c r="E144" s="286"/>
      <c r="F144" s="286"/>
      <c r="G144" s="286"/>
      <c r="H144" s="286"/>
      <c r="I144" s="286"/>
      <c r="J144" s="286"/>
      <c r="K144" s="286"/>
      <c r="L144" s="286"/>
      <c r="M144" s="286"/>
      <c r="N144" s="286">
        <f>K144</f>
        <v>0</v>
      </c>
      <c r="O144" s="21"/>
      <c r="P144" s="21"/>
    </row>
    <row r="145" spans="1:16" ht="15.75" thickBot="1">
      <c r="A145" s="109"/>
      <c r="B145" s="287" t="s">
        <v>151</v>
      </c>
      <c r="C145" s="288">
        <f>C134</f>
        <v>0</v>
      </c>
      <c r="D145" s="288">
        <f t="shared" ref="D145:N145" si="23">D134</f>
        <v>0</v>
      </c>
      <c r="E145" s="288">
        <f t="shared" si="23"/>
        <v>0</v>
      </c>
      <c r="F145" s="288">
        <f t="shared" si="23"/>
        <v>0</v>
      </c>
      <c r="G145" s="288">
        <f t="shared" si="23"/>
        <v>1330096</v>
      </c>
      <c r="H145" s="288">
        <f t="shared" si="23"/>
        <v>0</v>
      </c>
      <c r="I145" s="288">
        <f t="shared" si="23"/>
        <v>0</v>
      </c>
      <c r="J145" s="288">
        <f t="shared" si="23"/>
        <v>0</v>
      </c>
      <c r="K145" s="288">
        <f t="shared" si="23"/>
        <v>1492406</v>
      </c>
      <c r="L145" s="288">
        <f t="shared" si="23"/>
        <v>0</v>
      </c>
      <c r="M145" s="288">
        <f t="shared" si="23"/>
        <v>0</v>
      </c>
      <c r="N145" s="288">
        <f t="shared" si="23"/>
        <v>1492406</v>
      </c>
      <c r="O145" s="14"/>
      <c r="P145" s="14"/>
    </row>
    <row r="146" spans="1:16">
      <c r="A146" s="102"/>
      <c r="B146" s="100"/>
      <c r="C146" s="100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4"/>
      <c r="P146" s="14"/>
    </row>
    <row r="147" spans="1:16" ht="15.75">
      <c r="A147" s="101"/>
      <c r="B147" s="100"/>
      <c r="C147" s="100"/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4"/>
      <c r="P147" s="14"/>
    </row>
    <row r="148" spans="1:16" ht="18.75">
      <c r="A148" s="303" t="s">
        <v>166</v>
      </c>
      <c r="B148" s="303"/>
      <c r="C148" s="303"/>
      <c r="D148" s="303"/>
      <c r="E148" s="303"/>
      <c r="F148" s="303"/>
      <c r="G148" s="303"/>
      <c r="H148" s="303"/>
      <c r="I148" s="303"/>
      <c r="J148" s="303"/>
      <c r="K148" s="303"/>
      <c r="L148" s="303"/>
      <c r="M148" s="303"/>
      <c r="N148" s="303"/>
      <c r="O148" s="14"/>
      <c r="P148" s="14"/>
    </row>
    <row r="149" spans="1:16" ht="16.5" customHeight="1" thickBot="1">
      <c r="A149" s="100"/>
      <c r="B149" s="102" t="s">
        <v>162</v>
      </c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4"/>
      <c r="P149" s="14"/>
    </row>
    <row r="150" spans="1:16" ht="14.25" customHeight="1" thickBot="1">
      <c r="A150" s="319" t="s">
        <v>32</v>
      </c>
      <c r="B150" s="322" t="s">
        <v>165</v>
      </c>
      <c r="C150" s="308" t="s">
        <v>53</v>
      </c>
      <c r="D150" s="325"/>
      <c r="E150" s="325"/>
      <c r="F150" s="309"/>
      <c r="G150" s="308" t="s">
        <v>152</v>
      </c>
      <c r="H150" s="325"/>
      <c r="I150" s="325"/>
      <c r="J150" s="309"/>
      <c r="K150" s="100"/>
      <c r="L150" s="100"/>
      <c r="M150" s="100"/>
      <c r="N150" s="100"/>
      <c r="O150" s="14"/>
      <c r="P150" s="14"/>
    </row>
    <row r="151" spans="1:16" ht="21" customHeight="1">
      <c r="A151" s="320"/>
      <c r="B151" s="323"/>
      <c r="C151" s="103" t="s">
        <v>9</v>
      </c>
      <c r="D151" s="305" t="s">
        <v>18</v>
      </c>
      <c r="E151" s="343" t="s">
        <v>12</v>
      </c>
      <c r="F151" s="84" t="s">
        <v>13</v>
      </c>
      <c r="G151" s="84" t="s">
        <v>9</v>
      </c>
      <c r="H151" s="305" t="s">
        <v>18</v>
      </c>
      <c r="I151" s="343" t="s">
        <v>12</v>
      </c>
      <c r="J151" s="84" t="s">
        <v>13</v>
      </c>
      <c r="K151" s="100"/>
      <c r="L151" s="100"/>
      <c r="M151" s="100"/>
      <c r="N151" s="100"/>
      <c r="O151" s="14"/>
      <c r="P151" s="14"/>
    </row>
    <row r="152" spans="1:16" ht="15.75" customHeight="1" thickBot="1">
      <c r="A152" s="321"/>
      <c r="B152" s="324"/>
      <c r="C152" s="86" t="s">
        <v>10</v>
      </c>
      <c r="D152" s="307"/>
      <c r="E152" s="344"/>
      <c r="F152" s="85" t="s">
        <v>20</v>
      </c>
      <c r="G152" s="85" t="s">
        <v>10</v>
      </c>
      <c r="H152" s="307"/>
      <c r="I152" s="344"/>
      <c r="J152" s="85" t="s">
        <v>21</v>
      </c>
      <c r="K152" s="100"/>
      <c r="L152" s="100"/>
      <c r="M152" s="100"/>
      <c r="N152" s="100"/>
      <c r="O152" s="14"/>
      <c r="P152" s="14"/>
    </row>
    <row r="153" spans="1:16" ht="12.75" customHeight="1" thickBot="1">
      <c r="A153" s="107">
        <v>1</v>
      </c>
      <c r="B153" s="108">
        <v>2</v>
      </c>
      <c r="C153" s="108">
        <v>3</v>
      </c>
      <c r="D153" s="108">
        <v>4</v>
      </c>
      <c r="E153" s="108">
        <v>5</v>
      </c>
      <c r="F153" s="108">
        <v>6</v>
      </c>
      <c r="G153" s="108">
        <v>7</v>
      </c>
      <c r="H153" s="108">
        <v>8</v>
      </c>
      <c r="I153" s="108">
        <v>9</v>
      </c>
      <c r="J153" s="108">
        <v>10</v>
      </c>
      <c r="K153" s="100"/>
      <c r="L153" s="100"/>
      <c r="M153" s="100"/>
      <c r="N153" s="100"/>
      <c r="O153" s="14"/>
      <c r="P153" s="14"/>
    </row>
    <row r="154" spans="1:16" ht="184.5" customHeight="1" thickBot="1">
      <c r="A154" s="106"/>
      <c r="B154" s="276" t="s">
        <v>225</v>
      </c>
      <c r="C154" s="289">
        <v>1575981</v>
      </c>
      <c r="D154" s="289"/>
      <c r="E154" s="289"/>
      <c r="F154" s="289">
        <f>C154</f>
        <v>1575981</v>
      </c>
      <c r="G154" s="289">
        <v>1654780</v>
      </c>
      <c r="H154" s="289"/>
      <c r="I154" s="289"/>
      <c r="J154" s="289">
        <f>G154</f>
        <v>1654780</v>
      </c>
      <c r="K154" s="100"/>
      <c r="L154" s="100"/>
      <c r="M154" s="100"/>
      <c r="N154" s="100"/>
      <c r="O154" s="14"/>
      <c r="P154" s="14"/>
    </row>
    <row r="155" spans="1:16" ht="63" hidden="1" customHeight="1" thickBot="1">
      <c r="A155" s="110" t="s">
        <v>64</v>
      </c>
      <c r="B155" s="316" t="s">
        <v>77</v>
      </c>
      <c r="C155" s="355"/>
      <c r="D155" s="355"/>
      <c r="E155" s="355"/>
      <c r="F155" s="355"/>
      <c r="G155" s="355"/>
      <c r="H155" s="355"/>
      <c r="I155" s="355"/>
      <c r="J155" s="356"/>
      <c r="K155" s="100"/>
      <c r="L155" s="100"/>
      <c r="M155" s="100"/>
      <c r="N155" s="100"/>
      <c r="O155" s="14"/>
      <c r="P155" s="14"/>
    </row>
    <row r="156" spans="1:16" ht="22.5" hidden="1" customHeight="1" thickBot="1">
      <c r="A156" s="111"/>
      <c r="B156" s="285" t="s">
        <v>101</v>
      </c>
      <c r="C156" s="277"/>
      <c r="D156" s="277"/>
      <c r="E156" s="277"/>
      <c r="F156" s="277">
        <f>C156</f>
        <v>0</v>
      </c>
      <c r="G156" s="277"/>
      <c r="H156" s="277"/>
      <c r="I156" s="277"/>
      <c r="J156" s="277">
        <f>G156</f>
        <v>0</v>
      </c>
      <c r="K156" s="100"/>
      <c r="L156" s="100"/>
      <c r="M156" s="100"/>
      <c r="N156" s="100"/>
      <c r="O156" s="14"/>
      <c r="P156" s="14"/>
    </row>
    <row r="157" spans="1:16" ht="65.25" hidden="1" customHeight="1" thickBot="1">
      <c r="A157" s="112" t="s">
        <v>66</v>
      </c>
      <c r="B157" s="357" t="s">
        <v>78</v>
      </c>
      <c r="C157" s="317"/>
      <c r="D157" s="317"/>
      <c r="E157" s="317"/>
      <c r="F157" s="317"/>
      <c r="G157" s="317"/>
      <c r="H157" s="317"/>
      <c r="I157" s="317"/>
      <c r="J157" s="318"/>
      <c r="K157" s="100"/>
      <c r="L157" s="100"/>
      <c r="M157" s="100"/>
      <c r="N157" s="100"/>
      <c r="O157" s="14"/>
      <c r="P157" s="14"/>
    </row>
    <row r="158" spans="1:16" ht="24" hidden="1" customHeight="1" thickBot="1">
      <c r="A158" s="111"/>
      <c r="B158" s="285" t="s">
        <v>102</v>
      </c>
      <c r="C158" s="277"/>
      <c r="D158" s="277"/>
      <c r="E158" s="277"/>
      <c r="F158" s="277">
        <f>C158</f>
        <v>0</v>
      </c>
      <c r="G158" s="277"/>
      <c r="H158" s="277"/>
      <c r="I158" s="277"/>
      <c r="J158" s="277">
        <f>G158</f>
        <v>0</v>
      </c>
      <c r="K158" s="100"/>
      <c r="L158" s="100"/>
      <c r="M158" s="100"/>
      <c r="N158" s="100"/>
      <c r="O158" s="14"/>
      <c r="P158" s="14"/>
    </row>
    <row r="159" spans="1:16" ht="36.75" hidden="1" thickBot="1">
      <c r="A159" s="112" t="s">
        <v>68</v>
      </c>
      <c r="B159" s="316" t="s">
        <v>79</v>
      </c>
      <c r="C159" s="317"/>
      <c r="D159" s="317"/>
      <c r="E159" s="317"/>
      <c r="F159" s="317"/>
      <c r="G159" s="317"/>
      <c r="H159" s="317"/>
      <c r="I159" s="317"/>
      <c r="J159" s="318"/>
      <c r="K159" s="100"/>
      <c r="L159" s="100"/>
      <c r="M159" s="100"/>
      <c r="N159" s="100"/>
      <c r="O159" s="14"/>
      <c r="P159" s="14"/>
    </row>
    <row r="160" spans="1:16" ht="48.75" hidden="1" thickBot="1">
      <c r="A160" s="113"/>
      <c r="B160" s="290" t="s">
        <v>103</v>
      </c>
      <c r="C160" s="277"/>
      <c r="D160" s="277"/>
      <c r="E160" s="277"/>
      <c r="F160" s="277">
        <f>C160</f>
        <v>0</v>
      </c>
      <c r="G160" s="277"/>
      <c r="H160" s="277"/>
      <c r="I160" s="277"/>
      <c r="J160" s="277">
        <f>G160</f>
        <v>0</v>
      </c>
      <c r="K160" s="100"/>
      <c r="L160" s="100"/>
      <c r="M160" s="100"/>
      <c r="N160" s="100"/>
      <c r="O160" s="14"/>
      <c r="P160" s="14"/>
    </row>
    <row r="161" spans="1:16" ht="36.75" hidden="1" thickBot="1">
      <c r="A161" s="110" t="s">
        <v>70</v>
      </c>
      <c r="B161" s="316" t="s">
        <v>80</v>
      </c>
      <c r="C161" s="317"/>
      <c r="D161" s="317"/>
      <c r="E161" s="317"/>
      <c r="F161" s="317"/>
      <c r="G161" s="317"/>
      <c r="H161" s="317"/>
      <c r="I161" s="317"/>
      <c r="J161" s="318"/>
      <c r="K161" s="100"/>
      <c r="L161" s="100"/>
      <c r="M161" s="100"/>
      <c r="N161" s="100"/>
      <c r="O161" s="14"/>
      <c r="P161" s="14"/>
    </row>
    <row r="162" spans="1:16" ht="48" hidden="1">
      <c r="A162" s="114"/>
      <c r="B162" s="285" t="s">
        <v>104</v>
      </c>
      <c r="C162" s="277"/>
      <c r="D162" s="277"/>
      <c r="E162" s="277"/>
      <c r="F162" s="277">
        <f>C162</f>
        <v>0</v>
      </c>
      <c r="G162" s="277"/>
      <c r="H162" s="277"/>
      <c r="I162" s="277"/>
      <c r="J162" s="277">
        <f>G162</f>
        <v>0</v>
      </c>
      <c r="K162" s="100"/>
      <c r="L162" s="100"/>
      <c r="M162" s="100"/>
      <c r="N162" s="100"/>
      <c r="O162" s="14"/>
      <c r="P162" s="14"/>
    </row>
    <row r="163" spans="1:16" ht="24" hidden="1" customHeight="1" thickBot="1">
      <c r="A163" s="112" t="s">
        <v>72</v>
      </c>
      <c r="B163" s="316" t="s">
        <v>81</v>
      </c>
      <c r="C163" s="317"/>
      <c r="D163" s="317"/>
      <c r="E163" s="317"/>
      <c r="F163" s="317"/>
      <c r="G163" s="317"/>
      <c r="H163" s="317"/>
      <c r="I163" s="317"/>
      <c r="J163" s="318"/>
      <c r="K163" s="100"/>
      <c r="L163" s="100"/>
      <c r="M163" s="100"/>
      <c r="N163" s="100"/>
      <c r="O163" s="14"/>
      <c r="P163" s="14"/>
    </row>
    <row r="164" spans="1:16" ht="72.75" hidden="1" thickBot="1">
      <c r="A164" s="106"/>
      <c r="B164" s="285" t="s">
        <v>105</v>
      </c>
      <c r="C164" s="277"/>
      <c r="D164" s="277"/>
      <c r="E164" s="277"/>
      <c r="F164" s="277">
        <f>C164</f>
        <v>0</v>
      </c>
      <c r="G164" s="277"/>
      <c r="H164" s="277"/>
      <c r="I164" s="277"/>
      <c r="J164" s="289">
        <f>G164</f>
        <v>0</v>
      </c>
      <c r="K164" s="100"/>
      <c r="L164" s="100"/>
      <c r="M164" s="100"/>
      <c r="N164" s="100"/>
      <c r="O164" s="14"/>
      <c r="P164" s="14"/>
    </row>
    <row r="165" spans="1:16" ht="15.75" thickBot="1">
      <c r="A165" s="109"/>
      <c r="B165" s="291" t="s">
        <v>151</v>
      </c>
      <c r="C165" s="288">
        <f>C154</f>
        <v>1575981</v>
      </c>
      <c r="D165" s="288">
        <f t="shared" ref="D165:J165" si="24">D154</f>
        <v>0</v>
      </c>
      <c r="E165" s="288">
        <f t="shared" si="24"/>
        <v>0</v>
      </c>
      <c r="F165" s="288">
        <f t="shared" si="24"/>
        <v>1575981</v>
      </c>
      <c r="G165" s="288">
        <f t="shared" si="24"/>
        <v>1654780</v>
      </c>
      <c r="H165" s="288">
        <f t="shared" si="24"/>
        <v>0</v>
      </c>
      <c r="I165" s="288">
        <f t="shared" si="24"/>
        <v>0</v>
      </c>
      <c r="J165" s="289">
        <f t="shared" si="24"/>
        <v>1654780</v>
      </c>
      <c r="K165" s="100"/>
      <c r="L165" s="100"/>
      <c r="M165" s="100"/>
      <c r="N165" s="100"/>
      <c r="O165" s="14"/>
      <c r="P165" s="14"/>
    </row>
    <row r="166" spans="1:16" ht="15.75">
      <c r="A166" s="115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</row>
    <row r="167" spans="1:16" ht="18.75">
      <c r="A167" s="303" t="s">
        <v>226</v>
      </c>
      <c r="B167" s="303"/>
      <c r="C167" s="303"/>
      <c r="D167" s="303"/>
      <c r="E167" s="303"/>
      <c r="F167" s="303"/>
      <c r="G167" s="303"/>
      <c r="H167" s="303"/>
      <c r="I167" s="303"/>
      <c r="J167" s="303"/>
      <c r="K167" s="303"/>
      <c r="L167" s="303"/>
      <c r="M167" s="116"/>
      <c r="N167" s="116"/>
      <c r="O167" s="14"/>
      <c r="P167" s="14"/>
    </row>
    <row r="168" spans="1:16" ht="16.5" customHeight="1">
      <c r="A168" s="303" t="s">
        <v>227</v>
      </c>
      <c r="B168" s="303"/>
      <c r="C168" s="303"/>
      <c r="D168" s="303"/>
      <c r="E168" s="303"/>
      <c r="F168" s="303"/>
      <c r="G168" s="303"/>
      <c r="H168" s="303"/>
      <c r="I168" s="303"/>
      <c r="J168" s="303"/>
      <c r="K168" s="303"/>
      <c r="L168" s="303"/>
      <c r="M168" s="303"/>
      <c r="N168" s="303"/>
      <c r="O168" s="14"/>
      <c r="P168" s="14"/>
    </row>
    <row r="169" spans="1:16" ht="10.5" customHeight="1" thickBot="1">
      <c r="A169" s="117" t="s">
        <v>23</v>
      </c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</row>
    <row r="170" spans="1:16" ht="15.75" customHeight="1" thickBot="1">
      <c r="A170" s="312" t="s">
        <v>32</v>
      </c>
      <c r="B170" s="312" t="s">
        <v>24</v>
      </c>
      <c r="C170" s="312" t="s">
        <v>25</v>
      </c>
      <c r="D170" s="312" t="s">
        <v>26</v>
      </c>
      <c r="E170" s="352" t="s">
        <v>145</v>
      </c>
      <c r="F170" s="353"/>
      <c r="G170" s="354"/>
      <c r="H170" s="352" t="s">
        <v>146</v>
      </c>
      <c r="I170" s="353"/>
      <c r="J170" s="354"/>
      <c r="K170" s="352" t="s">
        <v>147</v>
      </c>
      <c r="L170" s="353"/>
      <c r="M170" s="354"/>
      <c r="N170" s="14"/>
      <c r="O170" s="14"/>
      <c r="P170" s="14"/>
    </row>
    <row r="171" spans="1:16" s="14" customFormat="1" ht="27.75" customHeight="1" thickBot="1">
      <c r="A171" s="313"/>
      <c r="B171" s="313"/>
      <c r="C171" s="313"/>
      <c r="D171" s="313"/>
      <c r="E171" s="118" t="s">
        <v>27</v>
      </c>
      <c r="F171" s="118" t="s">
        <v>18</v>
      </c>
      <c r="G171" s="118" t="s">
        <v>167</v>
      </c>
      <c r="H171" s="118" t="s">
        <v>27</v>
      </c>
      <c r="I171" s="118" t="s">
        <v>18</v>
      </c>
      <c r="J171" s="118" t="s">
        <v>168</v>
      </c>
      <c r="K171" s="118" t="s">
        <v>27</v>
      </c>
      <c r="L171" s="118" t="s">
        <v>18</v>
      </c>
      <c r="M171" s="118" t="s">
        <v>169</v>
      </c>
    </row>
    <row r="172" spans="1:16" ht="15.75" thickBot="1">
      <c r="A172" s="119">
        <v>1</v>
      </c>
      <c r="B172" s="120">
        <v>2</v>
      </c>
      <c r="C172" s="120">
        <v>3</v>
      </c>
      <c r="D172" s="120">
        <v>4</v>
      </c>
      <c r="E172" s="120">
        <v>5</v>
      </c>
      <c r="F172" s="120">
        <v>6</v>
      </c>
      <c r="G172" s="120">
        <v>7</v>
      </c>
      <c r="H172" s="120">
        <v>8</v>
      </c>
      <c r="I172" s="120">
        <v>9</v>
      </c>
      <c r="J172" s="120">
        <v>10</v>
      </c>
      <c r="K172" s="120">
        <v>11</v>
      </c>
      <c r="L172" s="120">
        <v>12</v>
      </c>
      <c r="M172" s="120">
        <v>13</v>
      </c>
      <c r="N172" s="14"/>
      <c r="O172" s="14"/>
      <c r="P172" s="14"/>
    </row>
    <row r="173" spans="1:16" s="14" customFormat="1" ht="15.75" thickBot="1">
      <c r="A173" s="193"/>
      <c r="B173" s="194" t="s">
        <v>60</v>
      </c>
      <c r="C173" s="122"/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</row>
    <row r="174" spans="1:16" s="14" customFormat="1" ht="145.5" customHeight="1" thickBot="1">
      <c r="A174" s="121"/>
      <c r="B174" s="89" t="s">
        <v>172</v>
      </c>
      <c r="C174" s="123" t="s">
        <v>111</v>
      </c>
      <c r="D174" s="89" t="s">
        <v>246</v>
      </c>
      <c r="E174" s="122"/>
      <c r="F174" s="122"/>
      <c r="G174" s="122"/>
      <c r="H174" s="292">
        <v>1330096</v>
      </c>
      <c r="I174" s="292"/>
      <c r="J174" s="292">
        <f>H174+I174</f>
        <v>1330096</v>
      </c>
      <c r="K174" s="292">
        <v>1492406</v>
      </c>
      <c r="L174" s="292"/>
      <c r="M174" s="292">
        <f>K174+L174</f>
        <v>1492406</v>
      </c>
    </row>
    <row r="175" spans="1:16" s="14" customFormat="1" ht="15.75" hidden="1" customHeight="1" thickBot="1">
      <c r="A175" s="121"/>
      <c r="B175" s="124"/>
      <c r="C175" s="122"/>
      <c r="D175" s="122"/>
      <c r="E175" s="122"/>
      <c r="F175" s="122"/>
      <c r="G175" s="122"/>
      <c r="H175" s="122"/>
      <c r="I175" s="122"/>
      <c r="J175" s="122"/>
      <c r="K175" s="122"/>
      <c r="L175" s="122"/>
      <c r="M175" s="122"/>
    </row>
    <row r="176" spans="1:16" s="14" customFormat="1" ht="20.25" customHeight="1" thickBot="1">
      <c r="A176" s="121"/>
      <c r="B176" s="122" t="s">
        <v>61</v>
      </c>
      <c r="C176" s="122"/>
      <c r="D176" s="122"/>
      <c r="E176" s="122"/>
      <c r="F176" s="122"/>
      <c r="G176" s="122"/>
      <c r="H176" s="122"/>
      <c r="I176" s="122"/>
      <c r="J176" s="122"/>
      <c r="K176" s="122"/>
      <c r="L176" s="122"/>
      <c r="M176" s="122"/>
    </row>
    <row r="177" spans="1:16" ht="19.5" hidden="1" customHeight="1" thickBot="1">
      <c r="A177" s="70"/>
      <c r="B177" s="73"/>
      <c r="C177" s="126"/>
      <c r="D177" s="126"/>
      <c r="E177" s="71"/>
      <c r="F177" s="71"/>
      <c r="G177" s="71"/>
      <c r="H177" s="71"/>
      <c r="I177" s="71"/>
      <c r="J177" s="71"/>
      <c r="K177" s="71"/>
      <c r="L177" s="71"/>
      <c r="M177" s="71"/>
      <c r="N177" s="21"/>
      <c r="O177" s="21"/>
      <c r="P177" s="21"/>
    </row>
    <row r="178" spans="1:16" ht="51.75" customHeight="1" thickBot="1">
      <c r="A178" s="121"/>
      <c r="B178" s="233" t="s">
        <v>173</v>
      </c>
      <c r="C178" s="128" t="s">
        <v>113</v>
      </c>
      <c r="D178" s="129" t="s">
        <v>122</v>
      </c>
      <c r="E178" s="130"/>
      <c r="F178" s="122"/>
      <c r="G178" s="122"/>
      <c r="H178" s="235">
        <v>486</v>
      </c>
      <c r="I178" s="122"/>
      <c r="J178" s="122">
        <f>H178</f>
        <v>486</v>
      </c>
      <c r="K178" s="235">
        <v>513</v>
      </c>
      <c r="L178" s="236"/>
      <c r="M178" s="236">
        <v>513</v>
      </c>
      <c r="N178" s="14"/>
      <c r="O178" s="14"/>
      <c r="P178" s="14"/>
    </row>
    <row r="179" spans="1:16" ht="75" customHeight="1" thickBot="1">
      <c r="A179" s="121"/>
      <c r="B179" s="132" t="s">
        <v>174</v>
      </c>
      <c r="C179" s="128" t="s">
        <v>113</v>
      </c>
      <c r="D179" s="129" t="s">
        <v>114</v>
      </c>
      <c r="E179" s="130"/>
      <c r="F179" s="131"/>
      <c r="G179" s="122"/>
      <c r="H179" s="235">
        <f>H180+H181+H182+H183+H184+H185</f>
        <v>486</v>
      </c>
      <c r="I179" s="131"/>
      <c r="J179" s="122">
        <f t="shared" ref="J179:J185" si="25">H179</f>
        <v>486</v>
      </c>
      <c r="K179" s="236">
        <f>K180+K181+K182+K183+K184+K185</f>
        <v>513</v>
      </c>
      <c r="L179" s="236"/>
      <c r="M179" s="236">
        <f t="shared" ref="M179" si="26">K179</f>
        <v>513</v>
      </c>
      <c r="N179" s="14"/>
      <c r="O179" s="14"/>
      <c r="P179" s="14"/>
    </row>
    <row r="180" spans="1:16" ht="65.25" customHeight="1" thickBot="1">
      <c r="A180" s="121"/>
      <c r="B180" s="133" t="s">
        <v>175</v>
      </c>
      <c r="C180" s="128" t="s">
        <v>113</v>
      </c>
      <c r="D180" s="129" t="s">
        <v>114</v>
      </c>
      <c r="E180" s="134"/>
      <c r="F180" s="122"/>
      <c r="G180" s="122"/>
      <c r="H180" s="235">
        <v>358</v>
      </c>
      <c r="I180" s="122"/>
      <c r="J180" s="122">
        <f t="shared" si="25"/>
        <v>358</v>
      </c>
      <c r="K180" s="235">
        <v>363</v>
      </c>
      <c r="L180" s="236"/>
      <c r="M180" s="236">
        <f>K180</f>
        <v>363</v>
      </c>
      <c r="N180" s="14"/>
      <c r="O180" s="14"/>
      <c r="P180" s="14"/>
    </row>
    <row r="181" spans="1:16" ht="62.25" customHeight="1" thickBot="1">
      <c r="A181" s="121"/>
      <c r="B181" s="133" t="s">
        <v>176</v>
      </c>
      <c r="C181" s="128" t="s">
        <v>113</v>
      </c>
      <c r="D181" s="129" t="s">
        <v>114</v>
      </c>
      <c r="E181" s="131"/>
      <c r="F181" s="122"/>
      <c r="G181" s="122"/>
      <c r="H181" s="131">
        <v>33</v>
      </c>
      <c r="I181" s="122"/>
      <c r="J181" s="122">
        <f t="shared" si="25"/>
        <v>33</v>
      </c>
      <c r="K181" s="237">
        <v>146</v>
      </c>
      <c r="L181" s="236"/>
      <c r="M181" s="236">
        <f t="shared" ref="M181:M185" si="27">K181</f>
        <v>146</v>
      </c>
      <c r="N181" s="14"/>
      <c r="O181" s="14"/>
      <c r="P181" s="14"/>
    </row>
    <row r="182" spans="1:16" ht="63" customHeight="1" thickBot="1">
      <c r="A182" s="121"/>
      <c r="B182" s="133" t="s">
        <v>177</v>
      </c>
      <c r="C182" s="128" t="s">
        <v>113</v>
      </c>
      <c r="D182" s="129" t="s">
        <v>114</v>
      </c>
      <c r="E182" s="122"/>
      <c r="F182" s="122"/>
      <c r="G182" s="122"/>
      <c r="H182" s="122">
        <v>3</v>
      </c>
      <c r="I182" s="122"/>
      <c r="J182" s="122">
        <f t="shared" si="25"/>
        <v>3</v>
      </c>
      <c r="K182" s="122">
        <v>4</v>
      </c>
      <c r="L182" s="122"/>
      <c r="M182" s="122">
        <f t="shared" si="27"/>
        <v>4</v>
      </c>
      <c r="N182" s="14"/>
      <c r="O182" s="14"/>
      <c r="P182" s="14"/>
    </row>
    <row r="183" spans="1:16" ht="64.5" customHeight="1" thickBot="1">
      <c r="A183" s="121"/>
      <c r="B183" s="133" t="s">
        <v>178</v>
      </c>
      <c r="C183" s="128" t="s">
        <v>113</v>
      </c>
      <c r="D183" s="129" t="s">
        <v>114</v>
      </c>
      <c r="E183" s="122"/>
      <c r="F183" s="122"/>
      <c r="G183" s="122"/>
      <c r="H183" s="122">
        <v>1</v>
      </c>
      <c r="I183" s="122"/>
      <c r="J183" s="122">
        <f t="shared" si="25"/>
        <v>1</v>
      </c>
      <c r="K183" s="122">
        <v>0</v>
      </c>
      <c r="L183" s="122"/>
      <c r="M183" s="122">
        <f t="shared" si="27"/>
        <v>0</v>
      </c>
      <c r="N183" s="14"/>
      <c r="O183" s="14"/>
      <c r="P183" s="14"/>
    </row>
    <row r="184" spans="1:16" ht="63.75" customHeight="1" thickBot="1">
      <c r="A184" s="121"/>
      <c r="B184" s="230" t="s">
        <v>179</v>
      </c>
      <c r="C184" s="128" t="s">
        <v>113</v>
      </c>
      <c r="D184" s="129" t="s">
        <v>114</v>
      </c>
      <c r="E184" s="122"/>
      <c r="F184" s="122"/>
      <c r="G184" s="122"/>
      <c r="H184" s="122">
        <v>90</v>
      </c>
      <c r="I184" s="122"/>
      <c r="J184" s="122">
        <f t="shared" si="25"/>
        <v>90</v>
      </c>
      <c r="K184" s="122">
        <v>0</v>
      </c>
      <c r="L184" s="122"/>
      <c r="M184" s="122">
        <f t="shared" si="27"/>
        <v>0</v>
      </c>
      <c r="N184" s="14"/>
      <c r="O184" s="14"/>
      <c r="P184" s="14"/>
    </row>
    <row r="185" spans="1:16" ht="84.75" customHeight="1" thickBot="1">
      <c r="A185" s="121"/>
      <c r="B185" s="230" t="s">
        <v>180</v>
      </c>
      <c r="C185" s="128" t="s">
        <v>113</v>
      </c>
      <c r="D185" s="129" t="s">
        <v>114</v>
      </c>
      <c r="E185" s="122"/>
      <c r="F185" s="122"/>
      <c r="G185" s="122"/>
      <c r="H185" s="122">
        <v>1</v>
      </c>
      <c r="I185" s="122"/>
      <c r="J185" s="122">
        <f t="shared" si="25"/>
        <v>1</v>
      </c>
      <c r="K185" s="122">
        <v>0</v>
      </c>
      <c r="L185" s="122"/>
      <c r="M185" s="122">
        <f t="shared" si="27"/>
        <v>0</v>
      </c>
      <c r="N185" s="14"/>
      <c r="O185" s="14"/>
      <c r="P185" s="14"/>
    </row>
    <row r="186" spans="1:16" s="14" customFormat="1" ht="15.75" customHeight="1" thickBot="1">
      <c r="A186" s="121"/>
      <c r="B186" s="122" t="s">
        <v>62</v>
      </c>
      <c r="C186" s="122"/>
      <c r="D186" s="122"/>
      <c r="E186" s="122"/>
      <c r="F186" s="122"/>
      <c r="G186" s="122"/>
      <c r="H186" s="122"/>
      <c r="I186" s="122"/>
      <c r="J186" s="122"/>
      <c r="K186" s="122"/>
      <c r="L186" s="122"/>
      <c r="M186" s="122"/>
    </row>
    <row r="187" spans="1:16" ht="101.25" customHeight="1" thickBot="1">
      <c r="A187" s="121"/>
      <c r="B187" s="231" t="s">
        <v>124</v>
      </c>
      <c r="C187" s="123" t="s">
        <v>111</v>
      </c>
      <c r="D187" s="123" t="s">
        <v>125</v>
      </c>
      <c r="E187" s="122"/>
      <c r="F187" s="122"/>
      <c r="G187" s="122"/>
      <c r="H187" s="292">
        <f>(H188+H189+H190+H191+H192+H193)/6</f>
        <v>163.22333333333333</v>
      </c>
      <c r="I187" s="292"/>
      <c r="J187" s="292">
        <f t="shared" ref="J187:M187" si="28">(J188+J189+J190+J191+J192+J193)/6</f>
        <v>163.22333333333333</v>
      </c>
      <c r="K187" s="292">
        <f t="shared" si="28"/>
        <v>93.564999999999998</v>
      </c>
      <c r="L187" s="292"/>
      <c r="M187" s="292">
        <f t="shared" si="28"/>
        <v>93.564999999999998</v>
      </c>
      <c r="N187" s="14"/>
      <c r="O187" s="14"/>
      <c r="P187" s="14"/>
    </row>
    <row r="188" spans="1:16" ht="50.25" customHeight="1" thickBot="1">
      <c r="A188" s="121"/>
      <c r="B188" s="133" t="s">
        <v>120</v>
      </c>
      <c r="C188" s="123" t="s">
        <v>111</v>
      </c>
      <c r="D188" s="123" t="s">
        <v>125</v>
      </c>
      <c r="E188" s="122"/>
      <c r="F188" s="122"/>
      <c r="G188" s="122"/>
      <c r="H188" s="292">
        <v>248.2</v>
      </c>
      <c r="I188" s="292"/>
      <c r="J188" s="292">
        <f t="shared" ref="J188:J193" si="29">H188</f>
        <v>248.2</v>
      </c>
      <c r="K188" s="292">
        <v>263.14999999999998</v>
      </c>
      <c r="L188" s="292"/>
      <c r="M188" s="292">
        <f>K188</f>
        <v>263.14999999999998</v>
      </c>
      <c r="N188" s="14"/>
      <c r="O188" s="14"/>
      <c r="P188" s="14"/>
    </row>
    <row r="189" spans="1:16" ht="47.25" customHeight="1" thickBot="1">
      <c r="A189" s="121"/>
      <c r="B189" s="133" t="s">
        <v>126</v>
      </c>
      <c r="C189" s="123" t="s">
        <v>111</v>
      </c>
      <c r="D189" s="123" t="s">
        <v>125</v>
      </c>
      <c r="E189" s="122"/>
      <c r="F189" s="122"/>
      <c r="G189" s="122"/>
      <c r="H189" s="292">
        <v>177.51</v>
      </c>
      <c r="I189" s="292"/>
      <c r="J189" s="292">
        <f t="shared" si="29"/>
        <v>177.51</v>
      </c>
      <c r="K189" s="292">
        <v>175.43</v>
      </c>
      <c r="L189" s="292"/>
      <c r="M189" s="292">
        <f t="shared" ref="M189:M193" si="30">K189</f>
        <v>175.43</v>
      </c>
      <c r="N189" s="14"/>
      <c r="O189" s="14"/>
      <c r="P189" s="14"/>
    </row>
    <row r="190" spans="1:16" ht="50.25" customHeight="1" thickBot="1">
      <c r="A190" s="121"/>
      <c r="B190" s="133" t="s">
        <v>127</v>
      </c>
      <c r="C190" s="123" t="s">
        <v>111</v>
      </c>
      <c r="D190" s="123" t="s">
        <v>125</v>
      </c>
      <c r="E190" s="122"/>
      <c r="F190" s="122"/>
      <c r="G190" s="122"/>
      <c r="H190" s="292">
        <v>119.31</v>
      </c>
      <c r="I190" s="292"/>
      <c r="J190" s="292">
        <f t="shared" si="29"/>
        <v>119.31</v>
      </c>
      <c r="K190" s="292">
        <v>122.81</v>
      </c>
      <c r="L190" s="292"/>
      <c r="M190" s="292">
        <f t="shared" si="30"/>
        <v>122.81</v>
      </c>
      <c r="N190" s="14"/>
      <c r="O190" s="14"/>
      <c r="P190" s="14"/>
    </row>
    <row r="191" spans="1:16" ht="48" customHeight="1" thickBot="1">
      <c r="A191" s="121"/>
      <c r="B191" s="133" t="s">
        <v>123</v>
      </c>
      <c r="C191" s="123" t="s">
        <v>111</v>
      </c>
      <c r="D191" s="123" t="s">
        <v>125</v>
      </c>
      <c r="E191" s="122"/>
      <c r="F191" s="122"/>
      <c r="G191" s="122"/>
      <c r="H191" s="292">
        <v>143</v>
      </c>
      <c r="I191" s="292"/>
      <c r="J191" s="292">
        <f t="shared" si="29"/>
        <v>143</v>
      </c>
      <c r="K191" s="292">
        <v>0</v>
      </c>
      <c r="L191" s="292"/>
      <c r="M191" s="292">
        <f t="shared" si="30"/>
        <v>0</v>
      </c>
      <c r="N191" s="14"/>
      <c r="O191" s="14"/>
      <c r="P191" s="14"/>
    </row>
    <row r="192" spans="1:16" ht="48" customHeight="1" thickBot="1">
      <c r="A192" s="121"/>
      <c r="B192" s="133" t="s">
        <v>128</v>
      </c>
      <c r="C192" s="123" t="s">
        <v>111</v>
      </c>
      <c r="D192" s="123" t="s">
        <v>125</v>
      </c>
      <c r="E192" s="122"/>
      <c r="F192" s="122"/>
      <c r="G192" s="122"/>
      <c r="H192" s="292">
        <v>172.32</v>
      </c>
      <c r="I192" s="292"/>
      <c r="J192" s="292">
        <f t="shared" si="29"/>
        <v>172.32</v>
      </c>
      <c r="K192" s="292">
        <v>0</v>
      </c>
      <c r="L192" s="292"/>
      <c r="M192" s="292">
        <f t="shared" si="30"/>
        <v>0</v>
      </c>
      <c r="N192" s="14"/>
      <c r="O192" s="14"/>
      <c r="P192" s="14"/>
    </row>
    <row r="193" spans="1:16" ht="85.5" customHeight="1" thickBot="1">
      <c r="A193" s="121"/>
      <c r="B193" s="135" t="s">
        <v>121</v>
      </c>
      <c r="C193" s="123" t="s">
        <v>111</v>
      </c>
      <c r="D193" s="123" t="s">
        <v>125</v>
      </c>
      <c r="E193" s="122"/>
      <c r="F193" s="122"/>
      <c r="G193" s="122"/>
      <c r="H193" s="292">
        <v>119</v>
      </c>
      <c r="I193" s="292"/>
      <c r="J193" s="292">
        <f t="shared" si="29"/>
        <v>119</v>
      </c>
      <c r="K193" s="292">
        <v>0</v>
      </c>
      <c r="L193" s="292"/>
      <c r="M193" s="292">
        <f t="shared" si="30"/>
        <v>0</v>
      </c>
      <c r="N193" s="14"/>
      <c r="O193" s="14"/>
      <c r="P193" s="14"/>
    </row>
    <row r="194" spans="1:16" s="14" customFormat="1" ht="13.5" customHeight="1" thickBot="1">
      <c r="A194" s="121"/>
      <c r="B194" s="122" t="s">
        <v>63</v>
      </c>
      <c r="C194" s="122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</row>
    <row r="195" spans="1:16" s="14" customFormat="1" ht="53.25" customHeight="1" thickBot="1">
      <c r="A195" s="121"/>
      <c r="B195" s="234" t="s">
        <v>181</v>
      </c>
      <c r="C195" s="120" t="s">
        <v>116</v>
      </c>
      <c r="D195" s="125" t="s">
        <v>117</v>
      </c>
      <c r="E195" s="122"/>
      <c r="F195" s="122"/>
      <c r="G195" s="122"/>
      <c r="H195" s="122">
        <v>100</v>
      </c>
      <c r="I195" s="122"/>
      <c r="J195" s="122">
        <v>100</v>
      </c>
      <c r="K195" s="122">
        <v>100</v>
      </c>
      <c r="L195" s="122"/>
      <c r="M195" s="122">
        <v>100</v>
      </c>
    </row>
    <row r="196" spans="1:16" ht="34.5" hidden="1" customHeight="1" thickBot="1">
      <c r="A196" s="69" t="s">
        <v>64</v>
      </c>
      <c r="B196" s="347" t="s">
        <v>77</v>
      </c>
      <c r="C196" s="348"/>
      <c r="D196" s="348"/>
      <c r="E196" s="348"/>
      <c r="F196" s="348"/>
      <c r="G196" s="348"/>
      <c r="H196" s="348"/>
      <c r="I196" s="348"/>
      <c r="J196" s="349"/>
      <c r="K196" s="21"/>
      <c r="L196" s="21"/>
      <c r="M196" s="21"/>
      <c r="N196" s="21"/>
      <c r="O196" s="21"/>
      <c r="P196" s="21"/>
    </row>
    <row r="197" spans="1:16" ht="48.75" hidden="1" thickBot="1">
      <c r="A197" s="75"/>
      <c r="B197" s="67" t="s">
        <v>101</v>
      </c>
      <c r="C197" s="68"/>
      <c r="D197" s="68"/>
      <c r="E197" s="68"/>
      <c r="F197" s="68"/>
      <c r="G197" s="68"/>
      <c r="H197" s="68"/>
      <c r="I197" s="68"/>
      <c r="J197" s="68"/>
      <c r="K197" s="63"/>
      <c r="L197" s="63"/>
      <c r="M197" s="63"/>
      <c r="N197" s="63"/>
      <c r="O197" s="21"/>
      <c r="P197" s="21"/>
    </row>
    <row r="198" spans="1:16" ht="15.75" hidden="1" thickBot="1">
      <c r="A198" s="70"/>
      <c r="B198" s="71" t="s">
        <v>60</v>
      </c>
      <c r="C198" s="71"/>
      <c r="D198" s="71"/>
      <c r="E198" s="71"/>
      <c r="F198" s="71"/>
      <c r="G198" s="71"/>
      <c r="H198" s="71"/>
      <c r="I198" s="71"/>
      <c r="J198" s="71"/>
      <c r="K198" s="21"/>
      <c r="L198" s="21"/>
      <c r="M198" s="21"/>
      <c r="N198" s="21"/>
      <c r="O198" s="21"/>
      <c r="P198" s="21"/>
    </row>
    <row r="199" spans="1:16" ht="36.75" hidden="1" thickBot="1">
      <c r="A199" s="70"/>
      <c r="B199" s="64" t="s">
        <v>83</v>
      </c>
      <c r="C199" s="72" t="s">
        <v>111</v>
      </c>
      <c r="D199" s="64" t="s">
        <v>112</v>
      </c>
      <c r="E199" s="71"/>
      <c r="F199" s="71"/>
      <c r="G199" s="71"/>
      <c r="H199" s="71"/>
      <c r="I199" s="68">
        <v>151902.70000000001</v>
      </c>
      <c r="J199" s="71"/>
      <c r="K199" s="21"/>
      <c r="L199" s="21"/>
      <c r="M199" s="21"/>
      <c r="N199" s="21"/>
      <c r="O199" s="21"/>
      <c r="P199" s="21"/>
    </row>
    <row r="200" spans="1:16" ht="63" hidden="1" customHeight="1" thickBot="1">
      <c r="A200" s="70"/>
      <c r="B200" s="73"/>
      <c r="C200" s="71"/>
      <c r="D200" s="71"/>
      <c r="E200" s="71"/>
      <c r="F200" s="71"/>
      <c r="G200" s="71"/>
      <c r="H200" s="71"/>
      <c r="I200" s="73"/>
      <c r="J200" s="71"/>
      <c r="K200" s="21"/>
      <c r="L200" s="21"/>
      <c r="M200" s="21"/>
      <c r="N200" s="21"/>
      <c r="O200" s="21"/>
      <c r="P200" s="21"/>
    </row>
    <row r="201" spans="1:16" ht="63.75" hidden="1" customHeight="1" thickBot="1">
      <c r="A201" s="70"/>
      <c r="B201" s="73"/>
      <c r="C201" s="71"/>
      <c r="D201" s="71"/>
      <c r="E201" s="71"/>
      <c r="F201" s="71"/>
      <c r="G201" s="71"/>
      <c r="H201" s="71"/>
      <c r="I201" s="73"/>
      <c r="J201" s="71"/>
      <c r="K201" s="21"/>
      <c r="L201" s="21"/>
      <c r="M201" s="21"/>
      <c r="N201" s="21"/>
      <c r="O201" s="21"/>
      <c r="P201" s="21"/>
    </row>
    <row r="202" spans="1:16" ht="18" hidden="1" customHeight="1" thickBot="1">
      <c r="A202" s="70"/>
      <c r="B202" s="71" t="s">
        <v>61</v>
      </c>
      <c r="C202" s="71"/>
      <c r="D202" s="71"/>
      <c r="E202" s="71"/>
      <c r="F202" s="71"/>
      <c r="G202" s="71"/>
      <c r="H202" s="71"/>
      <c r="I202" s="73"/>
      <c r="J202" s="71"/>
      <c r="K202" s="21"/>
      <c r="L202" s="21"/>
      <c r="M202" s="21"/>
      <c r="N202" s="21"/>
      <c r="O202" s="21"/>
      <c r="P202" s="21"/>
    </row>
    <row r="203" spans="1:16" ht="78" hidden="1" customHeight="1" thickBot="1">
      <c r="A203" s="70"/>
      <c r="B203" s="73"/>
      <c r="C203" s="71"/>
      <c r="D203" s="71"/>
      <c r="E203" s="71"/>
      <c r="F203" s="71"/>
      <c r="G203" s="71"/>
      <c r="H203" s="71"/>
      <c r="I203" s="73"/>
      <c r="J203" s="71"/>
      <c r="K203" s="21"/>
      <c r="L203" s="21"/>
      <c r="M203" s="21"/>
      <c r="N203" s="21"/>
      <c r="O203" s="21"/>
      <c r="P203" s="21"/>
    </row>
    <row r="204" spans="1:16" ht="75" hidden="1" customHeight="1" thickBot="1">
      <c r="A204" s="70"/>
      <c r="B204" s="73"/>
      <c r="C204" s="71"/>
      <c r="D204" s="71"/>
      <c r="E204" s="71"/>
      <c r="F204" s="71"/>
      <c r="G204" s="71"/>
      <c r="H204" s="71"/>
      <c r="I204" s="73"/>
      <c r="J204" s="71"/>
      <c r="K204" s="21"/>
      <c r="L204" s="21"/>
      <c r="M204" s="21"/>
      <c r="N204" s="21"/>
      <c r="O204" s="21"/>
      <c r="P204" s="21"/>
    </row>
    <row r="205" spans="1:16" ht="60.75" hidden="1" thickBot="1">
      <c r="A205" s="70"/>
      <c r="B205" s="64" t="s">
        <v>84</v>
      </c>
      <c r="C205" s="72" t="s">
        <v>113</v>
      </c>
      <c r="D205" s="64" t="s">
        <v>114</v>
      </c>
      <c r="E205" s="71"/>
      <c r="F205" s="71"/>
      <c r="G205" s="71"/>
      <c r="H205" s="71"/>
      <c r="I205" s="68">
        <v>2765</v>
      </c>
      <c r="J205" s="71"/>
      <c r="K205" s="21"/>
      <c r="L205" s="21"/>
      <c r="M205" s="21"/>
      <c r="N205" s="21"/>
      <c r="O205" s="21"/>
      <c r="P205" s="21"/>
    </row>
    <row r="206" spans="1:16" ht="60.75" hidden="1" thickBot="1">
      <c r="A206" s="70"/>
      <c r="B206" s="64" t="s">
        <v>85</v>
      </c>
      <c r="C206" s="72" t="s">
        <v>113</v>
      </c>
      <c r="D206" s="64" t="s">
        <v>114</v>
      </c>
      <c r="E206" s="71"/>
      <c r="F206" s="71"/>
      <c r="G206" s="71"/>
      <c r="H206" s="71"/>
      <c r="I206" s="68">
        <v>11953</v>
      </c>
      <c r="J206" s="71"/>
      <c r="K206" s="21"/>
      <c r="L206" s="21"/>
      <c r="M206" s="21"/>
      <c r="N206" s="21"/>
      <c r="O206" s="21"/>
      <c r="P206" s="21"/>
    </row>
    <row r="207" spans="1:16" ht="14.25" hidden="1" customHeight="1" thickBot="1">
      <c r="A207" s="70"/>
      <c r="B207" s="71" t="s">
        <v>62</v>
      </c>
      <c r="C207" s="71"/>
      <c r="D207" s="71"/>
      <c r="E207" s="71"/>
      <c r="F207" s="71"/>
      <c r="G207" s="71"/>
      <c r="H207" s="71"/>
      <c r="I207" s="73"/>
      <c r="J207" s="71"/>
      <c r="K207" s="21"/>
      <c r="L207" s="21"/>
      <c r="M207" s="21"/>
      <c r="N207" s="21"/>
      <c r="O207" s="21"/>
      <c r="P207" s="21"/>
    </row>
    <row r="208" spans="1:16" ht="51" hidden="1" customHeight="1" thickBot="1">
      <c r="A208" s="70"/>
      <c r="B208" s="64" t="s">
        <v>86</v>
      </c>
      <c r="C208" s="72" t="s">
        <v>111</v>
      </c>
      <c r="D208" s="64" t="s">
        <v>114</v>
      </c>
      <c r="E208" s="71"/>
      <c r="F208" s="71"/>
      <c r="G208" s="71"/>
      <c r="H208" s="71"/>
      <c r="I208" s="76">
        <v>10320</v>
      </c>
      <c r="J208" s="71"/>
      <c r="K208" s="21"/>
      <c r="L208" s="21"/>
      <c r="M208" s="21"/>
      <c r="N208" s="21"/>
      <c r="O208" s="21"/>
      <c r="P208" s="21"/>
    </row>
    <row r="209" spans="1:16" ht="18" hidden="1" customHeight="1" thickBot="1">
      <c r="A209" s="70"/>
      <c r="B209" s="64" t="s">
        <v>87</v>
      </c>
      <c r="C209" s="72" t="s">
        <v>111</v>
      </c>
      <c r="D209" s="64" t="s">
        <v>114</v>
      </c>
      <c r="E209" s="71"/>
      <c r="F209" s="71"/>
      <c r="G209" s="71"/>
      <c r="H209" s="71"/>
      <c r="I209" s="76">
        <v>860</v>
      </c>
      <c r="J209" s="71"/>
      <c r="K209" s="21"/>
      <c r="L209" s="21"/>
      <c r="M209" s="21"/>
      <c r="N209" s="21"/>
      <c r="O209" s="21"/>
      <c r="P209" s="21"/>
    </row>
    <row r="210" spans="1:16" ht="77.25" hidden="1" customHeight="1" thickBot="1">
      <c r="A210" s="70"/>
      <c r="B210" s="73"/>
      <c r="C210" s="71"/>
      <c r="D210" s="71"/>
      <c r="E210" s="71"/>
      <c r="F210" s="71"/>
      <c r="G210" s="71"/>
      <c r="H210" s="71"/>
      <c r="I210" s="71"/>
      <c r="J210" s="71"/>
      <c r="K210" s="21"/>
      <c r="L210" s="21"/>
      <c r="M210" s="21"/>
      <c r="N210" s="21"/>
      <c r="O210" s="21"/>
      <c r="P210" s="21"/>
    </row>
    <row r="211" spans="1:16" ht="15.75" hidden="1" thickBot="1">
      <c r="A211" s="70"/>
      <c r="B211" s="73"/>
      <c r="C211" s="71"/>
      <c r="D211" s="71"/>
      <c r="E211" s="71"/>
      <c r="F211" s="71"/>
      <c r="G211" s="71"/>
      <c r="H211" s="71"/>
      <c r="I211" s="71"/>
      <c r="J211" s="71"/>
      <c r="K211" s="21"/>
      <c r="L211" s="21"/>
      <c r="M211" s="21"/>
      <c r="N211" s="21"/>
      <c r="O211" s="21"/>
      <c r="P211" s="21"/>
    </row>
    <row r="212" spans="1:16" ht="61.5" hidden="1" customHeight="1" thickBot="1">
      <c r="A212" s="70"/>
      <c r="B212" s="71" t="s">
        <v>63</v>
      </c>
      <c r="C212" s="71"/>
      <c r="D212" s="71"/>
      <c r="E212" s="71"/>
      <c r="F212" s="71"/>
      <c r="G212" s="71"/>
      <c r="H212" s="71"/>
      <c r="I212" s="71"/>
      <c r="J212" s="71"/>
      <c r="K212" s="21"/>
      <c r="L212" s="21"/>
      <c r="M212" s="21"/>
      <c r="N212" s="21"/>
      <c r="O212" s="21"/>
      <c r="P212" s="21"/>
    </row>
    <row r="213" spans="1:16" ht="36.75" hidden="1" thickBot="1">
      <c r="A213" s="70"/>
      <c r="B213" s="64" t="s">
        <v>82</v>
      </c>
      <c r="C213" s="68" t="s">
        <v>116</v>
      </c>
      <c r="D213" s="74" t="s">
        <v>117</v>
      </c>
      <c r="E213" s="71"/>
      <c r="F213" s="71"/>
      <c r="G213" s="71"/>
      <c r="H213" s="71"/>
      <c r="I213" s="68">
        <v>100</v>
      </c>
      <c r="J213" s="71"/>
      <c r="K213" s="21"/>
      <c r="L213" s="21"/>
      <c r="M213" s="21"/>
      <c r="N213" s="21"/>
      <c r="O213" s="21"/>
      <c r="P213" s="21"/>
    </row>
    <row r="214" spans="1:16" ht="39" hidden="1" thickBot="1">
      <c r="A214" s="69" t="s">
        <v>66</v>
      </c>
      <c r="B214" s="350" t="s">
        <v>78</v>
      </c>
      <c r="C214" s="348"/>
      <c r="D214" s="348"/>
      <c r="E214" s="348"/>
      <c r="F214" s="348"/>
      <c r="G214" s="348"/>
      <c r="H214" s="348"/>
      <c r="I214" s="348"/>
      <c r="J214" s="349"/>
      <c r="K214" s="21"/>
      <c r="L214" s="21"/>
      <c r="M214" s="21"/>
      <c r="N214" s="21"/>
      <c r="O214" s="21"/>
      <c r="P214" s="21"/>
    </row>
    <row r="215" spans="1:16" ht="60.75" hidden="1" thickBot="1">
      <c r="A215" s="75"/>
      <c r="B215" s="67" t="s">
        <v>102</v>
      </c>
      <c r="C215" s="68"/>
      <c r="D215" s="68"/>
      <c r="E215" s="68"/>
      <c r="F215" s="68"/>
      <c r="G215" s="68"/>
      <c r="H215" s="68"/>
      <c r="I215" s="68"/>
      <c r="J215" s="68"/>
      <c r="K215" s="63"/>
      <c r="L215" s="63"/>
      <c r="M215" s="63"/>
      <c r="N215" s="63"/>
      <c r="O215" s="21"/>
      <c r="P215" s="21"/>
    </row>
    <row r="216" spans="1:16" ht="75" hidden="1" customHeight="1" thickBot="1">
      <c r="A216" s="70"/>
      <c r="B216" s="71" t="s">
        <v>60</v>
      </c>
      <c r="C216" s="71"/>
      <c r="D216" s="71"/>
      <c r="E216" s="71"/>
      <c r="F216" s="71"/>
      <c r="G216" s="71"/>
      <c r="H216" s="71"/>
      <c r="I216" s="71"/>
      <c r="J216" s="71"/>
      <c r="K216" s="21"/>
      <c r="L216" s="21"/>
      <c r="M216" s="21"/>
      <c r="N216" s="21"/>
      <c r="O216" s="21"/>
      <c r="P216" s="21"/>
    </row>
    <row r="217" spans="1:16" ht="18" hidden="1" customHeight="1" thickBot="1">
      <c r="A217" s="70"/>
      <c r="B217" s="64" t="s">
        <v>88</v>
      </c>
      <c r="C217" s="72" t="s">
        <v>111</v>
      </c>
      <c r="D217" s="64" t="s">
        <v>112</v>
      </c>
      <c r="E217" s="71"/>
      <c r="F217" s="71"/>
      <c r="G217" s="71"/>
      <c r="H217" s="71"/>
      <c r="I217" s="68">
        <v>9763.2000000000007</v>
      </c>
      <c r="J217" s="71"/>
      <c r="K217" s="21"/>
      <c r="L217" s="21"/>
      <c r="M217" s="21"/>
      <c r="N217" s="21"/>
      <c r="O217" s="21"/>
      <c r="P217" s="21"/>
    </row>
    <row r="218" spans="1:16" ht="78" hidden="1" customHeight="1" thickBot="1">
      <c r="A218" s="70"/>
      <c r="B218" s="71" t="s">
        <v>61</v>
      </c>
      <c r="C218" s="71"/>
      <c r="D218" s="71"/>
      <c r="E218" s="71"/>
      <c r="F218" s="71"/>
      <c r="G218" s="71"/>
      <c r="H218" s="71"/>
      <c r="I218" s="73"/>
      <c r="J218" s="71"/>
      <c r="K218" s="21"/>
      <c r="L218" s="21"/>
      <c r="M218" s="21"/>
      <c r="N218" s="21"/>
      <c r="O218" s="21"/>
      <c r="P218" s="21"/>
    </row>
    <row r="219" spans="1:16" ht="14.25" hidden="1" customHeight="1" thickBot="1">
      <c r="A219" s="70"/>
      <c r="B219" s="73"/>
      <c r="C219" s="71"/>
      <c r="D219" s="71"/>
      <c r="E219" s="71"/>
      <c r="F219" s="71"/>
      <c r="G219" s="71"/>
      <c r="H219" s="71"/>
      <c r="I219" s="73"/>
      <c r="J219" s="71"/>
      <c r="K219" s="21"/>
      <c r="L219" s="21"/>
      <c r="M219" s="21"/>
      <c r="N219" s="21"/>
      <c r="O219" s="21"/>
      <c r="P219" s="21"/>
    </row>
    <row r="220" spans="1:16" ht="51" hidden="1" customHeight="1" thickBot="1">
      <c r="A220" s="70"/>
      <c r="B220" s="73"/>
      <c r="C220" s="71"/>
      <c r="D220" s="71"/>
      <c r="E220" s="71"/>
      <c r="F220" s="71"/>
      <c r="G220" s="71"/>
      <c r="H220" s="71"/>
      <c r="I220" s="73"/>
      <c r="J220" s="71"/>
      <c r="K220" s="21"/>
      <c r="L220" s="21"/>
      <c r="M220" s="21"/>
      <c r="N220" s="21"/>
      <c r="O220" s="21"/>
      <c r="P220" s="21"/>
    </row>
    <row r="221" spans="1:16" ht="18" hidden="1" customHeight="1" thickBot="1">
      <c r="A221" s="70"/>
      <c r="B221" s="64" t="s">
        <v>89</v>
      </c>
      <c r="C221" s="72" t="s">
        <v>113</v>
      </c>
      <c r="D221" s="64" t="s">
        <v>114</v>
      </c>
      <c r="E221" s="71"/>
      <c r="F221" s="71"/>
      <c r="G221" s="71"/>
      <c r="H221" s="71"/>
      <c r="I221" s="68">
        <v>282</v>
      </c>
      <c r="J221" s="71"/>
      <c r="K221" s="21"/>
      <c r="L221" s="21"/>
      <c r="M221" s="21"/>
      <c r="N221" s="21"/>
      <c r="O221" s="21"/>
      <c r="P221" s="21"/>
    </row>
    <row r="222" spans="1:16" ht="61.5" hidden="1" customHeight="1" thickBot="1">
      <c r="A222" s="70"/>
      <c r="B222" s="71" t="s">
        <v>62</v>
      </c>
      <c r="C222" s="71"/>
      <c r="D222" s="71"/>
      <c r="E222" s="71"/>
      <c r="F222" s="71"/>
      <c r="G222" s="71"/>
      <c r="H222" s="71"/>
      <c r="I222" s="71"/>
      <c r="J222" s="71"/>
      <c r="K222" s="21"/>
      <c r="L222" s="21"/>
      <c r="M222" s="21"/>
      <c r="N222" s="21"/>
      <c r="O222" s="21"/>
      <c r="P222" s="21"/>
    </row>
    <row r="223" spans="1:16" ht="72.75" hidden="1" thickBot="1">
      <c r="A223" s="70"/>
      <c r="B223" s="64" t="s">
        <v>90</v>
      </c>
      <c r="C223" s="72" t="s">
        <v>111</v>
      </c>
      <c r="D223" s="64" t="s">
        <v>114</v>
      </c>
      <c r="E223" s="71"/>
      <c r="F223" s="71"/>
      <c r="G223" s="71"/>
      <c r="H223" s="71"/>
      <c r="I223" s="68">
        <v>2883.05</v>
      </c>
      <c r="J223" s="71"/>
      <c r="K223" s="21"/>
      <c r="L223" s="21"/>
      <c r="M223" s="21"/>
      <c r="N223" s="21"/>
      <c r="O223" s="21"/>
      <c r="P223" s="21"/>
    </row>
    <row r="224" spans="1:16" ht="39.75" hidden="1" customHeight="1" thickBot="1">
      <c r="A224" s="70"/>
      <c r="B224" s="71" t="s">
        <v>63</v>
      </c>
      <c r="C224" s="71"/>
      <c r="D224" s="71"/>
      <c r="E224" s="71"/>
      <c r="F224" s="71"/>
      <c r="G224" s="71"/>
      <c r="H224" s="71"/>
      <c r="I224" s="71"/>
      <c r="J224" s="71"/>
      <c r="K224" s="21"/>
      <c r="L224" s="21"/>
      <c r="M224" s="21"/>
      <c r="N224" s="21"/>
      <c r="O224" s="21"/>
      <c r="P224" s="21"/>
    </row>
    <row r="225" spans="1:16" ht="36.75" hidden="1" thickBot="1">
      <c r="A225" s="70"/>
      <c r="B225" s="64" t="s">
        <v>82</v>
      </c>
      <c r="C225" s="68" t="s">
        <v>116</v>
      </c>
      <c r="D225" s="74" t="s">
        <v>117</v>
      </c>
      <c r="E225" s="71"/>
      <c r="F225" s="71"/>
      <c r="G225" s="71"/>
      <c r="H225" s="71"/>
      <c r="I225" s="68">
        <v>100</v>
      </c>
      <c r="J225" s="71"/>
      <c r="K225" s="21"/>
      <c r="L225" s="21"/>
      <c r="M225" s="21"/>
      <c r="N225" s="21"/>
      <c r="O225" s="21"/>
      <c r="P225" s="21"/>
    </row>
    <row r="226" spans="1:16" ht="53.25" hidden="1" customHeight="1" thickBot="1">
      <c r="A226" s="69" t="s">
        <v>68</v>
      </c>
      <c r="B226" s="347" t="s">
        <v>79</v>
      </c>
      <c r="C226" s="348"/>
      <c r="D226" s="348"/>
      <c r="E226" s="348"/>
      <c r="F226" s="348"/>
      <c r="G226" s="348"/>
      <c r="H226" s="348"/>
      <c r="I226" s="348"/>
      <c r="J226" s="349"/>
      <c r="K226" s="21"/>
      <c r="L226" s="21"/>
      <c r="M226" s="21"/>
      <c r="N226" s="21"/>
      <c r="O226" s="21"/>
      <c r="P226" s="21"/>
    </row>
    <row r="227" spans="1:16" ht="18" hidden="1" customHeight="1" thickBot="1">
      <c r="A227" s="75"/>
      <c r="B227" s="67" t="s">
        <v>103</v>
      </c>
      <c r="C227" s="68"/>
      <c r="D227" s="68"/>
      <c r="E227" s="68"/>
      <c r="F227" s="68"/>
      <c r="G227" s="68"/>
      <c r="H227" s="68"/>
      <c r="I227" s="68"/>
      <c r="J227" s="68"/>
      <c r="K227" s="63"/>
      <c r="L227" s="63"/>
      <c r="M227" s="63"/>
      <c r="N227" s="63"/>
      <c r="O227" s="21"/>
      <c r="P227" s="21"/>
    </row>
    <row r="228" spans="1:16" ht="63.75" hidden="1" customHeight="1" thickBot="1">
      <c r="A228" s="70"/>
      <c r="B228" s="71" t="s">
        <v>60</v>
      </c>
      <c r="C228" s="71"/>
      <c r="D228" s="71"/>
      <c r="E228" s="71"/>
      <c r="F228" s="71"/>
      <c r="G228" s="71"/>
      <c r="H228" s="71"/>
      <c r="I228" s="71"/>
      <c r="J228" s="71"/>
      <c r="K228" s="21"/>
      <c r="L228" s="21"/>
      <c r="M228" s="21"/>
      <c r="N228" s="21"/>
      <c r="O228" s="21"/>
      <c r="P228" s="21"/>
    </row>
    <row r="229" spans="1:16" ht="14.25" hidden="1" customHeight="1" thickBot="1">
      <c r="A229" s="70"/>
      <c r="B229" s="64" t="s">
        <v>91</v>
      </c>
      <c r="C229" s="72" t="s">
        <v>111</v>
      </c>
      <c r="D229" s="64" t="s">
        <v>112</v>
      </c>
      <c r="E229" s="71"/>
      <c r="F229" s="71"/>
      <c r="G229" s="71"/>
      <c r="H229" s="71"/>
      <c r="I229" s="68">
        <v>32327.8</v>
      </c>
      <c r="J229" s="71"/>
      <c r="K229" s="21"/>
      <c r="L229" s="21"/>
      <c r="M229" s="21"/>
      <c r="N229" s="21"/>
      <c r="O229" s="21"/>
      <c r="P229" s="21"/>
    </row>
    <row r="230" spans="1:16" ht="51" hidden="1" customHeight="1" thickBot="1">
      <c r="A230" s="70"/>
      <c r="B230" s="71" t="s">
        <v>61</v>
      </c>
      <c r="C230" s="71"/>
      <c r="D230" s="71"/>
      <c r="E230" s="71"/>
      <c r="F230" s="71"/>
      <c r="G230" s="71"/>
      <c r="H230" s="71"/>
      <c r="I230" s="73"/>
      <c r="J230" s="71"/>
      <c r="K230" s="21"/>
      <c r="L230" s="21"/>
      <c r="M230" s="21"/>
      <c r="N230" s="21"/>
      <c r="O230" s="21"/>
      <c r="P230" s="21"/>
    </row>
    <row r="231" spans="1:16" ht="18" hidden="1" customHeight="1" thickBot="1">
      <c r="A231" s="70"/>
      <c r="B231" s="64" t="s">
        <v>92</v>
      </c>
      <c r="C231" s="72" t="s">
        <v>113</v>
      </c>
      <c r="D231" s="64" t="s">
        <v>114</v>
      </c>
      <c r="E231" s="71"/>
      <c r="F231" s="71"/>
      <c r="G231" s="71"/>
      <c r="H231" s="71"/>
      <c r="I231" s="68">
        <v>2727</v>
      </c>
      <c r="J231" s="71"/>
      <c r="K231" s="21"/>
      <c r="L231" s="21"/>
      <c r="M231" s="21"/>
      <c r="N231" s="21"/>
      <c r="O231" s="21"/>
      <c r="P231" s="21"/>
    </row>
    <row r="232" spans="1:16" ht="61.5" hidden="1" customHeight="1" thickBot="1">
      <c r="A232" s="70"/>
      <c r="B232" s="71" t="s">
        <v>62</v>
      </c>
      <c r="C232" s="71"/>
      <c r="D232" s="71"/>
      <c r="E232" s="71"/>
      <c r="F232" s="71"/>
      <c r="G232" s="71"/>
      <c r="H232" s="71"/>
      <c r="I232" s="73"/>
      <c r="J232" s="71"/>
      <c r="K232" s="21"/>
      <c r="L232" s="21"/>
      <c r="M232" s="21"/>
      <c r="N232" s="21"/>
      <c r="O232" s="21"/>
      <c r="P232" s="21"/>
    </row>
    <row r="233" spans="1:16" ht="60.75" hidden="1" thickBot="1">
      <c r="A233" s="70"/>
      <c r="B233" s="64" t="s">
        <v>93</v>
      </c>
      <c r="C233" s="72" t="s">
        <v>111</v>
      </c>
      <c r="D233" s="64" t="s">
        <v>114</v>
      </c>
      <c r="E233" s="71"/>
      <c r="F233" s="71"/>
      <c r="G233" s="71"/>
      <c r="H233" s="71"/>
      <c r="I233" s="77">
        <v>987.7</v>
      </c>
      <c r="J233" s="71"/>
      <c r="K233" s="21"/>
      <c r="L233" s="21"/>
      <c r="M233" s="21"/>
      <c r="N233" s="21"/>
      <c r="O233" s="21"/>
      <c r="P233" s="21"/>
    </row>
    <row r="234" spans="1:16" ht="54.75" hidden="1" customHeight="1" thickBot="1">
      <c r="A234" s="70"/>
      <c r="B234" s="71" t="s">
        <v>63</v>
      </c>
      <c r="C234" s="71"/>
      <c r="D234" s="71"/>
      <c r="E234" s="71"/>
      <c r="F234" s="71"/>
      <c r="G234" s="71"/>
      <c r="H234" s="71"/>
      <c r="I234" s="71"/>
      <c r="J234" s="71"/>
      <c r="K234" s="21"/>
      <c r="L234" s="21"/>
      <c r="M234" s="21"/>
      <c r="N234" s="21"/>
      <c r="O234" s="21"/>
      <c r="P234" s="21"/>
    </row>
    <row r="235" spans="1:16" ht="36.75" hidden="1" thickBot="1">
      <c r="A235" s="70"/>
      <c r="B235" s="64" t="s">
        <v>82</v>
      </c>
      <c r="C235" s="68" t="s">
        <v>116</v>
      </c>
      <c r="D235" s="74" t="s">
        <v>117</v>
      </c>
      <c r="E235" s="71"/>
      <c r="F235" s="71"/>
      <c r="G235" s="71"/>
      <c r="H235" s="71"/>
      <c r="I235" s="68">
        <v>100</v>
      </c>
      <c r="J235" s="71"/>
      <c r="K235" s="21"/>
      <c r="L235" s="21"/>
      <c r="M235" s="21"/>
      <c r="N235" s="21"/>
      <c r="O235" s="21"/>
      <c r="P235" s="21"/>
    </row>
    <row r="236" spans="1:16" ht="65.25" hidden="1" customHeight="1" thickBot="1">
      <c r="A236" s="69" t="s">
        <v>70</v>
      </c>
      <c r="B236" s="347" t="s">
        <v>80</v>
      </c>
      <c r="C236" s="348"/>
      <c r="D236" s="348"/>
      <c r="E236" s="348"/>
      <c r="F236" s="348"/>
      <c r="G236" s="348"/>
      <c r="H236" s="348"/>
      <c r="I236" s="348"/>
      <c r="J236" s="349"/>
      <c r="K236" s="21"/>
      <c r="L236" s="21"/>
      <c r="M236" s="21"/>
      <c r="N236" s="21"/>
      <c r="O236" s="21"/>
      <c r="P236" s="21"/>
    </row>
    <row r="237" spans="1:16" ht="18" hidden="1" customHeight="1" thickBot="1">
      <c r="A237" s="75"/>
      <c r="B237" s="67" t="s">
        <v>94</v>
      </c>
      <c r="C237" s="68"/>
      <c r="D237" s="68"/>
      <c r="E237" s="68"/>
      <c r="F237" s="68"/>
      <c r="G237" s="68"/>
      <c r="H237" s="68"/>
      <c r="I237" s="68"/>
      <c r="J237" s="68"/>
      <c r="K237" s="63"/>
      <c r="L237" s="63"/>
      <c r="M237" s="63"/>
      <c r="N237" s="63"/>
      <c r="O237" s="21"/>
      <c r="P237" s="21"/>
    </row>
    <row r="238" spans="1:16" ht="63.75" hidden="1" customHeight="1" thickBot="1">
      <c r="A238" s="70"/>
      <c r="B238" s="71" t="s">
        <v>60</v>
      </c>
      <c r="C238" s="71"/>
      <c r="D238" s="71"/>
      <c r="E238" s="71"/>
      <c r="F238" s="71"/>
      <c r="G238" s="71"/>
      <c r="H238" s="71"/>
      <c r="I238" s="71"/>
      <c r="J238" s="71"/>
      <c r="K238" s="21"/>
      <c r="L238" s="21"/>
      <c r="M238" s="21"/>
      <c r="N238" s="21"/>
      <c r="O238" s="21"/>
      <c r="P238" s="21"/>
    </row>
    <row r="239" spans="1:16" ht="14.25" hidden="1" customHeight="1" thickBot="1">
      <c r="A239" s="70"/>
      <c r="B239" s="64" t="s">
        <v>95</v>
      </c>
      <c r="C239" s="72" t="s">
        <v>111</v>
      </c>
      <c r="D239" s="64" t="s">
        <v>112</v>
      </c>
      <c r="E239" s="71"/>
      <c r="F239" s="71"/>
      <c r="G239" s="71"/>
      <c r="H239" s="71"/>
      <c r="I239" s="68">
        <v>1668.8</v>
      </c>
      <c r="J239" s="71"/>
      <c r="K239" s="21"/>
      <c r="L239" s="21"/>
      <c r="M239" s="21"/>
      <c r="N239" s="21"/>
      <c r="O239" s="21"/>
      <c r="P239" s="21"/>
    </row>
    <row r="240" spans="1:16" ht="51" hidden="1" customHeight="1" thickBot="1">
      <c r="A240" s="70"/>
      <c r="B240" s="71" t="s">
        <v>61</v>
      </c>
      <c r="C240" s="71"/>
      <c r="D240" s="71"/>
      <c r="E240" s="71"/>
      <c r="F240" s="71"/>
      <c r="G240" s="71"/>
      <c r="H240" s="71"/>
      <c r="I240" s="73"/>
      <c r="J240" s="71"/>
      <c r="K240" s="21"/>
      <c r="L240" s="21"/>
      <c r="M240" s="21"/>
      <c r="N240" s="21"/>
      <c r="O240" s="21"/>
      <c r="P240" s="21"/>
    </row>
    <row r="241" spans="1:16" ht="18" hidden="1" customHeight="1" thickBot="1">
      <c r="A241" s="70"/>
      <c r="B241" s="64" t="s">
        <v>96</v>
      </c>
      <c r="C241" s="72" t="s">
        <v>113</v>
      </c>
      <c r="D241" s="64" t="s">
        <v>114</v>
      </c>
      <c r="E241" s="71"/>
      <c r="F241" s="71"/>
      <c r="G241" s="71"/>
      <c r="H241" s="71"/>
      <c r="I241" s="68">
        <v>256</v>
      </c>
      <c r="J241" s="71"/>
      <c r="K241" s="21"/>
      <c r="L241" s="21"/>
      <c r="M241" s="21"/>
      <c r="N241" s="21"/>
      <c r="O241" s="21"/>
      <c r="P241" s="21"/>
    </row>
    <row r="242" spans="1:16" ht="73.5" hidden="1" customHeight="1" thickBot="1">
      <c r="A242" s="70"/>
      <c r="B242" s="71" t="s">
        <v>62</v>
      </c>
      <c r="C242" s="71"/>
      <c r="D242" s="71"/>
      <c r="E242" s="71"/>
      <c r="F242" s="71"/>
      <c r="G242" s="71"/>
      <c r="H242" s="71"/>
      <c r="I242" s="73"/>
      <c r="J242" s="71"/>
      <c r="K242" s="21"/>
      <c r="L242" s="21"/>
      <c r="M242" s="21"/>
      <c r="N242" s="21"/>
      <c r="O242" s="21"/>
      <c r="P242" s="21"/>
    </row>
    <row r="243" spans="1:16" ht="60.75" hidden="1" thickBot="1">
      <c r="A243" s="70"/>
      <c r="B243" s="64" t="s">
        <v>97</v>
      </c>
      <c r="C243" s="72" t="s">
        <v>111</v>
      </c>
      <c r="D243" s="64" t="s">
        <v>114</v>
      </c>
      <c r="E243" s="71"/>
      <c r="F243" s="71"/>
      <c r="G243" s="71"/>
      <c r="H243" s="71"/>
      <c r="I243" s="68">
        <v>543.14</v>
      </c>
      <c r="J243" s="71"/>
      <c r="K243" s="21"/>
      <c r="L243" s="21"/>
      <c r="M243" s="21"/>
      <c r="N243" s="21"/>
      <c r="O243" s="21"/>
      <c r="P243" s="21"/>
    </row>
    <row r="244" spans="1:16" ht="63.75" hidden="1" customHeight="1" thickBot="1">
      <c r="A244" s="70"/>
      <c r="B244" s="71" t="s">
        <v>63</v>
      </c>
      <c r="C244" s="71"/>
      <c r="D244" s="71"/>
      <c r="E244" s="71"/>
      <c r="F244" s="71"/>
      <c r="G244" s="71"/>
      <c r="H244" s="71"/>
      <c r="I244" s="71"/>
      <c r="J244" s="71"/>
      <c r="K244" s="21"/>
      <c r="L244" s="21"/>
      <c r="M244" s="21"/>
      <c r="N244" s="21"/>
      <c r="O244" s="21"/>
      <c r="P244" s="21"/>
    </row>
    <row r="245" spans="1:16" ht="36.75" hidden="1" thickBot="1">
      <c r="A245" s="70"/>
      <c r="B245" s="64" t="s">
        <v>82</v>
      </c>
      <c r="C245" s="68" t="s">
        <v>116</v>
      </c>
      <c r="D245" s="74" t="s">
        <v>117</v>
      </c>
      <c r="E245" s="71"/>
      <c r="F245" s="71"/>
      <c r="G245" s="71"/>
      <c r="H245" s="71"/>
      <c r="I245" s="68">
        <v>100</v>
      </c>
      <c r="J245" s="71"/>
      <c r="K245" s="21"/>
      <c r="L245" s="21"/>
      <c r="M245" s="21"/>
      <c r="N245" s="21"/>
      <c r="O245" s="21"/>
      <c r="P245" s="21"/>
    </row>
    <row r="246" spans="1:16" ht="84" hidden="1" customHeight="1" thickBot="1">
      <c r="A246" s="69" t="s">
        <v>72</v>
      </c>
      <c r="B246" s="347" t="s">
        <v>81</v>
      </c>
      <c r="C246" s="348"/>
      <c r="D246" s="348"/>
      <c r="E246" s="348"/>
      <c r="F246" s="348"/>
      <c r="G246" s="348"/>
      <c r="H246" s="348"/>
      <c r="I246" s="348"/>
      <c r="J246" s="349"/>
      <c r="K246" s="21"/>
      <c r="L246" s="21"/>
      <c r="M246" s="21"/>
      <c r="N246" s="21"/>
      <c r="O246" s="21"/>
      <c r="P246" s="21"/>
    </row>
    <row r="247" spans="1:16" ht="18" hidden="1" customHeight="1" thickBot="1">
      <c r="A247" s="75"/>
      <c r="B247" s="67" t="s">
        <v>105</v>
      </c>
      <c r="C247" s="68"/>
      <c r="D247" s="68"/>
      <c r="E247" s="68"/>
      <c r="F247" s="68"/>
      <c r="G247" s="68"/>
      <c r="H247" s="68"/>
      <c r="I247" s="68"/>
      <c r="J247" s="68"/>
      <c r="K247" s="63"/>
      <c r="L247" s="63"/>
      <c r="M247" s="63"/>
      <c r="N247" s="63"/>
      <c r="O247" s="21"/>
      <c r="P247" s="21"/>
    </row>
    <row r="248" spans="1:16" ht="75.75" hidden="1" customHeight="1" thickBot="1">
      <c r="A248" s="70"/>
      <c r="B248" s="71" t="s">
        <v>60</v>
      </c>
      <c r="C248" s="71"/>
      <c r="D248" s="71"/>
      <c r="E248" s="71"/>
      <c r="F248" s="71"/>
      <c r="G248" s="71"/>
      <c r="H248" s="71"/>
      <c r="I248" s="71"/>
      <c r="J248" s="71"/>
      <c r="K248" s="21"/>
      <c r="L248" s="21"/>
      <c r="M248" s="21"/>
      <c r="N248" s="21"/>
      <c r="O248" s="21"/>
      <c r="P248" s="21"/>
    </row>
    <row r="249" spans="1:16" ht="14.25" hidden="1" customHeight="1" thickBot="1">
      <c r="A249" s="70"/>
      <c r="B249" s="64" t="s">
        <v>98</v>
      </c>
      <c r="C249" s="72" t="s">
        <v>111</v>
      </c>
      <c r="D249" s="64" t="s">
        <v>112</v>
      </c>
      <c r="E249" s="71"/>
      <c r="F249" s="71"/>
      <c r="G249" s="71"/>
      <c r="H249" s="71"/>
      <c r="I249" s="76">
        <v>32435</v>
      </c>
      <c r="J249" s="71"/>
      <c r="K249" s="21"/>
      <c r="L249" s="21"/>
      <c r="M249" s="21"/>
      <c r="N249" s="21"/>
      <c r="O249" s="21"/>
      <c r="P249" s="21"/>
    </row>
    <row r="250" spans="1:16" ht="51" hidden="1" customHeight="1" thickBot="1">
      <c r="A250" s="70"/>
      <c r="B250" s="71" t="s">
        <v>61</v>
      </c>
      <c r="C250" s="71"/>
      <c r="D250" s="71"/>
      <c r="E250" s="71"/>
      <c r="F250" s="71"/>
      <c r="G250" s="71"/>
      <c r="H250" s="71"/>
      <c r="I250" s="73"/>
      <c r="J250" s="71"/>
      <c r="K250" s="21"/>
      <c r="L250" s="21"/>
      <c r="M250" s="21"/>
      <c r="N250" s="21"/>
      <c r="O250" s="21"/>
      <c r="P250" s="21"/>
    </row>
    <row r="251" spans="1:16" ht="51" hidden="1" customHeight="1">
      <c r="A251" s="70"/>
      <c r="B251" s="64" t="s">
        <v>99</v>
      </c>
      <c r="C251" s="72" t="s">
        <v>115</v>
      </c>
      <c r="D251" s="64" t="s">
        <v>114</v>
      </c>
      <c r="E251" s="71"/>
      <c r="F251" s="71"/>
      <c r="G251" s="71"/>
      <c r="H251" s="71"/>
      <c r="I251" s="68">
        <v>1467</v>
      </c>
      <c r="J251" s="71"/>
      <c r="K251" s="21"/>
      <c r="L251" s="21"/>
      <c r="M251" s="21"/>
      <c r="N251" s="21"/>
      <c r="O251" s="21"/>
      <c r="P251" s="21"/>
    </row>
    <row r="252" spans="1:16" ht="51" hidden="1" customHeight="1">
      <c r="A252" s="70"/>
      <c r="B252" s="71" t="s">
        <v>62</v>
      </c>
      <c r="C252" s="71"/>
      <c r="D252" s="71"/>
      <c r="E252" s="71"/>
      <c r="F252" s="71"/>
      <c r="G252" s="71"/>
      <c r="H252" s="71"/>
      <c r="I252" s="73"/>
      <c r="J252" s="71"/>
      <c r="K252" s="21"/>
      <c r="L252" s="21"/>
      <c r="M252" s="21"/>
      <c r="N252" s="21"/>
      <c r="O252" s="21"/>
      <c r="P252" s="21"/>
    </row>
    <row r="253" spans="1:16" ht="51" hidden="1" customHeight="1">
      <c r="A253" s="70"/>
      <c r="B253" s="64" t="s">
        <v>100</v>
      </c>
      <c r="C253" s="72" t="s">
        <v>111</v>
      </c>
      <c r="D253" s="64" t="s">
        <v>114</v>
      </c>
      <c r="E253" s="71"/>
      <c r="F253" s="71"/>
      <c r="G253" s="71"/>
      <c r="H253" s="71"/>
      <c r="I253" s="68">
        <v>1842.11</v>
      </c>
      <c r="J253" s="71"/>
      <c r="K253" s="21"/>
      <c r="L253" s="21"/>
      <c r="M253" s="21"/>
      <c r="N253" s="21"/>
      <c r="O253" s="21"/>
      <c r="P253" s="21"/>
    </row>
    <row r="254" spans="1:16" ht="51" hidden="1" customHeight="1">
      <c r="A254" s="70"/>
      <c r="B254" s="71" t="s">
        <v>63</v>
      </c>
      <c r="C254" s="71"/>
      <c r="D254" s="71"/>
      <c r="E254" s="71"/>
      <c r="F254" s="71"/>
      <c r="G254" s="71"/>
      <c r="H254" s="71"/>
      <c r="I254" s="71"/>
      <c r="J254" s="71"/>
      <c r="K254" s="21"/>
      <c r="L254" s="21"/>
      <c r="M254" s="21"/>
      <c r="N254" s="21"/>
      <c r="O254" s="21"/>
      <c r="P254" s="21"/>
    </row>
    <row r="255" spans="1:16" ht="51" hidden="1" customHeight="1">
      <c r="A255" s="70"/>
      <c r="B255" s="64" t="s">
        <v>82</v>
      </c>
      <c r="C255" s="68" t="s">
        <v>116</v>
      </c>
      <c r="D255" s="74" t="s">
        <v>117</v>
      </c>
      <c r="E255" s="71"/>
      <c r="F255" s="71"/>
      <c r="G255" s="71"/>
      <c r="H255" s="71"/>
      <c r="I255" s="68">
        <v>100</v>
      </c>
      <c r="J255" s="71"/>
      <c r="K255" s="21"/>
      <c r="L255" s="21"/>
      <c r="M255" s="21"/>
      <c r="N255" s="21"/>
      <c r="O255" s="21"/>
      <c r="P255" s="21"/>
    </row>
    <row r="256" spans="1:16" ht="51" hidden="1" customHeight="1">
      <c r="A256" s="78"/>
      <c r="B256" s="66"/>
      <c r="C256" s="78"/>
      <c r="D256" s="78"/>
      <c r="E256" s="78"/>
      <c r="F256" s="78"/>
      <c r="G256" s="78"/>
      <c r="H256" s="78"/>
      <c r="I256" s="78"/>
      <c r="J256" s="78"/>
      <c r="K256" s="21"/>
      <c r="L256" s="21"/>
      <c r="M256" s="21"/>
      <c r="N256" s="21"/>
      <c r="O256" s="21"/>
      <c r="P256" s="21"/>
    </row>
    <row r="257" spans="1:16" ht="51" hidden="1" customHeight="1">
      <c r="A257" s="78"/>
      <c r="B257" s="66"/>
      <c r="C257" s="78"/>
      <c r="D257" s="78"/>
      <c r="E257" s="78"/>
      <c r="F257" s="78"/>
      <c r="G257" s="78"/>
      <c r="H257" s="78"/>
      <c r="I257" s="78"/>
      <c r="J257" s="78"/>
      <c r="K257" s="21"/>
      <c r="L257" s="21"/>
      <c r="M257" s="21"/>
      <c r="N257" s="21"/>
      <c r="O257" s="21"/>
      <c r="P257" s="21"/>
    </row>
    <row r="258" spans="1:16" ht="51" hidden="1" customHeight="1">
      <c r="A258" s="78"/>
      <c r="B258" s="66"/>
      <c r="C258" s="78"/>
      <c r="D258" s="78"/>
      <c r="E258" s="78"/>
      <c r="F258" s="78"/>
      <c r="G258" s="78"/>
      <c r="H258" s="78"/>
      <c r="I258" s="78"/>
      <c r="J258" s="78"/>
      <c r="K258" s="21"/>
      <c r="L258" s="21"/>
      <c r="M258" s="21"/>
      <c r="N258" s="21"/>
      <c r="O258" s="21"/>
      <c r="P258" s="21"/>
    </row>
    <row r="259" spans="1:16" ht="51" hidden="1" customHeight="1">
      <c r="A259" s="78"/>
      <c r="B259" s="66"/>
      <c r="C259" s="78"/>
      <c r="D259" s="78"/>
      <c r="E259" s="78"/>
      <c r="F259" s="78"/>
      <c r="G259" s="78"/>
      <c r="H259" s="78"/>
      <c r="I259" s="78"/>
      <c r="J259" s="78"/>
      <c r="K259" s="21"/>
      <c r="L259" s="21"/>
      <c r="M259" s="21"/>
      <c r="N259" s="21"/>
      <c r="O259" s="21"/>
      <c r="P259" s="21"/>
    </row>
    <row r="260" spans="1:16" ht="51" hidden="1" customHeight="1">
      <c r="A260" s="78"/>
      <c r="B260" s="66"/>
      <c r="C260" s="78"/>
      <c r="D260" s="78"/>
      <c r="E260" s="78"/>
      <c r="F260" s="78"/>
      <c r="G260" s="78"/>
      <c r="H260" s="78"/>
      <c r="I260" s="78"/>
      <c r="J260" s="78"/>
      <c r="K260" s="21"/>
      <c r="L260" s="21"/>
      <c r="M260" s="21"/>
      <c r="N260" s="21"/>
      <c r="O260" s="21"/>
      <c r="P260" s="21"/>
    </row>
    <row r="261" spans="1:16" ht="51" hidden="1" customHeight="1">
      <c r="A261" s="78"/>
      <c r="B261" s="66"/>
      <c r="C261" s="78"/>
      <c r="D261" s="78"/>
      <c r="E261" s="78"/>
      <c r="F261" s="78"/>
      <c r="G261" s="78"/>
      <c r="H261" s="78"/>
      <c r="I261" s="78"/>
      <c r="J261" s="78"/>
      <c r="K261" s="21"/>
      <c r="L261" s="21"/>
      <c r="M261" s="21"/>
      <c r="N261" s="21"/>
      <c r="O261" s="21"/>
      <c r="P261" s="21"/>
    </row>
    <row r="262" spans="1:16" ht="51" hidden="1" customHeight="1">
      <c r="A262" s="78"/>
      <c r="B262" s="66"/>
      <c r="C262" s="78"/>
      <c r="D262" s="78"/>
      <c r="E262" s="78"/>
      <c r="F262" s="78"/>
      <c r="G262" s="78"/>
      <c r="H262" s="78"/>
      <c r="I262" s="78"/>
      <c r="J262" s="78"/>
      <c r="K262" s="21"/>
      <c r="L262" s="21"/>
      <c r="M262" s="21"/>
      <c r="N262" s="21"/>
      <c r="O262" s="21"/>
      <c r="P262" s="21"/>
    </row>
    <row r="263" spans="1:16" ht="51" hidden="1" customHeight="1">
      <c r="A263" s="78"/>
      <c r="B263" s="66"/>
      <c r="C263" s="78"/>
      <c r="D263" s="78"/>
      <c r="E263" s="78"/>
      <c r="F263" s="78"/>
      <c r="G263" s="78"/>
      <c r="H263" s="78"/>
      <c r="I263" s="78"/>
      <c r="J263" s="78"/>
      <c r="K263" s="21"/>
      <c r="L263" s="21"/>
      <c r="M263" s="21"/>
      <c r="N263" s="21"/>
      <c r="O263" s="21"/>
      <c r="P263" s="21"/>
    </row>
    <row r="264" spans="1:16" ht="51" hidden="1" customHeight="1">
      <c r="A264" s="78"/>
      <c r="B264" s="66"/>
      <c r="C264" s="78"/>
      <c r="D264" s="78"/>
      <c r="E264" s="78"/>
      <c r="F264" s="78"/>
      <c r="G264" s="78"/>
      <c r="H264" s="78"/>
      <c r="I264" s="78"/>
      <c r="J264" s="78"/>
      <c r="K264" s="21"/>
      <c r="L264" s="21"/>
      <c r="M264" s="21"/>
      <c r="N264" s="21"/>
      <c r="O264" s="21"/>
      <c r="P264" s="21"/>
    </row>
    <row r="265" spans="1:16" ht="51" hidden="1" customHeight="1">
      <c r="A265" s="78"/>
      <c r="B265" s="66"/>
      <c r="C265" s="78"/>
      <c r="D265" s="78"/>
      <c r="E265" s="78"/>
      <c r="F265" s="78"/>
      <c r="G265" s="78"/>
      <c r="H265" s="78"/>
      <c r="I265" s="78"/>
      <c r="J265" s="78"/>
      <c r="K265" s="21"/>
      <c r="L265" s="21"/>
      <c r="M265" s="21"/>
      <c r="N265" s="21"/>
      <c r="O265" s="21"/>
      <c r="P265" s="21"/>
    </row>
    <row r="266" spans="1:16" ht="51" hidden="1" customHeight="1">
      <c r="A266" s="78"/>
      <c r="B266" s="66"/>
      <c r="C266" s="78"/>
      <c r="D266" s="78"/>
      <c r="E266" s="78"/>
      <c r="F266" s="78"/>
      <c r="G266" s="78"/>
      <c r="H266" s="78"/>
      <c r="I266" s="78"/>
      <c r="J266" s="78"/>
      <c r="K266" s="21"/>
      <c r="L266" s="21"/>
      <c r="M266" s="21"/>
      <c r="N266" s="21"/>
      <c r="O266" s="21"/>
      <c r="P266" s="21"/>
    </row>
    <row r="267" spans="1:16" ht="51" hidden="1" customHeight="1">
      <c r="A267" s="78"/>
      <c r="B267" s="66"/>
      <c r="C267" s="78"/>
      <c r="D267" s="78"/>
      <c r="E267" s="78"/>
      <c r="F267" s="78"/>
      <c r="G267" s="78"/>
      <c r="H267" s="78"/>
      <c r="I267" s="78"/>
      <c r="J267" s="78"/>
      <c r="K267" s="21"/>
      <c r="L267" s="21"/>
      <c r="M267" s="21"/>
      <c r="N267" s="21"/>
      <c r="O267" s="21"/>
      <c r="P267" s="21"/>
    </row>
    <row r="268" spans="1:16" ht="51" hidden="1" customHeight="1">
      <c r="A268" s="78"/>
      <c r="B268" s="66"/>
      <c r="C268" s="78"/>
      <c r="D268" s="78"/>
      <c r="E268" s="78"/>
      <c r="F268" s="78"/>
      <c r="G268" s="78"/>
      <c r="H268" s="78"/>
      <c r="I268" s="78"/>
      <c r="J268" s="78"/>
      <c r="K268" s="21"/>
      <c r="L268" s="21"/>
      <c r="M268" s="21"/>
      <c r="N268" s="21"/>
      <c r="O268" s="21"/>
      <c r="P268" s="21"/>
    </row>
    <row r="269" spans="1:16" ht="51" hidden="1" customHeight="1">
      <c r="A269" s="78"/>
      <c r="B269" s="66"/>
      <c r="C269" s="78"/>
      <c r="D269" s="78"/>
      <c r="E269" s="78"/>
      <c r="F269" s="78"/>
      <c r="G269" s="78"/>
      <c r="H269" s="78"/>
      <c r="I269" s="78"/>
      <c r="J269" s="78"/>
      <c r="K269" s="21"/>
      <c r="L269" s="21"/>
      <c r="M269" s="21"/>
      <c r="N269" s="21"/>
      <c r="O269" s="21"/>
      <c r="P269" s="21"/>
    </row>
    <row r="270" spans="1:16" ht="51" hidden="1" customHeight="1">
      <c r="A270" s="78"/>
      <c r="B270" s="66"/>
      <c r="C270" s="78"/>
      <c r="D270" s="78"/>
      <c r="E270" s="78"/>
      <c r="F270" s="78"/>
      <c r="G270" s="78"/>
      <c r="H270" s="78"/>
      <c r="I270" s="78"/>
      <c r="J270" s="78"/>
      <c r="K270" s="21"/>
      <c r="L270" s="21"/>
      <c r="M270" s="21"/>
      <c r="N270" s="21"/>
      <c r="O270" s="21"/>
      <c r="P270" s="21"/>
    </row>
    <row r="271" spans="1:16" ht="51" hidden="1" customHeight="1">
      <c r="A271" s="78"/>
      <c r="B271" s="66"/>
      <c r="C271" s="78"/>
      <c r="D271" s="78"/>
      <c r="E271" s="78"/>
      <c r="F271" s="78"/>
      <c r="G271" s="78"/>
      <c r="H271" s="78"/>
      <c r="I271" s="78"/>
      <c r="J271" s="78"/>
      <c r="K271" s="21"/>
      <c r="L271" s="21"/>
      <c r="M271" s="21"/>
      <c r="N271" s="21"/>
      <c r="O271" s="21"/>
      <c r="P271" s="21"/>
    </row>
    <row r="272" spans="1:16" ht="51" hidden="1" customHeight="1">
      <c r="A272" s="78"/>
      <c r="B272" s="66"/>
      <c r="C272" s="78"/>
      <c r="D272" s="78"/>
      <c r="E272" s="78"/>
      <c r="F272" s="78"/>
      <c r="G272" s="78"/>
      <c r="H272" s="78"/>
      <c r="I272" s="78"/>
      <c r="J272" s="78"/>
      <c r="K272" s="21"/>
      <c r="L272" s="21"/>
      <c r="M272" s="21"/>
      <c r="N272" s="21"/>
      <c r="O272" s="21"/>
      <c r="P272" s="21"/>
    </row>
    <row r="273" spans="1:16" ht="26.25" hidden="1" customHeight="1">
      <c r="A273" s="137"/>
      <c r="B273" s="94"/>
      <c r="C273" s="137"/>
      <c r="D273" s="137"/>
      <c r="E273" s="137"/>
      <c r="F273" s="137"/>
      <c r="G273" s="137"/>
      <c r="H273" s="137"/>
      <c r="I273" s="137"/>
      <c r="J273" s="137"/>
      <c r="K273" s="14"/>
      <c r="L273" s="14"/>
      <c r="M273" s="14"/>
      <c r="N273" s="14"/>
      <c r="O273" s="14"/>
      <c r="P273" s="14"/>
    </row>
    <row r="274" spans="1:16" hidden="1">
      <c r="A274" s="137"/>
      <c r="B274" s="94"/>
      <c r="C274" s="137"/>
      <c r="D274" s="137"/>
      <c r="E274" s="137"/>
      <c r="F274" s="137"/>
      <c r="G274" s="137"/>
      <c r="H274" s="137"/>
      <c r="I274" s="137"/>
      <c r="J274" s="137"/>
      <c r="K274" s="14"/>
      <c r="L274" s="14"/>
      <c r="M274" s="14"/>
      <c r="N274" s="14"/>
      <c r="O274" s="14"/>
      <c r="P274" s="14"/>
    </row>
    <row r="275" spans="1:16" hidden="1">
      <c r="A275" s="137"/>
      <c r="B275" s="94"/>
      <c r="C275" s="137"/>
      <c r="D275" s="137"/>
      <c r="E275" s="137"/>
      <c r="F275" s="137"/>
      <c r="G275" s="137"/>
      <c r="H275" s="137"/>
      <c r="I275" s="137"/>
      <c r="J275" s="137"/>
      <c r="K275" s="14"/>
      <c r="L275" s="14"/>
      <c r="M275" s="14"/>
      <c r="N275" s="14"/>
      <c r="O275" s="14"/>
      <c r="P275" s="14"/>
    </row>
    <row r="276" spans="1:16" ht="16.5" hidden="1" customHeight="1">
      <c r="A276" s="137"/>
      <c r="B276" s="94"/>
      <c r="C276" s="137"/>
      <c r="D276" s="137"/>
      <c r="E276" s="137"/>
      <c r="F276" s="137"/>
      <c r="G276" s="137"/>
      <c r="H276" s="137"/>
      <c r="I276" s="137"/>
      <c r="J276" s="137"/>
      <c r="K276" s="14"/>
      <c r="L276" s="14"/>
      <c r="M276" s="14"/>
      <c r="N276" s="14"/>
      <c r="O276" s="14"/>
      <c r="P276" s="14"/>
    </row>
    <row r="277" spans="1:16" hidden="1">
      <c r="A277" s="137"/>
      <c r="B277" s="94"/>
      <c r="C277" s="137"/>
      <c r="D277" s="137"/>
      <c r="E277" s="137"/>
      <c r="F277" s="137"/>
      <c r="G277" s="137"/>
      <c r="H277" s="137"/>
      <c r="I277" s="137"/>
      <c r="J277" s="137"/>
      <c r="K277" s="14"/>
      <c r="L277" s="14"/>
      <c r="M277" s="14"/>
      <c r="N277" s="14"/>
      <c r="O277" s="14"/>
      <c r="P277" s="14"/>
    </row>
    <row r="278" spans="1:16" ht="15.75" hidden="1">
      <c r="A278" s="117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</row>
    <row r="279" spans="1:16" ht="18" customHeight="1">
      <c r="A279" s="253" t="s">
        <v>228</v>
      </c>
      <c r="B279" s="83"/>
      <c r="C279" s="83"/>
      <c r="D279" s="83"/>
      <c r="E279" s="83"/>
      <c r="F279" s="83"/>
      <c r="G279" s="83"/>
      <c r="H279" s="83"/>
      <c r="I279" s="83"/>
      <c r="J279" s="83"/>
      <c r="K279" s="14"/>
      <c r="L279" s="14"/>
      <c r="M279" s="14"/>
      <c r="N279" s="14"/>
      <c r="O279" s="14"/>
      <c r="P279" s="14"/>
    </row>
    <row r="280" spans="1:16" s="14" customFormat="1" ht="24.75" customHeight="1" thickBot="1">
      <c r="A280" s="117" t="s">
        <v>23</v>
      </c>
    </row>
    <row r="281" spans="1:16" s="14" customFormat="1" ht="16.5" customHeight="1" thickBot="1">
      <c r="A281" s="301" t="s">
        <v>32</v>
      </c>
      <c r="B281" s="301" t="s">
        <v>24</v>
      </c>
      <c r="C281" s="301" t="s">
        <v>25</v>
      </c>
      <c r="D281" s="301" t="s">
        <v>26</v>
      </c>
      <c r="E281" s="339" t="s">
        <v>53</v>
      </c>
      <c r="F281" s="346"/>
      <c r="G281" s="340"/>
      <c r="H281" s="339" t="s">
        <v>152</v>
      </c>
      <c r="I281" s="346"/>
      <c r="J281" s="346"/>
    </row>
    <row r="282" spans="1:16" s="14" customFormat="1" ht="30" customHeight="1" thickBot="1">
      <c r="A282" s="302"/>
      <c r="B282" s="302"/>
      <c r="C282" s="302"/>
      <c r="D282" s="302"/>
      <c r="E282" s="138" t="s">
        <v>27</v>
      </c>
      <c r="F282" s="138" t="s">
        <v>18</v>
      </c>
      <c r="G282" s="138" t="s">
        <v>170</v>
      </c>
      <c r="H282" s="138" t="s">
        <v>27</v>
      </c>
      <c r="I282" s="138" t="s">
        <v>18</v>
      </c>
      <c r="J282" s="138" t="s">
        <v>171</v>
      </c>
    </row>
    <row r="283" spans="1:16" s="14" customFormat="1" ht="16.5" thickBot="1">
      <c r="A283" s="139">
        <v>1</v>
      </c>
      <c r="B283" s="140">
        <v>2</v>
      </c>
      <c r="C283" s="140">
        <v>3</v>
      </c>
      <c r="D283" s="140">
        <v>4</v>
      </c>
      <c r="E283" s="140">
        <v>5</v>
      </c>
      <c r="F283" s="140">
        <v>6</v>
      </c>
      <c r="G283" s="140">
        <v>7</v>
      </c>
      <c r="H283" s="140">
        <v>8</v>
      </c>
      <c r="I283" s="140">
        <v>9</v>
      </c>
      <c r="J283" s="140">
        <v>10</v>
      </c>
    </row>
    <row r="284" spans="1:16" s="14" customFormat="1" ht="18" customHeight="1" thickBot="1">
      <c r="A284" s="195"/>
      <c r="B284" s="194" t="s">
        <v>60</v>
      </c>
      <c r="C284" s="142"/>
      <c r="D284" s="142"/>
      <c r="E284" s="142"/>
      <c r="F284" s="142"/>
      <c r="G284" s="142"/>
      <c r="H284" s="142"/>
      <c r="I284" s="142"/>
      <c r="J284" s="142"/>
      <c r="K284" s="83"/>
      <c r="L284" s="83"/>
      <c r="M284" s="83"/>
      <c r="N284" s="83"/>
    </row>
    <row r="285" spans="1:16" s="14" customFormat="1" ht="156" customHeight="1" thickBot="1">
      <c r="A285" s="141"/>
      <c r="B285" s="89" t="s">
        <v>172</v>
      </c>
      <c r="C285" s="123" t="s">
        <v>111</v>
      </c>
      <c r="D285" s="89" t="s">
        <v>246</v>
      </c>
      <c r="E285" s="293">
        <v>1575981</v>
      </c>
      <c r="F285" s="293"/>
      <c r="G285" s="293">
        <f>E285+F285</f>
        <v>1575981</v>
      </c>
      <c r="H285" s="293">
        <v>1654780</v>
      </c>
      <c r="I285" s="293"/>
      <c r="J285" s="293">
        <f>H285+I285</f>
        <v>1654780</v>
      </c>
    </row>
    <row r="286" spans="1:16" s="14" customFormat="1" ht="16.5" thickBot="1">
      <c r="A286" s="141"/>
      <c r="B286" s="122" t="s">
        <v>61</v>
      </c>
      <c r="C286" s="142"/>
      <c r="D286" s="142"/>
      <c r="E286" s="142"/>
      <c r="F286" s="142"/>
      <c r="G286" s="142"/>
      <c r="H286" s="142"/>
      <c r="I286" s="142"/>
      <c r="J286" s="142"/>
      <c r="K286" s="143"/>
      <c r="L286" s="143"/>
    </row>
    <row r="287" spans="1:16" s="14" customFormat="1" ht="54" customHeight="1" thickBot="1">
      <c r="A287" s="141"/>
      <c r="B287" s="127" t="s">
        <v>173</v>
      </c>
      <c r="C287" s="128" t="s">
        <v>113</v>
      </c>
      <c r="D287" s="129" t="s">
        <v>122</v>
      </c>
      <c r="E287" s="235">
        <v>513</v>
      </c>
      <c r="F287" s="140"/>
      <c r="G287" s="120">
        <f>E287</f>
        <v>513</v>
      </c>
      <c r="H287" s="235">
        <v>513</v>
      </c>
      <c r="I287" s="140"/>
      <c r="J287" s="120">
        <f>H287</f>
        <v>513</v>
      </c>
      <c r="K287" s="144"/>
      <c r="L287" s="144"/>
    </row>
    <row r="288" spans="1:16" s="14" customFormat="1" ht="77.25" customHeight="1" thickBot="1">
      <c r="A288" s="141"/>
      <c r="B288" s="132" t="s">
        <v>174</v>
      </c>
      <c r="C288" s="128" t="s">
        <v>113</v>
      </c>
      <c r="D288" s="129" t="s">
        <v>114</v>
      </c>
      <c r="E288" s="236">
        <f>E289+E290+E291+E292+E293+E294</f>
        <v>513</v>
      </c>
      <c r="F288" s="140"/>
      <c r="G288" s="120">
        <f t="shared" ref="G288:G294" si="31">E288</f>
        <v>513</v>
      </c>
      <c r="H288" s="236">
        <f>H289+H290+H291+H292+H293+H294</f>
        <v>513</v>
      </c>
      <c r="I288" s="140"/>
      <c r="J288" s="120">
        <f t="shared" ref="J288:J294" si="32">H288</f>
        <v>513</v>
      </c>
      <c r="K288" s="144"/>
      <c r="L288" s="144"/>
    </row>
    <row r="289" spans="1:12" s="14" customFormat="1" ht="65.25" customHeight="1" thickBot="1">
      <c r="A289" s="141"/>
      <c r="B289" s="133" t="s">
        <v>175</v>
      </c>
      <c r="C289" s="128" t="s">
        <v>113</v>
      </c>
      <c r="D289" s="129" t="s">
        <v>114</v>
      </c>
      <c r="E289" s="235">
        <v>363</v>
      </c>
      <c r="F289" s="140"/>
      <c r="G289" s="120">
        <f t="shared" si="31"/>
        <v>363</v>
      </c>
      <c r="H289" s="235">
        <v>363</v>
      </c>
      <c r="I289" s="140"/>
      <c r="J289" s="120">
        <f t="shared" si="32"/>
        <v>363</v>
      </c>
      <c r="K289" s="144"/>
      <c r="L289" s="144"/>
    </row>
    <row r="290" spans="1:12" s="14" customFormat="1" ht="67.5" customHeight="1" thickBot="1">
      <c r="A290" s="141"/>
      <c r="B290" s="133" t="s">
        <v>176</v>
      </c>
      <c r="C290" s="128" t="s">
        <v>113</v>
      </c>
      <c r="D290" s="129" t="s">
        <v>114</v>
      </c>
      <c r="E290" s="237">
        <v>146</v>
      </c>
      <c r="F290" s="140"/>
      <c r="G290" s="120">
        <f t="shared" si="31"/>
        <v>146</v>
      </c>
      <c r="H290" s="237">
        <v>146</v>
      </c>
      <c r="I290" s="140"/>
      <c r="J290" s="120">
        <f t="shared" si="32"/>
        <v>146</v>
      </c>
      <c r="K290" s="144"/>
      <c r="L290" s="144"/>
    </row>
    <row r="291" spans="1:12" s="14" customFormat="1" ht="66.75" customHeight="1" thickBot="1">
      <c r="A291" s="141"/>
      <c r="B291" s="133" t="s">
        <v>177</v>
      </c>
      <c r="C291" s="128" t="s">
        <v>113</v>
      </c>
      <c r="D291" s="129" t="s">
        <v>114</v>
      </c>
      <c r="E291" s="122">
        <v>4</v>
      </c>
      <c r="F291" s="140"/>
      <c r="G291" s="120">
        <f t="shared" si="31"/>
        <v>4</v>
      </c>
      <c r="H291" s="122">
        <v>4</v>
      </c>
      <c r="I291" s="140"/>
      <c r="J291" s="120">
        <f t="shared" si="32"/>
        <v>4</v>
      </c>
      <c r="K291" s="144"/>
      <c r="L291" s="144"/>
    </row>
    <row r="292" spans="1:12" s="14" customFormat="1" ht="67.5" customHeight="1" thickBot="1">
      <c r="A292" s="141"/>
      <c r="B292" s="133" t="s">
        <v>178</v>
      </c>
      <c r="C292" s="128" t="s">
        <v>113</v>
      </c>
      <c r="D292" s="129" t="s">
        <v>114</v>
      </c>
      <c r="E292" s="122">
        <v>0</v>
      </c>
      <c r="F292" s="140"/>
      <c r="G292" s="120">
        <f t="shared" si="31"/>
        <v>0</v>
      </c>
      <c r="H292" s="122">
        <v>0</v>
      </c>
      <c r="I292" s="140"/>
      <c r="J292" s="120">
        <f t="shared" si="32"/>
        <v>0</v>
      </c>
      <c r="K292" s="144"/>
      <c r="L292" s="144"/>
    </row>
    <row r="293" spans="1:12" s="14" customFormat="1" ht="68.25" customHeight="1" thickBot="1">
      <c r="A293" s="141"/>
      <c r="B293" s="230" t="s">
        <v>179</v>
      </c>
      <c r="C293" s="128" t="s">
        <v>113</v>
      </c>
      <c r="D293" s="129" t="s">
        <v>114</v>
      </c>
      <c r="E293" s="122">
        <v>0</v>
      </c>
      <c r="F293" s="140"/>
      <c r="G293" s="120">
        <f t="shared" si="31"/>
        <v>0</v>
      </c>
      <c r="H293" s="122">
        <v>0</v>
      </c>
      <c r="I293" s="140"/>
      <c r="J293" s="120">
        <f t="shared" si="32"/>
        <v>0</v>
      </c>
      <c r="K293" s="144"/>
      <c r="L293" s="144"/>
    </row>
    <row r="294" spans="1:12" s="14" customFormat="1" ht="84.75" customHeight="1" thickBot="1">
      <c r="A294" s="141"/>
      <c r="B294" s="230" t="s">
        <v>180</v>
      </c>
      <c r="C294" s="128" t="s">
        <v>113</v>
      </c>
      <c r="D294" s="129" t="s">
        <v>114</v>
      </c>
      <c r="E294" s="122">
        <v>0</v>
      </c>
      <c r="F294" s="140"/>
      <c r="G294" s="120">
        <f t="shared" si="31"/>
        <v>0</v>
      </c>
      <c r="H294" s="122">
        <v>0</v>
      </c>
      <c r="I294" s="140"/>
      <c r="J294" s="120">
        <f t="shared" si="32"/>
        <v>0</v>
      </c>
      <c r="K294" s="144"/>
      <c r="L294" s="144"/>
    </row>
    <row r="295" spans="1:12" s="14" customFormat="1" ht="16.5" thickBot="1">
      <c r="A295" s="141"/>
      <c r="B295" s="122" t="s">
        <v>62</v>
      </c>
      <c r="C295" s="142"/>
      <c r="D295" s="142"/>
      <c r="E295" s="122"/>
      <c r="F295" s="142"/>
      <c r="G295" s="142"/>
      <c r="H295" s="122"/>
      <c r="I295" s="142"/>
      <c r="J295" s="142"/>
      <c r="K295" s="144"/>
      <c r="L295" s="144"/>
    </row>
    <row r="296" spans="1:12" s="14" customFormat="1" ht="103.5" customHeight="1" thickBot="1">
      <c r="A296" s="141"/>
      <c r="B296" s="136" t="s">
        <v>124</v>
      </c>
      <c r="C296" s="123" t="s">
        <v>111</v>
      </c>
      <c r="D296" s="123" t="s">
        <v>125</v>
      </c>
      <c r="E296" s="292">
        <f t="shared" ref="E296" si="33">(E297+E298+E299+E300+E301+E302)/6</f>
        <v>98.804640000000006</v>
      </c>
      <c r="F296" s="294"/>
      <c r="G296" s="293">
        <f>E296</f>
        <v>98.804640000000006</v>
      </c>
      <c r="H296" s="292">
        <f>(H297+H298+H299+H300+H301+H302)/3</f>
        <v>207.489744</v>
      </c>
      <c r="I296" s="294"/>
      <c r="J296" s="293">
        <f>H296</f>
        <v>207.489744</v>
      </c>
      <c r="K296" s="144"/>
      <c r="L296" s="144"/>
    </row>
    <row r="297" spans="1:12" s="14" customFormat="1" ht="45.75" thickBot="1">
      <c r="A297" s="141"/>
      <c r="B297" s="133" t="s">
        <v>120</v>
      </c>
      <c r="C297" s="123" t="s">
        <v>111</v>
      </c>
      <c r="D297" s="123" t="s">
        <v>125</v>
      </c>
      <c r="E297" s="292">
        <f>263.15*1.056</f>
        <v>277.88639999999998</v>
      </c>
      <c r="F297" s="294"/>
      <c r="G297" s="293">
        <f t="shared" ref="G297:G301" si="34">E297</f>
        <v>277.88639999999998</v>
      </c>
      <c r="H297" s="292">
        <f>E297*1.05</f>
        <v>291.78071999999997</v>
      </c>
      <c r="I297" s="294"/>
      <c r="J297" s="293">
        <f>H297</f>
        <v>291.78071999999997</v>
      </c>
      <c r="K297" s="144"/>
      <c r="L297" s="144"/>
    </row>
    <row r="298" spans="1:12" s="14" customFormat="1" ht="45.75" thickBot="1">
      <c r="A298" s="141"/>
      <c r="B298" s="133" t="s">
        <v>126</v>
      </c>
      <c r="C298" s="123" t="s">
        <v>111</v>
      </c>
      <c r="D298" s="123" t="s">
        <v>125</v>
      </c>
      <c r="E298" s="292">
        <f>175.43*1.056</f>
        <v>185.25408000000002</v>
      </c>
      <c r="F298" s="294"/>
      <c r="G298" s="293">
        <f t="shared" si="34"/>
        <v>185.25408000000002</v>
      </c>
      <c r="H298" s="292">
        <f t="shared" ref="H298:H299" si="35">E298*1.05</f>
        <v>194.51678400000003</v>
      </c>
      <c r="I298" s="294"/>
      <c r="J298" s="293">
        <f t="shared" ref="J298:J301" si="36">H298</f>
        <v>194.51678400000003</v>
      </c>
      <c r="K298" s="144"/>
      <c r="L298" s="144"/>
    </row>
    <row r="299" spans="1:12" s="14" customFormat="1" ht="45.75" thickBot="1">
      <c r="A299" s="141"/>
      <c r="B299" s="133" t="s">
        <v>127</v>
      </c>
      <c r="C299" s="123" t="s">
        <v>111</v>
      </c>
      <c r="D299" s="123" t="s">
        <v>125</v>
      </c>
      <c r="E299" s="292">
        <f>122.81*1.056</f>
        <v>129.68736000000001</v>
      </c>
      <c r="F299" s="294"/>
      <c r="G299" s="293">
        <f t="shared" si="34"/>
        <v>129.68736000000001</v>
      </c>
      <c r="H299" s="292">
        <f t="shared" si="35"/>
        <v>136.17172800000003</v>
      </c>
      <c r="I299" s="294"/>
      <c r="J299" s="293">
        <f t="shared" si="36"/>
        <v>136.17172800000003</v>
      </c>
      <c r="K299" s="144"/>
      <c r="L299" s="144"/>
    </row>
    <row r="300" spans="1:12" s="14" customFormat="1" ht="45.75" thickBot="1">
      <c r="A300" s="141"/>
      <c r="B300" s="133" t="s">
        <v>123</v>
      </c>
      <c r="C300" s="123" t="s">
        <v>111</v>
      </c>
      <c r="D300" s="123" t="s">
        <v>125</v>
      </c>
      <c r="E300" s="229">
        <v>0</v>
      </c>
      <c r="F300" s="198"/>
      <c r="G300" s="197">
        <f t="shared" si="34"/>
        <v>0</v>
      </c>
      <c r="H300" s="229">
        <v>0</v>
      </c>
      <c r="I300" s="198"/>
      <c r="J300" s="197">
        <f t="shared" si="36"/>
        <v>0</v>
      </c>
      <c r="K300" s="144"/>
      <c r="L300" s="144"/>
    </row>
    <row r="301" spans="1:12" s="14" customFormat="1" ht="45.75" thickBot="1">
      <c r="A301" s="141"/>
      <c r="B301" s="133" t="s">
        <v>128</v>
      </c>
      <c r="C301" s="123" t="s">
        <v>111</v>
      </c>
      <c r="D301" s="123" t="s">
        <v>125</v>
      </c>
      <c r="E301" s="229">
        <v>0</v>
      </c>
      <c r="F301" s="198"/>
      <c r="G301" s="197">
        <f t="shared" si="34"/>
        <v>0</v>
      </c>
      <c r="H301" s="229">
        <v>0</v>
      </c>
      <c r="I301" s="198"/>
      <c r="J301" s="197">
        <f t="shared" si="36"/>
        <v>0</v>
      </c>
      <c r="K301" s="144"/>
      <c r="L301" s="144"/>
    </row>
    <row r="302" spans="1:12" s="14" customFormat="1" ht="86.25" customHeight="1" thickBot="1">
      <c r="A302" s="141"/>
      <c r="B302" s="243" t="s">
        <v>121</v>
      </c>
      <c r="C302" s="123" t="s">
        <v>111</v>
      </c>
      <c r="D302" s="123" t="s">
        <v>125</v>
      </c>
      <c r="E302" s="229">
        <v>0</v>
      </c>
      <c r="F302" s="198"/>
      <c r="G302" s="197">
        <f>E302</f>
        <v>0</v>
      </c>
      <c r="H302" s="229">
        <v>0</v>
      </c>
      <c r="I302" s="198"/>
      <c r="J302" s="197">
        <f>H302</f>
        <v>0</v>
      </c>
      <c r="K302" s="144"/>
      <c r="L302" s="144"/>
    </row>
    <row r="303" spans="1:12" s="14" customFormat="1" ht="18" customHeight="1" thickBot="1">
      <c r="A303" s="141"/>
      <c r="B303" s="122" t="s">
        <v>63</v>
      </c>
      <c r="C303" s="142"/>
      <c r="D303" s="142"/>
      <c r="E303" s="122"/>
      <c r="F303" s="142"/>
      <c r="G303" s="142"/>
      <c r="H303" s="122"/>
      <c r="I303" s="142"/>
      <c r="J303" s="142"/>
      <c r="K303" s="145"/>
      <c r="L303" s="145"/>
    </row>
    <row r="304" spans="1:12" s="14" customFormat="1" ht="51.75" customHeight="1" thickBot="1">
      <c r="A304" s="141"/>
      <c r="B304" s="232" t="s">
        <v>181</v>
      </c>
      <c r="C304" s="120" t="s">
        <v>116</v>
      </c>
      <c r="D304" s="125" t="s">
        <v>117</v>
      </c>
      <c r="E304" s="122">
        <v>100</v>
      </c>
      <c r="F304" s="140"/>
      <c r="G304" s="140">
        <v>100</v>
      </c>
      <c r="H304" s="122">
        <v>100</v>
      </c>
      <c r="I304" s="140"/>
      <c r="J304" s="140">
        <v>100</v>
      </c>
      <c r="K304" s="146"/>
      <c r="L304" s="145"/>
    </row>
    <row r="305" spans="1:20" s="14" customFormat="1" ht="15" customHeight="1">
      <c r="A305" s="149"/>
      <c r="C305" s="149"/>
      <c r="D305" s="149"/>
      <c r="E305" s="149"/>
      <c r="F305" s="149"/>
      <c r="G305" s="149"/>
      <c r="H305" s="149"/>
      <c r="K305" s="146"/>
      <c r="L305" s="145"/>
      <c r="S305" s="182"/>
      <c r="T305" s="182"/>
    </row>
    <row r="306" spans="1:20" s="14" customFormat="1" ht="18.75" hidden="1">
      <c r="A306" s="150"/>
      <c r="B306" s="94"/>
      <c r="K306" s="185"/>
      <c r="L306" s="185"/>
      <c r="M306" s="185"/>
      <c r="N306" s="185"/>
      <c r="Q306" s="183"/>
      <c r="R306" s="183"/>
      <c r="S306" s="182"/>
      <c r="T306" s="182"/>
    </row>
    <row r="307" spans="1:20" s="14" customFormat="1" ht="18.75">
      <c r="A307" s="228" t="s">
        <v>182</v>
      </c>
      <c r="B307" s="94"/>
      <c r="C307" s="185"/>
      <c r="D307" s="185"/>
      <c r="E307" s="185"/>
      <c r="F307" s="185"/>
      <c r="G307" s="185"/>
      <c r="H307" s="185"/>
      <c r="I307" s="185"/>
      <c r="J307" s="185"/>
      <c r="Q307" s="338"/>
      <c r="R307" s="338"/>
      <c r="S307" s="182"/>
      <c r="T307" s="182"/>
    </row>
    <row r="308" spans="1:20" s="14" customFormat="1" ht="18.75" customHeight="1" thickBot="1">
      <c r="B308" s="137"/>
      <c r="K308" s="338"/>
      <c r="L308" s="338"/>
      <c r="Q308" s="304"/>
      <c r="R308" s="304"/>
      <c r="S308" s="182"/>
      <c r="T308" s="182"/>
    </row>
    <row r="309" spans="1:20" s="14" customFormat="1" ht="16.5" thickBot="1">
      <c r="A309" s="345"/>
      <c r="B309" s="351" t="s">
        <v>8</v>
      </c>
      <c r="C309" s="346" t="s">
        <v>145</v>
      </c>
      <c r="D309" s="340"/>
      <c r="E309" s="339" t="s">
        <v>146</v>
      </c>
      <c r="F309" s="340"/>
      <c r="G309" s="339" t="s">
        <v>147</v>
      </c>
      <c r="H309" s="340"/>
      <c r="I309" s="339" t="s">
        <v>53</v>
      </c>
      <c r="J309" s="340"/>
      <c r="K309" s="339" t="s">
        <v>152</v>
      </c>
      <c r="L309" s="340"/>
      <c r="Q309" s="304"/>
      <c r="R309" s="304"/>
      <c r="S309" s="104"/>
      <c r="T309" s="182"/>
    </row>
    <row r="310" spans="1:20" s="14" customFormat="1" ht="26.25" customHeight="1">
      <c r="A310" s="345"/>
      <c r="B310" s="351"/>
      <c r="C310" s="341" t="s">
        <v>27</v>
      </c>
      <c r="D310" s="301" t="s">
        <v>18</v>
      </c>
      <c r="E310" s="301" t="s">
        <v>27</v>
      </c>
      <c r="F310" s="151" t="s">
        <v>28</v>
      </c>
      <c r="G310" s="301" t="s">
        <v>27</v>
      </c>
      <c r="H310" s="151" t="s">
        <v>28</v>
      </c>
      <c r="I310" s="301" t="s">
        <v>27</v>
      </c>
      <c r="J310" s="301" t="s">
        <v>18</v>
      </c>
      <c r="K310" s="301" t="s">
        <v>27</v>
      </c>
      <c r="L310" s="301" t="s">
        <v>18</v>
      </c>
      <c r="Q310" s="104"/>
      <c r="R310" s="104"/>
      <c r="S310" s="183"/>
      <c r="T310" s="183"/>
    </row>
    <row r="311" spans="1:20" s="14" customFormat="1" ht="21.75" customHeight="1" thickBot="1">
      <c r="A311" s="345"/>
      <c r="B311" s="351"/>
      <c r="C311" s="342"/>
      <c r="D311" s="302"/>
      <c r="E311" s="302"/>
      <c r="F311" s="138" t="s">
        <v>10</v>
      </c>
      <c r="G311" s="302"/>
      <c r="H311" s="138" t="s">
        <v>10</v>
      </c>
      <c r="I311" s="302"/>
      <c r="J311" s="302"/>
      <c r="K311" s="302"/>
      <c r="L311" s="302"/>
      <c r="Q311" s="182"/>
      <c r="R311" s="182"/>
      <c r="S311" s="184"/>
      <c r="T311" s="184"/>
    </row>
    <row r="312" spans="1:20" s="14" customFormat="1" ht="18.75" customHeight="1" thickBot="1">
      <c r="A312" s="146"/>
      <c r="B312" s="245">
        <v>1</v>
      </c>
      <c r="C312" s="140">
        <v>2</v>
      </c>
      <c r="D312" s="140">
        <v>3</v>
      </c>
      <c r="E312" s="140">
        <v>4</v>
      </c>
      <c r="F312" s="140">
        <v>5</v>
      </c>
      <c r="G312" s="140">
        <v>6</v>
      </c>
      <c r="H312" s="140">
        <v>7</v>
      </c>
      <c r="I312" s="140">
        <v>8</v>
      </c>
      <c r="J312" s="140">
        <v>9</v>
      </c>
      <c r="K312" s="140">
        <v>10</v>
      </c>
      <c r="L312" s="140">
        <v>11</v>
      </c>
      <c r="Q312" s="182"/>
      <c r="R312" s="182"/>
    </row>
    <row r="313" spans="1:20" s="14" customFormat="1" ht="15" customHeight="1" thickBot="1">
      <c r="A313" s="144"/>
      <c r="B313" s="246"/>
      <c r="C313" s="152"/>
      <c r="D313" s="152"/>
      <c r="E313" s="152"/>
      <c r="F313" s="153"/>
      <c r="G313" s="154"/>
      <c r="H313" s="155"/>
      <c r="I313" s="155"/>
      <c r="J313" s="155"/>
      <c r="K313" s="155"/>
      <c r="L313" s="152"/>
      <c r="O313" s="116"/>
      <c r="P313" s="116"/>
    </row>
    <row r="314" spans="1:20" s="14" customFormat="1" ht="15" customHeight="1" thickBot="1">
      <c r="A314" s="144"/>
      <c r="B314" s="246"/>
      <c r="C314" s="152"/>
      <c r="D314" s="152"/>
      <c r="E314" s="152"/>
      <c r="F314" s="153"/>
      <c r="G314" s="154"/>
      <c r="H314" s="155"/>
      <c r="I314" s="155"/>
      <c r="J314" s="155"/>
      <c r="K314" s="155"/>
      <c r="L314" s="152"/>
      <c r="M314" s="185"/>
      <c r="N314" s="185"/>
    </row>
    <row r="315" spans="1:20" s="14" customFormat="1" ht="15" customHeight="1" thickBot="1">
      <c r="A315" s="144"/>
      <c r="B315" s="246"/>
      <c r="C315" s="152"/>
      <c r="D315" s="152"/>
      <c r="E315" s="152"/>
      <c r="F315" s="153"/>
      <c r="G315" s="154"/>
      <c r="H315" s="155"/>
      <c r="I315" s="155"/>
      <c r="J315" s="155"/>
      <c r="K315" s="155"/>
      <c r="L315" s="152"/>
      <c r="M315" s="185"/>
      <c r="N315" s="185"/>
    </row>
    <row r="316" spans="1:20" s="14" customFormat="1" ht="15" customHeight="1" thickBot="1">
      <c r="A316" s="144"/>
      <c r="B316" s="246" t="s">
        <v>151</v>
      </c>
      <c r="C316" s="156"/>
      <c r="D316" s="156"/>
      <c r="E316" s="156"/>
      <c r="F316" s="153"/>
      <c r="G316" s="157"/>
      <c r="H316" s="158"/>
      <c r="I316" s="158"/>
      <c r="J316" s="158"/>
      <c r="K316" s="159"/>
      <c r="L316" s="160"/>
    </row>
    <row r="317" spans="1:20" s="14" customFormat="1" ht="127.5" customHeight="1" thickBot="1">
      <c r="A317" s="244"/>
      <c r="B317" s="247" t="s">
        <v>183</v>
      </c>
      <c r="C317" s="161" t="s">
        <v>16</v>
      </c>
      <c r="D317" s="156"/>
      <c r="E317" s="161" t="s">
        <v>16</v>
      </c>
      <c r="F317" s="153"/>
      <c r="G317" s="139" t="s">
        <v>16</v>
      </c>
      <c r="H317" s="140"/>
      <c r="I317" s="140" t="s">
        <v>16</v>
      </c>
      <c r="J317" s="140"/>
      <c r="K317" s="147" t="s">
        <v>16</v>
      </c>
      <c r="L317" s="162"/>
    </row>
    <row r="318" spans="1:20" s="14" customFormat="1" ht="14.25" customHeight="1">
      <c r="B318" s="163"/>
      <c r="K318" s="304"/>
      <c r="L318" s="304"/>
    </row>
    <row r="319" spans="1:20" s="14" customFormat="1" ht="18.75">
      <c r="A319" s="228" t="s">
        <v>184</v>
      </c>
      <c r="B319" s="144"/>
      <c r="C319" s="185"/>
      <c r="D319" s="185"/>
      <c r="E319" s="185"/>
      <c r="F319" s="185"/>
      <c r="G319" s="185"/>
      <c r="H319" s="185"/>
      <c r="I319" s="185"/>
      <c r="J319" s="185"/>
      <c r="K319" s="304"/>
      <c r="L319" s="304"/>
    </row>
    <row r="320" spans="1:20" s="14" customFormat="1" ht="13.5" customHeight="1" thickBot="1">
      <c r="A320" s="117"/>
    </row>
    <row r="321" spans="1:19" s="14" customFormat="1" ht="15.75" thickBot="1">
      <c r="A321" s="409" t="s">
        <v>32</v>
      </c>
      <c r="B321" s="305" t="s">
        <v>29</v>
      </c>
      <c r="C321" s="308" t="s">
        <v>145</v>
      </c>
      <c r="D321" s="325"/>
      <c r="E321" s="325"/>
      <c r="F321" s="309"/>
      <c r="G321" s="308" t="s">
        <v>186</v>
      </c>
      <c r="H321" s="325"/>
      <c r="I321" s="325"/>
      <c r="J321" s="309"/>
      <c r="K321" s="308" t="s">
        <v>55</v>
      </c>
      <c r="L321" s="309"/>
      <c r="M321" s="308" t="s">
        <v>56</v>
      </c>
      <c r="N321" s="325"/>
      <c r="O321" s="412" t="s">
        <v>187</v>
      </c>
      <c r="P321" s="361"/>
    </row>
    <row r="322" spans="1:19" s="14" customFormat="1" ht="15.75" thickBot="1">
      <c r="A322" s="410"/>
      <c r="B322" s="306"/>
      <c r="C322" s="308" t="s">
        <v>27</v>
      </c>
      <c r="D322" s="309"/>
      <c r="E322" s="308" t="s">
        <v>18</v>
      </c>
      <c r="F322" s="309"/>
      <c r="G322" s="308" t="s">
        <v>27</v>
      </c>
      <c r="H322" s="309"/>
      <c r="I322" s="308" t="s">
        <v>18</v>
      </c>
      <c r="J322" s="309"/>
      <c r="K322" s="310" t="s">
        <v>27</v>
      </c>
      <c r="L322" s="310" t="s">
        <v>18</v>
      </c>
      <c r="M322" s="310" t="s">
        <v>27</v>
      </c>
      <c r="N322" s="413" t="s">
        <v>18</v>
      </c>
      <c r="O322" s="402" t="s">
        <v>27</v>
      </c>
      <c r="P322" s="404" t="s">
        <v>18</v>
      </c>
    </row>
    <row r="323" spans="1:19" s="14" customFormat="1" ht="37.5" customHeight="1" thickBot="1">
      <c r="A323" s="411"/>
      <c r="B323" s="307"/>
      <c r="C323" s="85" t="s">
        <v>30</v>
      </c>
      <c r="D323" s="85" t="s">
        <v>31</v>
      </c>
      <c r="E323" s="85" t="s">
        <v>30</v>
      </c>
      <c r="F323" s="85" t="s">
        <v>31</v>
      </c>
      <c r="G323" s="85" t="s">
        <v>30</v>
      </c>
      <c r="H323" s="85" t="s">
        <v>31</v>
      </c>
      <c r="I323" s="85" t="s">
        <v>30</v>
      </c>
      <c r="J323" s="85" t="s">
        <v>31</v>
      </c>
      <c r="K323" s="311"/>
      <c r="L323" s="311"/>
      <c r="M323" s="311"/>
      <c r="N323" s="414"/>
      <c r="O323" s="403"/>
      <c r="P323" s="405"/>
    </row>
    <row r="324" spans="1:19" s="14" customFormat="1" ht="15.75" thickBot="1">
      <c r="A324" s="191">
        <v>1</v>
      </c>
      <c r="B324" s="87">
        <v>2</v>
      </c>
      <c r="C324" s="87">
        <v>3</v>
      </c>
      <c r="D324" s="87">
        <v>4</v>
      </c>
      <c r="E324" s="87">
        <v>5</v>
      </c>
      <c r="F324" s="87">
        <v>6</v>
      </c>
      <c r="G324" s="87">
        <v>7</v>
      </c>
      <c r="H324" s="87">
        <v>8</v>
      </c>
      <c r="I324" s="87">
        <v>9</v>
      </c>
      <c r="J324" s="87">
        <v>10</v>
      </c>
      <c r="K324" s="87">
        <v>11</v>
      </c>
      <c r="L324" s="87">
        <v>12</v>
      </c>
      <c r="M324" s="87">
        <v>13</v>
      </c>
      <c r="N324" s="164">
        <v>14</v>
      </c>
      <c r="O324" s="165">
        <v>15</v>
      </c>
      <c r="P324" s="166">
        <v>16</v>
      </c>
    </row>
    <row r="325" spans="1:19" s="14" customFormat="1" ht="17.25" customHeight="1" thickBot="1">
      <c r="A325" s="190"/>
      <c r="B325" s="92"/>
      <c r="C325" s="90"/>
      <c r="D325" s="90"/>
      <c r="E325" s="90"/>
      <c r="F325" s="90"/>
      <c r="G325" s="90"/>
      <c r="H325" s="90"/>
      <c r="I325" s="90"/>
      <c r="J325" s="90"/>
      <c r="K325" s="90"/>
      <c r="L325" s="90"/>
      <c r="M325" s="90"/>
      <c r="N325" s="167"/>
      <c r="O325" s="168"/>
      <c r="P325" s="169"/>
    </row>
    <row r="326" spans="1:19" s="14" customFormat="1" ht="13.5" customHeight="1" thickBot="1">
      <c r="A326" s="170"/>
      <c r="B326" s="90" t="s">
        <v>151</v>
      </c>
      <c r="C326" s="90"/>
      <c r="D326" s="90"/>
      <c r="E326" s="90"/>
      <c r="F326" s="90"/>
      <c r="G326" s="90"/>
      <c r="H326" s="90"/>
      <c r="I326" s="90"/>
      <c r="J326" s="90"/>
      <c r="K326" s="90"/>
      <c r="L326" s="90"/>
      <c r="M326" s="90"/>
      <c r="N326" s="167"/>
      <c r="O326" s="168"/>
      <c r="P326" s="169"/>
    </row>
    <row r="327" spans="1:19" s="14" customFormat="1" ht="48" customHeight="1" thickBot="1">
      <c r="A327" s="170"/>
      <c r="B327" s="148" t="s">
        <v>185</v>
      </c>
      <c r="C327" s="87" t="s">
        <v>16</v>
      </c>
      <c r="D327" s="87" t="s">
        <v>16</v>
      </c>
      <c r="E327" s="90"/>
      <c r="F327" s="90"/>
      <c r="G327" s="87" t="s">
        <v>16</v>
      </c>
      <c r="H327" s="87" t="s">
        <v>16</v>
      </c>
      <c r="I327" s="90"/>
      <c r="J327" s="90"/>
      <c r="K327" s="87" t="s">
        <v>16</v>
      </c>
      <c r="L327" s="90"/>
      <c r="M327" s="87" t="s">
        <v>16</v>
      </c>
      <c r="N327" s="167"/>
      <c r="O327" s="171" t="s">
        <v>16</v>
      </c>
      <c r="P327" s="172"/>
    </row>
    <row r="328" spans="1:19" s="14" customFormat="1" ht="17.25" customHeight="1" thickBot="1">
      <c r="A328" s="182"/>
      <c r="B328" s="256"/>
      <c r="C328" s="104"/>
      <c r="D328" s="104"/>
      <c r="E328" s="182"/>
      <c r="F328" s="182"/>
      <c r="G328" s="104"/>
      <c r="H328" s="104"/>
      <c r="I328" s="182"/>
      <c r="J328" s="182"/>
      <c r="K328" s="104"/>
      <c r="L328" s="182"/>
      <c r="M328" s="104"/>
      <c r="N328" s="182"/>
      <c r="O328" s="104"/>
      <c r="P328" s="182"/>
    </row>
    <row r="329" spans="1:19" ht="17.25" customHeight="1">
      <c r="A329" s="429" t="s">
        <v>229</v>
      </c>
      <c r="B329" s="429"/>
      <c r="C329" s="429"/>
      <c r="D329" s="429"/>
      <c r="E329" s="429"/>
      <c r="F329" s="429"/>
      <c r="G329" s="429"/>
      <c r="H329" s="429"/>
      <c r="I329" s="429"/>
      <c r="J329" s="429"/>
      <c r="K329" s="429"/>
      <c r="L329" s="429"/>
      <c r="M329" s="429"/>
      <c r="N329" s="429"/>
      <c r="O329" s="429"/>
      <c r="P329" s="429"/>
      <c r="Q329"/>
      <c r="R329"/>
      <c r="S329"/>
    </row>
    <row r="330" spans="1:19" ht="15.75" customHeight="1">
      <c r="A330" s="430" t="s">
        <v>230</v>
      </c>
      <c r="B330" s="430"/>
      <c r="C330" s="430"/>
      <c r="D330" s="430"/>
      <c r="E330" s="430"/>
      <c r="F330" s="430"/>
      <c r="G330" s="430"/>
      <c r="H330" s="430"/>
      <c r="I330" s="430"/>
      <c r="J330" s="430"/>
      <c r="K330" s="430"/>
      <c r="L330" s="430"/>
      <c r="M330" s="430"/>
      <c r="N330" s="430"/>
      <c r="O330" s="257"/>
      <c r="P330" s="257"/>
      <c r="Q330"/>
      <c r="R330"/>
      <c r="S330"/>
    </row>
    <row r="331" spans="1:19" ht="15.75" thickBot="1">
      <c r="B331" s="258" t="s">
        <v>204</v>
      </c>
      <c r="Q331"/>
      <c r="R331"/>
      <c r="S331"/>
    </row>
    <row r="332" spans="1:19" ht="15.75" customHeight="1" thickBot="1">
      <c r="A332" s="406" t="s">
        <v>32</v>
      </c>
      <c r="B332" s="406" t="s">
        <v>231</v>
      </c>
      <c r="C332" s="406" t="s">
        <v>33</v>
      </c>
      <c r="D332" s="426" t="s">
        <v>145</v>
      </c>
      <c r="E332" s="427"/>
      <c r="F332" s="428"/>
      <c r="G332" s="426" t="s">
        <v>232</v>
      </c>
      <c r="H332" s="427"/>
      <c r="I332" s="428"/>
      <c r="J332" s="426" t="s">
        <v>147</v>
      </c>
      <c r="K332" s="427"/>
      <c r="L332" s="428"/>
      <c r="Q332"/>
      <c r="R332"/>
      <c r="S332"/>
    </row>
    <row r="333" spans="1:19">
      <c r="A333" s="407"/>
      <c r="B333" s="407"/>
      <c r="C333" s="407"/>
      <c r="D333" s="259" t="s">
        <v>9</v>
      </c>
      <c r="E333" s="259" t="s">
        <v>28</v>
      </c>
      <c r="F333" s="259" t="s">
        <v>13</v>
      </c>
      <c r="G333" s="259" t="s">
        <v>9</v>
      </c>
      <c r="H333" s="259" t="s">
        <v>28</v>
      </c>
      <c r="I333" s="259" t="s">
        <v>13</v>
      </c>
      <c r="J333" s="259" t="s">
        <v>9</v>
      </c>
      <c r="K333" s="259" t="s">
        <v>28</v>
      </c>
      <c r="L333" s="259" t="s">
        <v>13</v>
      </c>
      <c r="Q333"/>
      <c r="R333"/>
      <c r="S333"/>
    </row>
    <row r="334" spans="1:19" ht="15.75" thickBot="1">
      <c r="A334" s="408"/>
      <c r="B334" s="408"/>
      <c r="C334" s="408"/>
      <c r="D334" s="260" t="s">
        <v>34</v>
      </c>
      <c r="E334" s="260" t="s">
        <v>10</v>
      </c>
      <c r="F334" s="260" t="s">
        <v>14</v>
      </c>
      <c r="G334" s="260" t="s">
        <v>34</v>
      </c>
      <c r="H334" s="260" t="s">
        <v>10</v>
      </c>
      <c r="I334" s="260" t="s">
        <v>21</v>
      </c>
      <c r="J334" s="260" t="s">
        <v>34</v>
      </c>
      <c r="K334" s="260" t="s">
        <v>10</v>
      </c>
      <c r="L334" s="260" t="s">
        <v>233</v>
      </c>
      <c r="Q334"/>
      <c r="R334"/>
      <c r="S334"/>
    </row>
    <row r="335" spans="1:19" ht="15.75" thickBot="1">
      <c r="A335" s="261">
        <v>1</v>
      </c>
      <c r="B335" s="262">
        <v>2</v>
      </c>
      <c r="C335" s="262">
        <v>3</v>
      </c>
      <c r="D335" s="262">
        <v>4</v>
      </c>
      <c r="E335" s="262">
        <v>5</v>
      </c>
      <c r="F335" s="262">
        <v>6</v>
      </c>
      <c r="G335" s="262">
        <v>7</v>
      </c>
      <c r="H335" s="262">
        <v>8</v>
      </c>
      <c r="I335" s="262">
        <v>9</v>
      </c>
      <c r="J335" s="262">
        <v>10</v>
      </c>
      <c r="K335" s="262">
        <v>11</v>
      </c>
      <c r="L335" s="262">
        <v>12</v>
      </c>
      <c r="Q335"/>
      <c r="R335"/>
      <c r="S335"/>
    </row>
    <row r="336" spans="1:19" ht="117.75" customHeight="1" thickBot="1">
      <c r="A336" s="263"/>
      <c r="B336" s="264" t="s">
        <v>234</v>
      </c>
      <c r="C336" s="264" t="s">
        <v>235</v>
      </c>
      <c r="D336" s="295">
        <f>C145</f>
        <v>0</v>
      </c>
      <c r="E336" s="295"/>
      <c r="F336" s="295">
        <f>D336</f>
        <v>0</v>
      </c>
      <c r="G336" s="295">
        <f>G145</f>
        <v>1330096</v>
      </c>
      <c r="H336" s="295"/>
      <c r="I336" s="295">
        <f>G336</f>
        <v>1330096</v>
      </c>
      <c r="J336" s="295">
        <f>K145</f>
        <v>1492406</v>
      </c>
      <c r="K336" s="295"/>
      <c r="L336" s="295">
        <f>J336</f>
        <v>1492406</v>
      </c>
      <c r="Q336"/>
      <c r="R336"/>
      <c r="S336"/>
    </row>
    <row r="337" spans="1:19" ht="18" customHeight="1" thickBot="1">
      <c r="A337" s="265"/>
      <c r="B337" s="264" t="s">
        <v>151</v>
      </c>
      <c r="C337" s="264"/>
      <c r="D337" s="296">
        <f>D336</f>
        <v>0</v>
      </c>
      <c r="E337" s="296">
        <f t="shared" ref="E337:F337" si="37">E336</f>
        <v>0</v>
      </c>
      <c r="F337" s="296">
        <f t="shared" si="37"/>
        <v>0</v>
      </c>
      <c r="G337" s="296">
        <f t="shared" ref="G337:L337" si="38">G336</f>
        <v>1330096</v>
      </c>
      <c r="H337" s="296">
        <f t="shared" si="38"/>
        <v>0</v>
      </c>
      <c r="I337" s="296">
        <f t="shared" si="38"/>
        <v>1330096</v>
      </c>
      <c r="J337" s="296">
        <f t="shared" si="38"/>
        <v>1492406</v>
      </c>
      <c r="K337" s="296">
        <f t="shared" si="38"/>
        <v>0</v>
      </c>
      <c r="L337" s="296">
        <f t="shared" si="38"/>
        <v>1492406</v>
      </c>
      <c r="Q337"/>
      <c r="R337"/>
      <c r="S337"/>
    </row>
    <row r="338" spans="1:19" ht="5.25" customHeight="1">
      <c r="A338" s="266"/>
      <c r="Q338"/>
      <c r="R338"/>
      <c r="S338"/>
    </row>
    <row r="339" spans="1:19" ht="18.75">
      <c r="A339" s="430" t="s">
        <v>236</v>
      </c>
      <c r="B339" s="430"/>
      <c r="C339" s="430"/>
      <c r="D339" s="430"/>
      <c r="E339" s="430"/>
      <c r="F339" s="430"/>
      <c r="G339" s="430"/>
      <c r="H339" s="430"/>
      <c r="I339" s="430"/>
      <c r="J339" s="430"/>
      <c r="K339" s="430"/>
      <c r="L339" s="430"/>
      <c r="M339" s="430"/>
      <c r="N339" s="430"/>
      <c r="Q339"/>
      <c r="R339"/>
      <c r="S339"/>
    </row>
    <row r="340" spans="1:19" ht="15.75" thickBot="1">
      <c r="B340" s="258" t="s">
        <v>162</v>
      </c>
      <c r="Q340"/>
      <c r="R340"/>
      <c r="S340"/>
    </row>
    <row r="341" spans="1:19" ht="15.75" customHeight="1" thickBot="1">
      <c r="A341" s="423" t="s">
        <v>32</v>
      </c>
      <c r="B341" s="406" t="s">
        <v>231</v>
      </c>
      <c r="C341" s="423" t="s">
        <v>33</v>
      </c>
      <c r="D341" s="426" t="s">
        <v>53</v>
      </c>
      <c r="E341" s="427"/>
      <c r="F341" s="428"/>
      <c r="G341" s="426" t="s">
        <v>152</v>
      </c>
      <c r="H341" s="427"/>
      <c r="I341" s="428"/>
      <c r="Q341"/>
      <c r="R341"/>
      <c r="S341"/>
    </row>
    <row r="342" spans="1:19">
      <c r="A342" s="424"/>
      <c r="B342" s="407"/>
      <c r="C342" s="424"/>
      <c r="D342" s="259" t="s">
        <v>9</v>
      </c>
      <c r="E342" s="259" t="s">
        <v>28</v>
      </c>
      <c r="F342" s="259" t="s">
        <v>13</v>
      </c>
      <c r="G342" s="259" t="s">
        <v>9</v>
      </c>
      <c r="H342" s="259" t="s">
        <v>28</v>
      </c>
      <c r="I342" s="259" t="s">
        <v>13</v>
      </c>
      <c r="Q342"/>
      <c r="R342"/>
      <c r="S342"/>
    </row>
    <row r="343" spans="1:19" ht="15.75" thickBot="1">
      <c r="A343" s="425"/>
      <c r="B343" s="408"/>
      <c r="C343" s="425"/>
      <c r="D343" s="260" t="s">
        <v>34</v>
      </c>
      <c r="E343" s="260" t="s">
        <v>10</v>
      </c>
      <c r="F343" s="260" t="s">
        <v>14</v>
      </c>
      <c r="G343" s="260" t="s">
        <v>34</v>
      </c>
      <c r="H343" s="260" t="s">
        <v>10</v>
      </c>
      <c r="I343" s="260" t="s">
        <v>21</v>
      </c>
      <c r="Q343"/>
      <c r="R343"/>
      <c r="S343"/>
    </row>
    <row r="344" spans="1:19" ht="15.75" thickBot="1">
      <c r="A344" s="267">
        <v>1</v>
      </c>
      <c r="B344" s="268">
        <v>2</v>
      </c>
      <c r="C344" s="268">
        <v>3</v>
      </c>
      <c r="D344" s="262">
        <v>4</v>
      </c>
      <c r="E344" s="262">
        <v>5</v>
      </c>
      <c r="F344" s="262">
        <v>6</v>
      </c>
      <c r="G344" s="262">
        <v>7</v>
      </c>
      <c r="H344" s="262">
        <v>8</v>
      </c>
      <c r="I344" s="262">
        <v>9</v>
      </c>
      <c r="Q344"/>
      <c r="R344"/>
      <c r="S344"/>
    </row>
    <row r="345" spans="1:19" ht="118.5" customHeight="1" thickBot="1">
      <c r="A345" s="269">
        <v>1</v>
      </c>
      <c r="B345" s="264" t="s">
        <v>234</v>
      </c>
      <c r="C345" s="264" t="s">
        <v>235</v>
      </c>
      <c r="D345" s="296">
        <f>C165</f>
        <v>1575981</v>
      </c>
      <c r="E345" s="296"/>
      <c r="F345" s="296">
        <f>D345+E345</f>
        <v>1575981</v>
      </c>
      <c r="G345" s="296"/>
      <c r="H345" s="296"/>
      <c r="I345" s="296">
        <f>G345+H345</f>
        <v>0</v>
      </c>
      <c r="Q345"/>
      <c r="R345"/>
      <c r="S345"/>
    </row>
    <row r="346" spans="1:19" ht="62.25" customHeight="1" thickBot="1">
      <c r="A346" s="269">
        <v>2</v>
      </c>
      <c r="B346" s="264" t="s">
        <v>237</v>
      </c>
      <c r="C346" s="264"/>
      <c r="D346" s="296"/>
      <c r="E346" s="296"/>
      <c r="F346" s="296">
        <f>D346+E346</f>
        <v>0</v>
      </c>
      <c r="G346" s="296">
        <f>G165</f>
        <v>1654780</v>
      </c>
      <c r="H346" s="296"/>
      <c r="I346" s="296">
        <f t="shared" ref="I346:I347" si="39">G346+H346</f>
        <v>1654780</v>
      </c>
      <c r="Q346"/>
      <c r="R346"/>
      <c r="S346"/>
    </row>
    <row r="347" spans="1:19" ht="15.75" customHeight="1" thickBot="1">
      <c r="A347" s="269"/>
      <c r="B347" s="270" t="s">
        <v>151</v>
      </c>
      <c r="C347" s="270"/>
      <c r="D347" s="296">
        <f>D345+D346</f>
        <v>1575981</v>
      </c>
      <c r="E347" s="296">
        <f t="shared" ref="E347:H347" si="40">E345+E346</f>
        <v>0</v>
      </c>
      <c r="F347" s="296">
        <f t="shared" si="40"/>
        <v>1575981</v>
      </c>
      <c r="G347" s="296">
        <f t="shared" si="40"/>
        <v>1654780</v>
      </c>
      <c r="H347" s="296">
        <f t="shared" si="40"/>
        <v>0</v>
      </c>
      <c r="I347" s="296">
        <f t="shared" si="39"/>
        <v>1654780</v>
      </c>
      <c r="Q347"/>
      <c r="R347"/>
      <c r="S347"/>
    </row>
    <row r="348" spans="1:19" s="14" customFormat="1" ht="16.5" customHeight="1"/>
    <row r="349" spans="1:19" s="14" customFormat="1" ht="18.75">
      <c r="A349" s="303" t="s">
        <v>238</v>
      </c>
      <c r="B349" s="303"/>
      <c r="C349" s="303"/>
      <c r="D349" s="303"/>
      <c r="E349" s="303"/>
      <c r="F349" s="303"/>
      <c r="G349" s="303"/>
      <c r="H349" s="303"/>
      <c r="I349" s="303"/>
      <c r="J349" s="303"/>
      <c r="K349" s="303"/>
      <c r="L349" s="303"/>
      <c r="M349" s="303"/>
      <c r="N349" s="303"/>
    </row>
    <row r="350" spans="1:19" s="14" customFormat="1" ht="12.75" customHeight="1">
      <c r="B350" s="173" t="s">
        <v>162</v>
      </c>
    </row>
    <row r="351" spans="1:19" s="14" customFormat="1" ht="15.75" customHeight="1">
      <c r="A351" s="299" t="s">
        <v>188</v>
      </c>
      <c r="B351" s="300" t="s">
        <v>189</v>
      </c>
      <c r="C351" s="300" t="s">
        <v>190</v>
      </c>
      <c r="D351" s="300" t="s">
        <v>145</v>
      </c>
      <c r="E351" s="300"/>
      <c r="F351" s="300" t="s">
        <v>146</v>
      </c>
      <c r="G351" s="300"/>
      <c r="H351" s="300" t="s">
        <v>147</v>
      </c>
      <c r="I351" s="300"/>
      <c r="J351" s="419" t="s">
        <v>53</v>
      </c>
      <c r="K351" s="420"/>
      <c r="L351" s="300" t="s">
        <v>152</v>
      </c>
      <c r="M351" s="300"/>
    </row>
    <row r="352" spans="1:19" s="14" customFormat="1" ht="84.75">
      <c r="A352" s="299"/>
      <c r="B352" s="300"/>
      <c r="C352" s="300"/>
      <c r="D352" s="241" t="s">
        <v>191</v>
      </c>
      <c r="E352" s="241" t="s">
        <v>192</v>
      </c>
      <c r="F352" s="241" t="s">
        <v>191</v>
      </c>
      <c r="G352" s="241" t="s">
        <v>192</v>
      </c>
      <c r="H352" s="241" t="s">
        <v>191</v>
      </c>
      <c r="I352" s="241" t="s">
        <v>192</v>
      </c>
      <c r="J352" s="241" t="s">
        <v>191</v>
      </c>
      <c r="K352" s="241" t="s">
        <v>192</v>
      </c>
      <c r="L352" s="241" t="s">
        <v>191</v>
      </c>
      <c r="M352" s="241" t="s">
        <v>192</v>
      </c>
    </row>
    <row r="353" spans="1:18" s="14" customFormat="1">
      <c r="A353" s="248">
        <v>1</v>
      </c>
      <c r="B353" s="248">
        <v>2</v>
      </c>
      <c r="C353" s="248">
        <v>3</v>
      </c>
      <c r="D353" s="248">
        <v>4</v>
      </c>
      <c r="E353" s="248">
        <v>5</v>
      </c>
      <c r="F353" s="248">
        <v>6</v>
      </c>
      <c r="G353" s="248">
        <v>7</v>
      </c>
      <c r="H353" s="248">
        <v>8</v>
      </c>
      <c r="I353" s="248">
        <v>9</v>
      </c>
      <c r="J353" s="248">
        <v>10</v>
      </c>
      <c r="K353" s="248">
        <v>11</v>
      </c>
      <c r="L353" s="248">
        <v>12</v>
      </c>
      <c r="M353" s="249">
        <v>13</v>
      </c>
    </row>
    <row r="354" spans="1:18" s="14" customFormat="1" ht="14.25" customHeight="1">
      <c r="A354" s="248"/>
      <c r="B354" s="250"/>
      <c r="C354" s="248"/>
      <c r="D354" s="248"/>
      <c r="E354" s="250"/>
      <c r="F354" s="248"/>
      <c r="G354" s="248"/>
      <c r="H354" s="248"/>
      <c r="I354" s="248"/>
      <c r="J354" s="248"/>
      <c r="K354" s="248"/>
      <c r="L354" s="248"/>
      <c r="M354" s="251"/>
    </row>
    <row r="355" spans="1:18" s="14" customFormat="1" ht="13.5" customHeight="1">
      <c r="A355" s="248"/>
      <c r="B355" s="250"/>
      <c r="C355" s="248"/>
      <c r="D355" s="248"/>
      <c r="E355" s="250"/>
      <c r="F355" s="248"/>
      <c r="G355" s="248"/>
      <c r="H355" s="248"/>
      <c r="I355" s="248"/>
      <c r="J355" s="248"/>
      <c r="K355" s="248"/>
      <c r="L355" s="248"/>
      <c r="M355" s="251"/>
    </row>
    <row r="356" spans="1:18" s="14" customFormat="1">
      <c r="A356" s="150"/>
    </row>
    <row r="357" spans="1:18" s="14" customFormat="1" ht="15.75">
      <c r="A357" s="117"/>
    </row>
    <row r="358" spans="1:18" s="14" customFormat="1" ht="18.75">
      <c r="A358" s="303" t="s">
        <v>193</v>
      </c>
      <c r="B358" s="303"/>
      <c r="C358" s="303"/>
      <c r="D358" s="303"/>
      <c r="E358" s="303"/>
      <c r="F358" s="303"/>
      <c r="G358" s="303"/>
      <c r="H358" s="303"/>
      <c r="I358" s="303"/>
      <c r="J358" s="303"/>
      <c r="K358" s="303"/>
      <c r="L358" s="303"/>
      <c r="M358" s="303"/>
      <c r="N358" s="303"/>
      <c r="O358" s="303"/>
      <c r="P358" s="303"/>
    </row>
    <row r="359" spans="1:18" s="14" customFormat="1" ht="18.75">
      <c r="A359" s="303" t="s">
        <v>194</v>
      </c>
      <c r="B359" s="303"/>
      <c r="C359" s="303"/>
      <c r="D359" s="303"/>
      <c r="E359" s="303"/>
      <c r="F359" s="303"/>
      <c r="G359" s="303"/>
      <c r="H359" s="303"/>
      <c r="I359" s="303"/>
      <c r="J359" s="303"/>
      <c r="K359" s="303"/>
      <c r="L359" s="303"/>
      <c r="M359" s="303"/>
      <c r="N359" s="303"/>
      <c r="O359" s="303"/>
      <c r="P359" s="303"/>
    </row>
    <row r="360" spans="1:18" s="14" customFormat="1" ht="33" customHeight="1">
      <c r="A360" s="418" t="s">
        <v>195</v>
      </c>
      <c r="B360" s="418"/>
      <c r="C360" s="418"/>
      <c r="D360" s="418"/>
      <c r="E360" s="418"/>
      <c r="F360" s="418"/>
      <c r="G360" s="418"/>
      <c r="H360" s="418"/>
      <c r="I360" s="418"/>
      <c r="J360" s="418"/>
      <c r="K360" s="418"/>
      <c r="L360" s="418"/>
      <c r="M360" s="418"/>
      <c r="N360" s="418"/>
      <c r="O360" s="418"/>
      <c r="P360" s="418"/>
      <c r="Q360" s="80"/>
      <c r="R360" s="80"/>
    </row>
    <row r="361" spans="1:18" s="14" customFormat="1" ht="22.5" hidden="1" customHeight="1">
      <c r="A361" s="80"/>
      <c r="B361" s="80"/>
      <c r="C361" s="80"/>
      <c r="D361" s="80"/>
      <c r="E361" s="80"/>
      <c r="F361" s="80"/>
      <c r="G361" s="80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</row>
    <row r="362" spans="1:18" s="14" customFormat="1" ht="18" customHeight="1">
      <c r="A362" s="303" t="s">
        <v>196</v>
      </c>
      <c r="B362" s="303"/>
      <c r="C362" s="303"/>
      <c r="D362" s="303"/>
      <c r="E362" s="303"/>
      <c r="F362" s="303"/>
      <c r="G362" s="303"/>
      <c r="H362" s="303"/>
      <c r="I362" s="303"/>
      <c r="J362" s="303"/>
      <c r="K362" s="303"/>
      <c r="L362" s="303"/>
      <c r="M362" s="303"/>
      <c r="N362" s="303"/>
    </row>
    <row r="363" spans="1:18" s="14" customFormat="1" ht="9" customHeight="1">
      <c r="A363" s="93"/>
    </row>
    <row r="364" spans="1:18" s="14" customFormat="1" ht="18.75" customHeight="1">
      <c r="A364" s="303" t="s">
        <v>197</v>
      </c>
      <c r="B364" s="303"/>
      <c r="C364" s="303"/>
      <c r="D364" s="303"/>
      <c r="E364" s="303"/>
      <c r="F364" s="303"/>
      <c r="G364" s="303"/>
      <c r="H364" s="303"/>
      <c r="I364" s="303"/>
      <c r="J364" s="303"/>
      <c r="K364" s="303"/>
      <c r="L364" s="303"/>
      <c r="M364" s="303"/>
      <c r="N364" s="303"/>
    </row>
    <row r="365" spans="1:18" s="14" customFormat="1" ht="15" customHeight="1" thickBot="1">
      <c r="B365" s="173" t="s">
        <v>162</v>
      </c>
    </row>
    <row r="366" spans="1:18" s="14" customFormat="1" ht="42" customHeight="1" thickBot="1">
      <c r="A366" s="360"/>
      <c r="B366" s="300" t="s">
        <v>198</v>
      </c>
      <c r="C366" s="305" t="s">
        <v>8</v>
      </c>
      <c r="D366" s="305" t="s">
        <v>35</v>
      </c>
      <c r="E366" s="305" t="s">
        <v>36</v>
      </c>
      <c r="F366" s="305" t="s">
        <v>199</v>
      </c>
      <c r="G366" s="305" t="s">
        <v>200</v>
      </c>
      <c r="H366" s="189" t="s">
        <v>37</v>
      </c>
      <c r="I366" s="308" t="s">
        <v>38</v>
      </c>
      <c r="J366" s="309"/>
      <c r="K366" s="305" t="s">
        <v>202</v>
      </c>
    </row>
    <row r="367" spans="1:18" s="14" customFormat="1" ht="31.5" customHeight="1" thickBot="1">
      <c r="A367" s="360"/>
      <c r="B367" s="300"/>
      <c r="C367" s="307"/>
      <c r="D367" s="307"/>
      <c r="E367" s="307"/>
      <c r="F367" s="307"/>
      <c r="G367" s="307"/>
      <c r="H367" s="240" t="s">
        <v>201</v>
      </c>
      <c r="I367" s="189" t="s">
        <v>39</v>
      </c>
      <c r="J367" s="189" t="s">
        <v>40</v>
      </c>
      <c r="K367" s="307"/>
    </row>
    <row r="368" spans="1:18" s="14" customFormat="1" ht="15.75" thickBot="1">
      <c r="A368" s="242"/>
      <c r="B368" s="174">
        <v>1</v>
      </c>
      <c r="C368" s="188">
        <v>2</v>
      </c>
      <c r="D368" s="188">
        <v>3</v>
      </c>
      <c r="E368" s="188">
        <v>4</v>
      </c>
      <c r="F368" s="188">
        <v>5</v>
      </c>
      <c r="G368" s="85">
        <v>6</v>
      </c>
      <c r="H368" s="85">
        <v>7</v>
      </c>
      <c r="I368" s="188">
        <v>8</v>
      </c>
      <c r="J368" s="188">
        <v>9</v>
      </c>
      <c r="K368" s="188">
        <v>10</v>
      </c>
    </row>
    <row r="369" spans="1:14" s="14" customFormat="1" ht="25.5" customHeight="1" thickBot="1">
      <c r="A369" s="252"/>
      <c r="B369" s="174"/>
      <c r="C369" s="432" t="s">
        <v>156</v>
      </c>
      <c r="D369" s="366"/>
      <c r="E369" s="366"/>
      <c r="F369" s="366"/>
      <c r="G369" s="366"/>
      <c r="H369" s="366"/>
      <c r="I369" s="366"/>
      <c r="J369" s="366"/>
      <c r="K369" s="367"/>
    </row>
    <row r="370" spans="1:14" s="14" customFormat="1" ht="27" customHeight="1" thickBot="1">
      <c r="A370" s="104"/>
      <c r="B370" s="174">
        <v>2240</v>
      </c>
      <c r="C370" s="88" t="s">
        <v>106</v>
      </c>
      <c r="D370" s="87"/>
      <c r="E370" s="87"/>
      <c r="F370" s="87"/>
      <c r="G370" s="87"/>
      <c r="H370" s="87"/>
      <c r="I370" s="87"/>
      <c r="J370" s="87"/>
      <c r="K370" s="87"/>
    </row>
    <row r="371" spans="1:14" s="14" customFormat="1" ht="17.25" customHeight="1" thickBot="1">
      <c r="A371" s="104"/>
      <c r="B371" s="174">
        <v>2730</v>
      </c>
      <c r="C371" s="88" t="s">
        <v>75</v>
      </c>
      <c r="D371" s="87"/>
      <c r="E371" s="87"/>
      <c r="F371" s="87"/>
      <c r="G371" s="87"/>
      <c r="H371" s="87"/>
      <c r="I371" s="87"/>
      <c r="J371" s="87"/>
      <c r="K371" s="87"/>
    </row>
    <row r="372" spans="1:14" s="14" customFormat="1" ht="15.75" thickBot="1">
      <c r="A372" s="104"/>
      <c r="B372" s="174"/>
      <c r="C372" s="175" t="s">
        <v>76</v>
      </c>
      <c r="D372" s="87"/>
      <c r="E372" s="87"/>
      <c r="F372" s="87"/>
      <c r="G372" s="87"/>
      <c r="H372" s="87"/>
      <c r="I372" s="87"/>
      <c r="J372" s="87"/>
      <c r="K372" s="87"/>
    </row>
    <row r="373" spans="1:14" s="14" customFormat="1" ht="15" customHeight="1" thickBot="1">
      <c r="A373" s="104"/>
      <c r="B373" s="174"/>
      <c r="C373" s="178" t="s">
        <v>151</v>
      </c>
      <c r="D373" s="105"/>
      <c r="E373" s="105"/>
      <c r="F373" s="105"/>
      <c r="G373" s="105"/>
      <c r="H373" s="105"/>
      <c r="I373" s="105"/>
      <c r="J373" s="105"/>
      <c r="K373" s="176"/>
    </row>
    <row r="374" spans="1:14" s="14" customFormat="1" ht="19.5" customHeight="1">
      <c r="A374" s="303" t="s">
        <v>203</v>
      </c>
      <c r="B374" s="303"/>
      <c r="C374" s="303"/>
      <c r="D374" s="303"/>
      <c r="E374" s="303"/>
      <c r="F374" s="303"/>
      <c r="G374" s="303"/>
      <c r="H374" s="303"/>
      <c r="I374" s="303"/>
      <c r="J374" s="303"/>
      <c r="K374" s="303"/>
      <c r="L374" s="303"/>
      <c r="M374" s="303"/>
      <c r="N374" s="303"/>
    </row>
    <row r="375" spans="1:14" s="14" customFormat="1" ht="15.75" thickBot="1">
      <c r="B375" s="173" t="s">
        <v>204</v>
      </c>
    </row>
    <row r="376" spans="1:14" s="14" customFormat="1" ht="15.75" thickBot="1">
      <c r="A376" s="360"/>
      <c r="B376" s="300" t="s">
        <v>198</v>
      </c>
      <c r="C376" s="305" t="s">
        <v>8</v>
      </c>
      <c r="D376" s="308" t="s">
        <v>54</v>
      </c>
      <c r="E376" s="325"/>
      <c r="F376" s="325"/>
      <c r="G376" s="325"/>
      <c r="H376" s="309"/>
      <c r="I376" s="308" t="s">
        <v>55</v>
      </c>
      <c r="J376" s="325"/>
      <c r="K376" s="325"/>
      <c r="L376" s="325"/>
      <c r="M376" s="309"/>
    </row>
    <row r="377" spans="1:14" s="14" customFormat="1" ht="85.5" thickBot="1">
      <c r="A377" s="360"/>
      <c r="B377" s="300"/>
      <c r="C377" s="306"/>
      <c r="D377" s="305" t="s">
        <v>41</v>
      </c>
      <c r="E377" s="305" t="s">
        <v>205</v>
      </c>
      <c r="F377" s="308" t="s">
        <v>42</v>
      </c>
      <c r="G377" s="309"/>
      <c r="H377" s="84" t="s">
        <v>43</v>
      </c>
      <c r="I377" s="305" t="s">
        <v>44</v>
      </c>
      <c r="J377" s="239" t="s">
        <v>208</v>
      </c>
      <c r="K377" s="308" t="s">
        <v>42</v>
      </c>
      <c r="L377" s="309"/>
      <c r="M377" s="84" t="s">
        <v>45</v>
      </c>
    </row>
    <row r="378" spans="1:14" s="14" customFormat="1" ht="23.25" customHeight="1" thickBot="1">
      <c r="A378" s="360"/>
      <c r="B378" s="300"/>
      <c r="C378" s="307"/>
      <c r="D378" s="307"/>
      <c r="E378" s="307"/>
      <c r="F378" s="189" t="s">
        <v>39</v>
      </c>
      <c r="G378" s="189" t="s">
        <v>40</v>
      </c>
      <c r="H378" s="239" t="s">
        <v>207</v>
      </c>
      <c r="I378" s="307"/>
      <c r="J378" s="240" t="s">
        <v>206</v>
      </c>
      <c r="K378" s="85" t="s">
        <v>39</v>
      </c>
      <c r="L378" s="85" t="s">
        <v>40</v>
      </c>
      <c r="M378" s="239" t="s">
        <v>209</v>
      </c>
    </row>
    <row r="379" spans="1:14" s="14" customFormat="1" ht="15.75" thickBot="1">
      <c r="A379" s="242"/>
      <c r="B379" s="174">
        <v>1</v>
      </c>
      <c r="C379" s="188">
        <v>2</v>
      </c>
      <c r="D379" s="188">
        <v>3</v>
      </c>
      <c r="E379" s="188">
        <v>4</v>
      </c>
      <c r="F379" s="188">
        <v>5</v>
      </c>
      <c r="G379" s="188">
        <v>6</v>
      </c>
      <c r="H379" s="188">
        <v>7</v>
      </c>
      <c r="I379" s="188">
        <v>8</v>
      </c>
      <c r="J379" s="85">
        <v>9</v>
      </c>
      <c r="K379" s="85">
        <v>10</v>
      </c>
      <c r="L379" s="87">
        <v>11</v>
      </c>
      <c r="M379" s="176">
        <v>12</v>
      </c>
    </row>
    <row r="380" spans="1:14" s="14" customFormat="1" ht="24.75" customHeight="1" thickBot="1">
      <c r="A380" s="252"/>
      <c r="B380" s="174"/>
      <c r="C380" s="432" t="s">
        <v>156</v>
      </c>
      <c r="D380" s="366"/>
      <c r="E380" s="366"/>
      <c r="F380" s="366"/>
      <c r="G380" s="366"/>
      <c r="H380" s="366"/>
      <c r="I380" s="366"/>
      <c r="J380" s="366"/>
      <c r="K380" s="366"/>
      <c r="L380" s="366"/>
      <c r="M380" s="367"/>
    </row>
    <row r="381" spans="1:14" s="14" customFormat="1" ht="25.5" thickBot="1">
      <c r="A381" s="104"/>
      <c r="B381" s="174">
        <v>2240</v>
      </c>
      <c r="C381" s="88" t="s">
        <v>106</v>
      </c>
      <c r="D381" s="271">
        <v>1225</v>
      </c>
      <c r="E381" s="271"/>
      <c r="F381" s="271"/>
      <c r="G381" s="271"/>
      <c r="H381" s="271"/>
      <c r="I381" s="271">
        <v>2632</v>
      </c>
      <c r="J381" s="271"/>
      <c r="K381" s="271"/>
      <c r="L381" s="271"/>
      <c r="M381" s="271">
        <f>I381</f>
        <v>2632</v>
      </c>
    </row>
    <row r="382" spans="1:14" s="14" customFormat="1" ht="15.75" thickBot="1">
      <c r="A382" s="104"/>
      <c r="B382" s="174">
        <v>2730</v>
      </c>
      <c r="C382" s="88" t="s">
        <v>75</v>
      </c>
      <c r="D382" s="271">
        <v>1328871</v>
      </c>
      <c r="E382" s="271"/>
      <c r="F382" s="271"/>
      <c r="G382" s="271"/>
      <c r="H382" s="271"/>
      <c r="I382" s="271">
        <v>1489774</v>
      </c>
      <c r="J382" s="271"/>
      <c r="K382" s="271"/>
      <c r="L382" s="271"/>
      <c r="M382" s="271">
        <f>I382</f>
        <v>1489774</v>
      </c>
    </row>
    <row r="383" spans="1:14" s="14" customFormat="1" ht="15.75" thickBot="1">
      <c r="A383" s="104"/>
      <c r="B383" s="174"/>
      <c r="C383" s="175" t="s">
        <v>76</v>
      </c>
      <c r="D383" s="273">
        <f t="shared" ref="D383:H383" si="41">D381+D382</f>
        <v>1330096</v>
      </c>
      <c r="E383" s="273">
        <f t="shared" si="41"/>
        <v>0</v>
      </c>
      <c r="F383" s="273">
        <f t="shared" si="41"/>
        <v>0</v>
      </c>
      <c r="G383" s="273">
        <f t="shared" si="41"/>
        <v>0</v>
      </c>
      <c r="H383" s="273">
        <f t="shared" si="41"/>
        <v>0</v>
      </c>
      <c r="I383" s="273">
        <f>I381+I382</f>
        <v>1492406</v>
      </c>
      <c r="J383" s="271"/>
      <c r="K383" s="271"/>
      <c r="L383" s="271"/>
      <c r="M383" s="273">
        <f>M381+M382</f>
        <v>1492406</v>
      </c>
    </row>
    <row r="384" spans="1:14" s="14" customFormat="1" ht="9" customHeight="1"/>
    <row r="385" spans="1:16" s="14" customFormat="1" ht="21.75" customHeight="1">
      <c r="A385" s="303" t="s">
        <v>210</v>
      </c>
      <c r="B385" s="303"/>
      <c r="C385" s="303"/>
      <c r="D385" s="303"/>
      <c r="E385" s="303"/>
      <c r="F385" s="303"/>
      <c r="G385" s="303"/>
      <c r="H385" s="303"/>
      <c r="I385" s="303"/>
      <c r="J385" s="303"/>
      <c r="K385" s="303"/>
      <c r="L385" s="303"/>
      <c r="M385" s="303"/>
    </row>
    <row r="386" spans="1:16" s="14" customFormat="1" ht="13.5" customHeight="1" thickBot="1">
      <c r="B386" s="173" t="s">
        <v>19</v>
      </c>
    </row>
    <row r="387" spans="1:16" s="14" customFormat="1" ht="24.75">
      <c r="A387" s="360"/>
      <c r="B387" s="421" t="s">
        <v>198</v>
      </c>
      <c r="C387" s="305" t="s">
        <v>8</v>
      </c>
      <c r="D387" s="305" t="s">
        <v>35</v>
      </c>
      <c r="E387" s="305" t="s">
        <v>36</v>
      </c>
      <c r="F387" s="305" t="s">
        <v>211</v>
      </c>
      <c r="G387" s="187" t="s">
        <v>46</v>
      </c>
      <c r="H387" s="189" t="s">
        <v>47</v>
      </c>
      <c r="I387" s="305" t="s">
        <v>48</v>
      </c>
      <c r="J387" s="305" t="s">
        <v>49</v>
      </c>
    </row>
    <row r="388" spans="1:16" s="14" customFormat="1" ht="37.5" customHeight="1" thickBot="1">
      <c r="A388" s="360"/>
      <c r="B388" s="422"/>
      <c r="C388" s="307"/>
      <c r="D388" s="307"/>
      <c r="E388" s="307"/>
      <c r="F388" s="307"/>
      <c r="G388" s="238" t="s">
        <v>107</v>
      </c>
      <c r="H388" s="239" t="s">
        <v>212</v>
      </c>
      <c r="I388" s="307"/>
      <c r="J388" s="307"/>
    </row>
    <row r="389" spans="1:16" s="14" customFormat="1" ht="15.75" thickBot="1">
      <c r="A389" s="242"/>
      <c r="B389" s="174">
        <v>1</v>
      </c>
      <c r="C389" s="188">
        <v>2</v>
      </c>
      <c r="D389" s="188">
        <v>3</v>
      </c>
      <c r="E389" s="188">
        <v>4</v>
      </c>
      <c r="F389" s="188">
        <v>5</v>
      </c>
      <c r="G389" s="188">
        <v>6</v>
      </c>
      <c r="H389" s="188">
        <v>7</v>
      </c>
      <c r="I389" s="85">
        <v>8</v>
      </c>
      <c r="J389" s="85">
        <v>9</v>
      </c>
    </row>
    <row r="390" spans="1:16" s="14" customFormat="1" ht="22.5" customHeight="1" thickBot="1">
      <c r="A390" s="252"/>
      <c r="B390" s="174"/>
      <c r="C390" s="432" t="s">
        <v>156</v>
      </c>
      <c r="D390" s="366"/>
      <c r="E390" s="366"/>
      <c r="F390" s="366"/>
      <c r="G390" s="366"/>
      <c r="H390" s="366"/>
      <c r="I390" s="366"/>
      <c r="J390" s="367"/>
    </row>
    <row r="391" spans="1:16" s="14" customFormat="1" ht="30.75" customHeight="1" thickBot="1">
      <c r="A391" s="104"/>
      <c r="B391" s="174">
        <v>2240</v>
      </c>
      <c r="C391" s="88" t="s">
        <v>106</v>
      </c>
      <c r="D391" s="87"/>
      <c r="E391" s="87"/>
      <c r="F391" s="87"/>
      <c r="G391" s="87"/>
      <c r="H391" s="87"/>
      <c r="I391" s="87"/>
      <c r="J391" s="87"/>
    </row>
    <row r="392" spans="1:16" s="14" customFormat="1" ht="15.75" customHeight="1" thickBot="1">
      <c r="A392" s="104"/>
      <c r="B392" s="174">
        <v>2730</v>
      </c>
      <c r="C392" s="88" t="s">
        <v>75</v>
      </c>
      <c r="D392" s="87"/>
      <c r="E392" s="87"/>
      <c r="F392" s="87"/>
      <c r="G392" s="87"/>
      <c r="H392" s="87"/>
      <c r="I392" s="87"/>
      <c r="J392" s="87"/>
    </row>
    <row r="393" spans="1:16" s="14" customFormat="1" ht="16.5" customHeight="1" thickBot="1">
      <c r="A393" s="104"/>
      <c r="B393" s="174"/>
      <c r="C393" s="175" t="s">
        <v>76</v>
      </c>
      <c r="D393" s="87"/>
      <c r="E393" s="87"/>
      <c r="F393" s="87"/>
      <c r="G393" s="87"/>
      <c r="H393" s="87"/>
      <c r="I393" s="87"/>
      <c r="J393" s="87"/>
    </row>
    <row r="394" spans="1:16" s="14" customFormat="1" ht="18" customHeight="1" thickBot="1">
      <c r="A394" s="104"/>
      <c r="B394" s="174"/>
      <c r="C394" s="88" t="s">
        <v>151</v>
      </c>
      <c r="D394" s="87"/>
      <c r="E394" s="87"/>
      <c r="F394" s="87"/>
      <c r="G394" s="87"/>
      <c r="H394" s="87"/>
      <c r="I394" s="87"/>
      <c r="J394" s="87"/>
    </row>
    <row r="395" spans="1:16" s="14" customFormat="1" ht="17.25" customHeight="1">
      <c r="A395" s="150"/>
    </row>
    <row r="396" spans="1:16" s="14" customFormat="1" ht="15.75" customHeight="1">
      <c r="A396" s="303" t="s">
        <v>213</v>
      </c>
      <c r="B396" s="303"/>
      <c r="C396" s="303"/>
      <c r="D396" s="303"/>
      <c r="E396" s="303"/>
      <c r="F396" s="303"/>
      <c r="G396" s="303"/>
      <c r="H396" s="303"/>
      <c r="I396" s="303"/>
      <c r="J396" s="303"/>
      <c r="K396" s="303"/>
      <c r="L396" s="303"/>
      <c r="M396" s="303"/>
      <c r="N396" s="303"/>
    </row>
    <row r="397" spans="1:16" s="14" customFormat="1" ht="37.5" customHeight="1">
      <c r="A397" s="438" t="s">
        <v>108</v>
      </c>
      <c r="B397" s="438"/>
      <c r="C397" s="438"/>
      <c r="D397" s="438"/>
      <c r="E397" s="438"/>
      <c r="F397" s="438"/>
      <c r="G397" s="438"/>
      <c r="H397" s="438"/>
      <c r="I397" s="438"/>
      <c r="J397" s="438"/>
      <c r="K397" s="438"/>
      <c r="L397" s="438"/>
      <c r="M397" s="438"/>
      <c r="N397" s="438"/>
    </row>
    <row r="398" spans="1:16" s="14" customFormat="1" ht="6.75" customHeight="1">
      <c r="A398" s="117"/>
    </row>
    <row r="399" spans="1:16" s="14" customFormat="1" ht="33.75" customHeight="1">
      <c r="A399" s="415" t="s">
        <v>214</v>
      </c>
      <c r="B399" s="415"/>
      <c r="C399" s="415"/>
      <c r="D399" s="415"/>
      <c r="E399" s="415"/>
      <c r="F399" s="415"/>
      <c r="G399" s="415"/>
      <c r="H399" s="415"/>
      <c r="I399" s="415"/>
      <c r="J399" s="415"/>
      <c r="K399" s="415"/>
      <c r="L399" s="415"/>
      <c r="M399" s="415"/>
      <c r="N399" s="415"/>
      <c r="O399" s="415"/>
      <c r="P399" s="415"/>
    </row>
    <row r="400" spans="1:16" s="14" customFormat="1" ht="15" customHeight="1">
      <c r="A400" s="441" t="s">
        <v>118</v>
      </c>
      <c r="B400" s="441"/>
      <c r="C400" s="441"/>
      <c r="D400" s="441"/>
      <c r="E400" s="441"/>
    </row>
    <row r="401" spans="1:16" s="14" customFormat="1" ht="0.75" customHeight="1">
      <c r="A401" s="93"/>
    </row>
    <row r="402" spans="1:16" s="14" customFormat="1" ht="12" customHeight="1">
      <c r="A402" s="177"/>
    </row>
    <row r="403" spans="1:16" s="14" customFormat="1" ht="11.25" hidden="1" customHeight="1">
      <c r="A403" s="177" t="s">
        <v>23</v>
      </c>
    </row>
    <row r="404" spans="1:16" s="14" customFormat="1" ht="24" customHeight="1">
      <c r="A404" s="303" t="s">
        <v>244</v>
      </c>
      <c r="B404" s="303"/>
      <c r="C404" s="303"/>
      <c r="D404" s="303"/>
      <c r="E404" s="303"/>
      <c r="F404" s="303"/>
      <c r="G404" s="303"/>
      <c r="H404" s="303"/>
      <c r="I404" s="303"/>
      <c r="J404" s="303"/>
      <c r="K404" s="303"/>
      <c r="L404" s="303"/>
      <c r="M404" s="303"/>
      <c r="N404" s="303"/>
    </row>
    <row r="405" spans="1:16" s="14" customFormat="1" ht="15.75">
      <c r="A405" s="186"/>
      <c r="B405" s="179"/>
      <c r="C405" s="179"/>
      <c r="F405" s="417" t="s">
        <v>50</v>
      </c>
      <c r="G405" s="417"/>
      <c r="J405" s="439" t="s">
        <v>51</v>
      </c>
      <c r="K405" s="439"/>
      <c r="L405" s="439"/>
    </row>
    <row r="406" spans="1:16" s="14" customFormat="1" ht="11.25" customHeight="1">
      <c r="A406" s="436"/>
      <c r="B406" s="437"/>
      <c r="C406" s="437"/>
    </row>
    <row r="407" spans="1:16" s="14" customFormat="1" ht="1.5" customHeight="1">
      <c r="A407" s="436"/>
      <c r="B407" s="437"/>
      <c r="C407" s="437"/>
    </row>
    <row r="408" spans="1:16" s="14" customFormat="1" ht="18.75">
      <c r="A408" s="416" t="s">
        <v>245</v>
      </c>
      <c r="B408" s="416"/>
      <c r="C408" s="416"/>
      <c r="D408" s="416"/>
      <c r="E408" s="416"/>
      <c r="F408" s="416"/>
      <c r="G408" s="416"/>
      <c r="H408" s="416"/>
      <c r="I408" s="416"/>
      <c r="J408" s="416"/>
      <c r="K408" s="416"/>
      <c r="L408" s="416"/>
      <c r="M408" s="416"/>
      <c r="N408" s="416"/>
    </row>
    <row r="409" spans="1:16" s="14" customFormat="1" ht="14.25" customHeight="1">
      <c r="A409" s="186"/>
      <c r="B409" s="431"/>
      <c r="C409" s="431"/>
      <c r="F409" s="417" t="s">
        <v>50</v>
      </c>
      <c r="G409" s="417"/>
      <c r="J409" s="439" t="s">
        <v>51</v>
      </c>
      <c r="K409" s="439"/>
      <c r="L409" s="439"/>
    </row>
    <row r="410" spans="1:16" ht="10.5" customHeight="1">
      <c r="A410" s="180"/>
      <c r="B410" s="431" t="s">
        <v>239</v>
      </c>
      <c r="C410" s="431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</row>
    <row r="411" spans="1:16" ht="18" hidden="1">
      <c r="A411" s="181"/>
      <c r="B411" s="431" t="s">
        <v>240</v>
      </c>
      <c r="C411" s="431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</row>
    <row r="412" spans="1:16" ht="18.75" hidden="1">
      <c r="A412" s="58" t="s">
        <v>57</v>
      </c>
      <c r="B412" s="431" t="s">
        <v>241</v>
      </c>
      <c r="C412" s="431"/>
      <c r="D412" s="58"/>
      <c r="E412" s="59"/>
      <c r="F412" s="433"/>
      <c r="G412" s="433"/>
      <c r="H412" s="21"/>
      <c r="I412" s="21"/>
      <c r="J412" s="434" t="s">
        <v>109</v>
      </c>
      <c r="K412" s="434"/>
      <c r="L412" s="21"/>
    </row>
    <row r="413" spans="1:16" ht="18.75" hidden="1">
      <c r="A413" s="60"/>
      <c r="B413" s="431" t="s">
        <v>242</v>
      </c>
      <c r="C413" s="431"/>
      <c r="D413" s="21"/>
      <c r="E413" s="21"/>
      <c r="F413" s="435" t="s">
        <v>58</v>
      </c>
      <c r="G413" s="435"/>
      <c r="H413" s="21"/>
      <c r="I413" s="21"/>
      <c r="J413" s="440" t="s">
        <v>59</v>
      </c>
      <c r="K413" s="440"/>
      <c r="L413" s="440"/>
    </row>
    <row r="414" spans="1:16" ht="18.75" hidden="1">
      <c r="A414" s="61"/>
      <c r="B414" s="431" t="s">
        <v>243</v>
      </c>
      <c r="C414" s="431"/>
      <c r="D414" s="61"/>
      <c r="E414" s="61"/>
      <c r="F414" s="61"/>
      <c r="G414" s="61"/>
      <c r="H414" s="61"/>
      <c r="I414" s="61"/>
      <c r="J414" s="61"/>
      <c r="K414" s="62"/>
      <c r="L414" s="62"/>
    </row>
    <row r="415" spans="1:16" ht="18.75">
      <c r="A415" s="22"/>
      <c r="B415" s="431"/>
      <c r="C415" s="431"/>
      <c r="D415" s="22"/>
      <c r="E415" s="22"/>
      <c r="F415" s="22"/>
      <c r="G415" s="22"/>
      <c r="H415" s="22"/>
      <c r="I415" s="22"/>
      <c r="J415" s="22"/>
      <c r="K415" s="26"/>
      <c r="L415" s="26"/>
    </row>
    <row r="416" spans="1:16" ht="15.75">
      <c r="A416" s="26"/>
      <c r="B416" s="18"/>
      <c r="C416" s="26"/>
      <c r="D416" s="26"/>
      <c r="E416" s="26"/>
      <c r="F416" s="26"/>
      <c r="G416" s="26"/>
      <c r="H416" s="26"/>
      <c r="I416" s="26"/>
      <c r="J416" s="26"/>
      <c r="K416" s="26"/>
      <c r="L416" s="26"/>
    </row>
    <row r="417" spans="1:14" ht="15.75">
      <c r="A417" s="326"/>
      <c r="B417" s="18"/>
      <c r="C417" s="326"/>
      <c r="D417" s="326"/>
      <c r="E417" s="326"/>
      <c r="F417" s="326"/>
      <c r="G417" s="326"/>
      <c r="H417" s="326"/>
      <c r="I417" s="326"/>
      <c r="J417" s="326"/>
      <c r="K417" s="26"/>
      <c r="L417" s="26"/>
    </row>
    <row r="418" spans="1:14" ht="15.75">
      <c r="A418" s="326"/>
      <c r="B418" s="27"/>
      <c r="C418" s="326"/>
      <c r="D418" s="326"/>
      <c r="E418" s="25"/>
      <c r="F418" s="25"/>
      <c r="G418" s="25"/>
      <c r="H418" s="25"/>
      <c r="I418" s="25"/>
      <c r="J418" s="25"/>
      <c r="K418" s="26"/>
      <c r="L418" s="26"/>
    </row>
    <row r="419" spans="1:14">
      <c r="A419" s="326"/>
      <c r="B419" s="26"/>
      <c r="C419" s="326"/>
      <c r="D419" s="326"/>
      <c r="E419" s="25"/>
      <c r="F419" s="25"/>
      <c r="G419" s="25"/>
      <c r="H419" s="25"/>
      <c r="I419" s="25"/>
      <c r="J419" s="25"/>
      <c r="K419" s="26"/>
      <c r="L419" s="26"/>
    </row>
    <row r="420" spans="1:14" ht="15.75" customHeight="1">
      <c r="A420" s="28"/>
      <c r="B420" s="22"/>
      <c r="C420" s="28"/>
      <c r="D420" s="28"/>
      <c r="E420" s="28"/>
      <c r="F420" s="28"/>
      <c r="G420" s="28"/>
      <c r="H420" s="28"/>
      <c r="I420" s="28"/>
      <c r="J420" s="28"/>
      <c r="K420" s="26"/>
      <c r="L420" s="26"/>
    </row>
    <row r="421" spans="1:14">
      <c r="A421" s="29"/>
      <c r="B421" s="26"/>
      <c r="C421" s="29"/>
      <c r="D421" s="29"/>
      <c r="E421" s="29"/>
      <c r="F421" s="29"/>
      <c r="G421" s="29"/>
      <c r="H421" s="29"/>
      <c r="I421" s="29"/>
      <c r="J421" s="29"/>
      <c r="K421" s="26"/>
      <c r="L421" s="26"/>
    </row>
    <row r="422" spans="1:14" ht="22.5" customHeight="1">
      <c r="A422" s="29"/>
      <c r="B422" s="327"/>
      <c r="C422" s="29"/>
      <c r="D422" s="29"/>
      <c r="E422" s="29"/>
      <c r="F422" s="29"/>
      <c r="G422" s="29"/>
      <c r="H422" s="29"/>
      <c r="I422" s="29"/>
      <c r="J422" s="29"/>
      <c r="K422" s="26"/>
      <c r="L422" s="26"/>
      <c r="M422" s="11"/>
      <c r="N422" s="11"/>
    </row>
    <row r="423" spans="1:14" ht="18.75">
      <c r="A423" s="29"/>
      <c r="B423" s="327"/>
      <c r="C423" s="29"/>
      <c r="D423" s="29"/>
      <c r="E423" s="29"/>
      <c r="F423" s="29"/>
      <c r="G423" s="29"/>
      <c r="H423" s="29"/>
      <c r="I423" s="29"/>
      <c r="J423" s="29"/>
      <c r="K423" s="22"/>
      <c r="L423" s="22"/>
      <c r="M423" s="11"/>
      <c r="N423" s="11"/>
    </row>
    <row r="424" spans="1:14">
      <c r="A424" s="29"/>
      <c r="B424" s="327"/>
      <c r="C424" s="29"/>
      <c r="D424" s="29"/>
      <c r="E424" s="29"/>
      <c r="F424" s="29"/>
      <c r="G424" s="29"/>
      <c r="H424" s="29"/>
      <c r="I424" s="29"/>
      <c r="J424" s="29"/>
      <c r="K424" s="26"/>
      <c r="L424" s="26"/>
    </row>
    <row r="425" spans="1:14">
      <c r="A425" s="30"/>
      <c r="B425" s="15"/>
      <c r="C425" s="30"/>
      <c r="D425" s="30"/>
      <c r="E425" s="30"/>
      <c r="F425" s="30"/>
      <c r="G425" s="30"/>
      <c r="H425" s="30"/>
      <c r="I425" s="30"/>
      <c r="J425" s="30"/>
      <c r="K425" s="26"/>
      <c r="L425" s="26"/>
    </row>
    <row r="426" spans="1:14">
      <c r="A426" s="31"/>
      <c r="B426" s="32"/>
      <c r="C426" s="26"/>
      <c r="D426" s="26"/>
      <c r="E426" s="26"/>
      <c r="F426" s="26"/>
      <c r="G426" s="26"/>
      <c r="H426" s="26"/>
      <c r="I426" s="26"/>
      <c r="J426" s="26"/>
      <c r="K426" s="26"/>
      <c r="L426" s="26"/>
    </row>
    <row r="427" spans="1:14" ht="18.75">
      <c r="A427" s="22"/>
      <c r="B427" s="4"/>
      <c r="C427" s="22"/>
      <c r="D427" s="22"/>
      <c r="E427" s="22"/>
      <c r="F427" s="22"/>
      <c r="G427" s="22"/>
      <c r="H427" s="22"/>
      <c r="I427" s="22"/>
      <c r="J427" s="22"/>
      <c r="K427" s="26"/>
      <c r="L427" s="26"/>
    </row>
    <row r="428" spans="1:14">
      <c r="A428" s="26"/>
      <c r="B428" s="4"/>
      <c r="C428" s="26"/>
      <c r="D428" s="26"/>
      <c r="E428" s="26"/>
      <c r="F428" s="26"/>
      <c r="G428" s="26"/>
      <c r="H428" s="26"/>
      <c r="I428" s="26"/>
      <c r="J428" s="26"/>
      <c r="K428" s="26"/>
      <c r="L428" s="26"/>
    </row>
    <row r="429" spans="1:14">
      <c r="A429" s="336"/>
      <c r="B429" s="4"/>
      <c r="C429" s="336"/>
      <c r="D429" s="336"/>
      <c r="E429" s="336"/>
      <c r="F429" s="336"/>
      <c r="G429" s="336"/>
      <c r="H429" s="336"/>
      <c r="I429" s="26"/>
      <c r="J429" s="26"/>
      <c r="K429" s="26"/>
      <c r="L429" s="26"/>
    </row>
    <row r="430" spans="1:14">
      <c r="A430" s="336"/>
      <c r="B430" s="20"/>
      <c r="C430" s="336"/>
      <c r="D430" s="336"/>
      <c r="E430" s="33"/>
      <c r="F430" s="33"/>
      <c r="G430" s="33"/>
      <c r="H430" s="33"/>
      <c r="I430" s="26"/>
      <c r="J430" s="26"/>
      <c r="K430" s="26"/>
      <c r="L430" s="26"/>
    </row>
    <row r="431" spans="1:14">
      <c r="A431" s="336"/>
      <c r="B431" s="34"/>
      <c r="C431" s="336"/>
      <c r="D431" s="336"/>
      <c r="E431" s="33"/>
      <c r="F431" s="33"/>
      <c r="G431" s="33"/>
      <c r="H431" s="33"/>
      <c r="I431" s="26"/>
      <c r="J431" s="26"/>
      <c r="K431" s="26"/>
      <c r="L431" s="26"/>
    </row>
    <row r="432" spans="1:14">
      <c r="A432" s="35"/>
      <c r="B432" s="26"/>
      <c r="C432" s="35"/>
      <c r="D432" s="35"/>
      <c r="E432" s="35"/>
      <c r="F432" s="35"/>
      <c r="G432" s="35"/>
      <c r="H432" s="35"/>
      <c r="I432" s="26"/>
      <c r="J432" s="26"/>
      <c r="K432" s="26"/>
      <c r="L432" s="26"/>
    </row>
    <row r="433" spans="1:14" ht="18.75">
      <c r="A433" s="16"/>
      <c r="B433" s="22"/>
      <c r="C433" s="16"/>
      <c r="D433" s="16"/>
      <c r="E433" s="16"/>
      <c r="F433" s="16"/>
      <c r="G433" s="16"/>
      <c r="H433" s="16"/>
      <c r="I433" s="26"/>
      <c r="J433" s="26"/>
      <c r="K433" s="26"/>
      <c r="L433" s="26"/>
    </row>
    <row r="434" spans="1:14" ht="18.75">
      <c r="A434" s="16"/>
      <c r="B434" s="22"/>
      <c r="C434" s="16"/>
      <c r="D434" s="16"/>
      <c r="E434" s="16"/>
      <c r="F434" s="16"/>
      <c r="G434" s="16"/>
      <c r="H434" s="16"/>
      <c r="I434" s="26"/>
      <c r="J434" s="26"/>
      <c r="K434" s="26"/>
      <c r="L434" s="26"/>
    </row>
    <row r="435" spans="1:14">
      <c r="A435" s="16"/>
      <c r="B435" s="23"/>
      <c r="C435" s="16"/>
      <c r="D435" s="16"/>
      <c r="E435" s="16"/>
      <c r="F435" s="16"/>
      <c r="G435" s="16"/>
      <c r="H435" s="16"/>
      <c r="I435" s="26"/>
      <c r="J435" s="26"/>
      <c r="K435" s="26"/>
      <c r="L435" s="26"/>
    </row>
    <row r="436" spans="1:14" ht="18.75">
      <c r="A436" s="16"/>
      <c r="B436" s="326"/>
      <c r="C436" s="16"/>
      <c r="D436" s="16"/>
      <c r="E436" s="16"/>
      <c r="F436" s="16"/>
      <c r="G436" s="16"/>
      <c r="H436" s="16"/>
      <c r="I436" s="26"/>
      <c r="J436" s="26"/>
      <c r="K436" s="22"/>
      <c r="L436" s="22"/>
    </row>
    <row r="437" spans="1:14" ht="18.75">
      <c r="A437" s="36"/>
      <c r="B437" s="326"/>
      <c r="C437" s="36"/>
      <c r="D437" s="36"/>
      <c r="E437" s="36"/>
      <c r="F437" s="36"/>
      <c r="G437" s="36"/>
      <c r="H437" s="36"/>
      <c r="I437" s="26"/>
      <c r="J437" s="26"/>
      <c r="K437" s="22"/>
      <c r="L437" s="22"/>
      <c r="M437" s="11"/>
      <c r="N437" s="11"/>
    </row>
    <row r="438" spans="1:14">
      <c r="A438" s="26"/>
      <c r="B438" s="3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</row>
    <row r="439" spans="1:14">
      <c r="A439" s="26"/>
      <c r="B439" s="28"/>
      <c r="C439" s="26"/>
      <c r="D439" s="26"/>
      <c r="E439" s="26"/>
      <c r="F439" s="26"/>
      <c r="G439" s="26"/>
      <c r="H439" s="26"/>
      <c r="I439" s="26"/>
      <c r="J439" s="26"/>
      <c r="K439" s="24"/>
      <c r="L439" s="327"/>
    </row>
    <row r="440" spans="1:14" ht="18.75">
      <c r="A440" s="22"/>
      <c r="B440" s="29"/>
      <c r="C440" s="22"/>
      <c r="D440" s="22"/>
      <c r="E440" s="22"/>
      <c r="F440" s="22"/>
      <c r="G440" s="22"/>
      <c r="H440" s="22"/>
      <c r="I440" s="22"/>
      <c r="J440" s="22"/>
      <c r="K440" s="24"/>
      <c r="L440" s="327"/>
    </row>
    <row r="441" spans="1:14" ht="18.75">
      <c r="A441" s="22"/>
      <c r="B441" s="30"/>
      <c r="C441" s="22"/>
      <c r="D441" s="22"/>
      <c r="E441" s="22"/>
      <c r="F441" s="22"/>
      <c r="G441" s="22"/>
      <c r="H441" s="22"/>
      <c r="I441" s="22"/>
      <c r="J441" s="22"/>
      <c r="K441" s="15"/>
      <c r="L441" s="15"/>
    </row>
    <row r="442" spans="1:14">
      <c r="A442" s="26"/>
      <c r="B442" s="30"/>
      <c r="C442" s="26"/>
      <c r="D442" s="26"/>
      <c r="E442" s="26"/>
      <c r="F442" s="26"/>
      <c r="G442" s="26"/>
      <c r="H442" s="26"/>
      <c r="I442" s="26"/>
      <c r="J442" s="26"/>
      <c r="K442" s="15"/>
      <c r="L442" s="15"/>
    </row>
    <row r="443" spans="1:14">
      <c r="A443" s="326"/>
      <c r="B443" s="30"/>
      <c r="C443" s="327"/>
      <c r="D443" s="327"/>
      <c r="E443" s="327"/>
      <c r="F443" s="327"/>
      <c r="G443" s="327"/>
      <c r="H443" s="327"/>
      <c r="I443" s="24"/>
      <c r="J443" s="24"/>
      <c r="K443" s="15"/>
      <c r="L443" s="15"/>
    </row>
    <row r="444" spans="1:14">
      <c r="A444" s="326"/>
      <c r="B444" s="30"/>
      <c r="C444" s="24"/>
      <c r="D444" s="24"/>
      <c r="E444" s="24"/>
      <c r="F444" s="24"/>
      <c r="G444" s="24"/>
      <c r="H444" s="24"/>
      <c r="I444" s="24"/>
      <c r="J444" s="24"/>
      <c r="K444" s="15"/>
      <c r="L444" s="15"/>
    </row>
    <row r="445" spans="1:14">
      <c r="A445" s="15"/>
      <c r="B445" s="26"/>
      <c r="C445" s="15"/>
      <c r="D445" s="15"/>
      <c r="E445" s="15"/>
      <c r="F445" s="15"/>
      <c r="G445" s="15"/>
      <c r="H445" s="15"/>
      <c r="I445" s="15"/>
      <c r="J445" s="15"/>
      <c r="K445" s="330"/>
      <c r="L445" s="330"/>
    </row>
    <row r="446" spans="1:14" ht="18.75">
      <c r="A446" s="15"/>
      <c r="B446" s="22"/>
      <c r="C446" s="15"/>
      <c r="D446" s="15"/>
      <c r="E446" s="4"/>
      <c r="F446" s="15"/>
      <c r="G446" s="15"/>
      <c r="H446" s="15"/>
      <c r="I446" s="15"/>
      <c r="J446" s="15"/>
      <c r="K446" s="330"/>
      <c r="L446" s="330"/>
    </row>
    <row r="447" spans="1:14" ht="66" customHeight="1">
      <c r="A447" s="15"/>
      <c r="B447" s="23"/>
      <c r="C447" s="15"/>
      <c r="D447" s="15"/>
      <c r="E447" s="4"/>
      <c r="F447" s="15"/>
      <c r="G447" s="15"/>
      <c r="H447" s="15"/>
      <c r="I447" s="15"/>
      <c r="J447" s="15"/>
      <c r="K447" s="4"/>
      <c r="L447" s="4"/>
    </row>
    <row r="448" spans="1:14">
      <c r="A448" s="15"/>
      <c r="B448" s="336"/>
      <c r="C448" s="15"/>
      <c r="D448" s="15"/>
      <c r="E448" s="4"/>
      <c r="F448" s="15"/>
      <c r="G448" s="15"/>
      <c r="H448" s="15"/>
      <c r="I448" s="15"/>
      <c r="J448" s="15"/>
      <c r="K448" s="4"/>
      <c r="L448" s="4"/>
    </row>
    <row r="449" spans="1:16" ht="18.75">
      <c r="A449" s="331"/>
      <c r="B449" s="336"/>
      <c r="C449" s="331"/>
      <c r="D449" s="331"/>
      <c r="E449" s="331"/>
      <c r="F449" s="331"/>
      <c r="G449" s="331"/>
      <c r="H449" s="330"/>
      <c r="I449" s="331"/>
      <c r="J449" s="331"/>
      <c r="K449" s="15"/>
      <c r="L449" s="15"/>
      <c r="O449" s="10"/>
      <c r="P449" s="10"/>
    </row>
    <row r="450" spans="1:16" ht="18.75">
      <c r="A450" s="331"/>
      <c r="B450" s="336"/>
      <c r="C450" s="331"/>
      <c r="D450" s="331"/>
      <c r="E450" s="331"/>
      <c r="F450" s="331"/>
      <c r="G450" s="331"/>
      <c r="H450" s="330"/>
      <c r="I450" s="331"/>
      <c r="J450" s="331"/>
      <c r="K450" s="26"/>
      <c r="L450" s="26"/>
      <c r="O450" s="10"/>
      <c r="P450" s="10"/>
    </row>
    <row r="451" spans="1:16" ht="18.75">
      <c r="A451" s="15"/>
      <c r="B451" s="35"/>
      <c r="C451" s="15"/>
      <c r="D451" s="15"/>
      <c r="E451" s="15"/>
      <c r="F451" s="15"/>
      <c r="G451" s="15"/>
      <c r="H451" s="4"/>
      <c r="I451" s="15"/>
      <c r="J451" s="15"/>
      <c r="K451" s="22"/>
      <c r="L451" s="22"/>
      <c r="M451" s="10"/>
      <c r="N451" s="10"/>
    </row>
    <row r="452" spans="1:16" ht="18.75">
      <c r="A452" s="15"/>
      <c r="B452" s="16"/>
      <c r="C452" s="15"/>
      <c r="D452" s="15"/>
      <c r="E452" s="15"/>
      <c r="F452" s="15"/>
      <c r="G452" s="15"/>
      <c r="H452" s="4"/>
      <c r="I452" s="15"/>
      <c r="J452" s="15"/>
      <c r="K452" s="26"/>
      <c r="L452" s="26"/>
      <c r="M452" s="10"/>
      <c r="N452" s="10"/>
    </row>
    <row r="453" spans="1:16">
      <c r="A453" s="15"/>
      <c r="B453" s="36"/>
      <c r="C453" s="15"/>
      <c r="D453" s="15"/>
      <c r="E453" s="4"/>
      <c r="F453" s="15"/>
      <c r="G453" s="15"/>
      <c r="H453" s="15"/>
      <c r="I453" s="15"/>
      <c r="J453" s="15"/>
      <c r="K453" s="26"/>
      <c r="L453" s="26"/>
    </row>
    <row r="454" spans="1:16">
      <c r="A454" s="37"/>
      <c r="B454" s="36"/>
      <c r="C454" s="26"/>
      <c r="D454" s="26"/>
      <c r="E454" s="26"/>
      <c r="F454" s="26"/>
      <c r="G454" s="26"/>
      <c r="H454" s="26"/>
      <c r="I454" s="26"/>
      <c r="J454" s="26"/>
      <c r="K454" s="26"/>
      <c r="L454" s="26"/>
    </row>
    <row r="455" spans="1:16" ht="18.75">
      <c r="A455" s="22"/>
      <c r="B455" s="36"/>
      <c r="C455" s="22"/>
      <c r="D455" s="22"/>
      <c r="E455" s="22"/>
      <c r="F455" s="22"/>
      <c r="G455" s="22"/>
      <c r="H455" s="22"/>
      <c r="I455" s="22"/>
      <c r="J455" s="22"/>
      <c r="K455" s="26"/>
      <c r="L455" s="26"/>
      <c r="M455" s="11"/>
      <c r="N455" s="11"/>
    </row>
    <row r="456" spans="1:16">
      <c r="A456" s="26"/>
      <c r="B456" s="36"/>
      <c r="C456" s="26"/>
      <c r="D456" s="26"/>
      <c r="E456" s="26"/>
      <c r="F456" s="26"/>
      <c r="G456" s="26"/>
      <c r="H456" s="26"/>
      <c r="I456" s="26"/>
      <c r="J456" s="26"/>
      <c r="K456" s="26"/>
      <c r="L456" s="26"/>
    </row>
    <row r="457" spans="1:16" ht="18.75">
      <c r="A457" s="326"/>
      <c r="B457" s="26"/>
      <c r="C457" s="326"/>
      <c r="D457" s="326"/>
      <c r="E457" s="326"/>
      <c r="F457" s="326"/>
      <c r="G457" s="326"/>
      <c r="H457" s="326"/>
      <c r="I457" s="326"/>
      <c r="J457" s="26"/>
      <c r="K457" s="26"/>
      <c r="L457" s="26"/>
      <c r="M457" s="11"/>
      <c r="N457" s="11"/>
    </row>
    <row r="458" spans="1:16">
      <c r="A458" s="326"/>
      <c r="B458" s="26"/>
      <c r="C458" s="25"/>
      <c r="D458" s="25"/>
      <c r="E458" s="25"/>
      <c r="F458" s="25"/>
      <c r="G458" s="25"/>
      <c r="H458" s="25"/>
      <c r="I458" s="326"/>
      <c r="J458" s="26"/>
      <c r="K458" s="26"/>
      <c r="L458" s="26"/>
    </row>
    <row r="459" spans="1:16" ht="18.75">
      <c r="A459" s="28"/>
      <c r="B459" s="22"/>
      <c r="C459" s="28"/>
      <c r="D459" s="28"/>
      <c r="E459" s="28"/>
      <c r="F459" s="28"/>
      <c r="G459" s="28"/>
      <c r="H459" s="28"/>
      <c r="I459" s="28"/>
      <c r="J459" s="26"/>
      <c r="K459" s="26"/>
      <c r="L459" s="26"/>
    </row>
    <row r="460" spans="1:16" ht="18.75">
      <c r="A460" s="28"/>
      <c r="B460" s="22"/>
      <c r="C460" s="28"/>
      <c r="D460" s="28"/>
      <c r="E460" s="30"/>
      <c r="F460" s="28"/>
      <c r="G460" s="28"/>
      <c r="H460" s="28"/>
      <c r="I460" s="28"/>
      <c r="J460" s="26"/>
      <c r="K460" s="26"/>
      <c r="L460" s="26"/>
    </row>
    <row r="461" spans="1:16">
      <c r="A461" s="28"/>
      <c r="B461" s="23"/>
      <c r="C461" s="28"/>
      <c r="D461" s="28"/>
      <c r="E461" s="30"/>
      <c r="F461" s="28"/>
      <c r="G461" s="28"/>
      <c r="H461" s="28"/>
      <c r="I461" s="28"/>
      <c r="J461" s="26"/>
      <c r="K461" s="26"/>
      <c r="L461" s="26"/>
    </row>
    <row r="462" spans="1:16">
      <c r="A462" s="28"/>
      <c r="B462" s="327"/>
      <c r="C462" s="28"/>
      <c r="D462" s="28"/>
      <c r="E462" s="30"/>
      <c r="F462" s="28"/>
      <c r="G462" s="28"/>
      <c r="H462" s="28"/>
      <c r="I462" s="28"/>
      <c r="J462" s="26"/>
      <c r="K462" s="26"/>
      <c r="L462" s="26"/>
    </row>
    <row r="463" spans="1:16">
      <c r="A463" s="329"/>
      <c r="B463" s="327"/>
      <c r="C463" s="329"/>
      <c r="D463" s="329"/>
      <c r="E463" s="329"/>
      <c r="F463" s="329"/>
      <c r="G463" s="329"/>
      <c r="H463" s="332"/>
      <c r="I463" s="332"/>
      <c r="J463" s="26"/>
      <c r="K463" s="26"/>
      <c r="L463" s="26"/>
    </row>
    <row r="464" spans="1:16">
      <c r="A464" s="329"/>
      <c r="B464" s="15"/>
      <c r="C464" s="329"/>
      <c r="D464" s="329"/>
      <c r="E464" s="329"/>
      <c r="F464" s="329"/>
      <c r="G464" s="329"/>
      <c r="H464" s="332"/>
      <c r="I464" s="332"/>
      <c r="J464" s="26"/>
      <c r="K464" s="26"/>
      <c r="L464" s="26"/>
    </row>
    <row r="465" spans="1:14" ht="18.75">
      <c r="A465" s="28"/>
      <c r="B465" s="4"/>
      <c r="C465" s="28"/>
      <c r="D465" s="28"/>
      <c r="E465" s="28"/>
      <c r="F465" s="28"/>
      <c r="G465" s="28"/>
      <c r="H465" s="30"/>
      <c r="I465" s="30"/>
      <c r="J465" s="26"/>
      <c r="K465" s="22"/>
      <c r="L465" s="22"/>
    </row>
    <row r="466" spans="1:14" ht="34.5" customHeight="1">
      <c r="A466" s="28"/>
      <c r="B466" s="4"/>
      <c r="C466" s="28"/>
      <c r="D466" s="28"/>
      <c r="E466" s="28"/>
      <c r="F466" s="28"/>
      <c r="G466" s="28"/>
      <c r="H466" s="30"/>
      <c r="I466" s="30"/>
      <c r="J466" s="26"/>
      <c r="K466" s="22"/>
      <c r="L466" s="22"/>
    </row>
    <row r="467" spans="1:14">
      <c r="A467" s="28"/>
      <c r="B467" s="4"/>
      <c r="C467" s="28"/>
      <c r="D467" s="28"/>
      <c r="E467" s="30"/>
      <c r="F467" s="28"/>
      <c r="G467" s="28"/>
      <c r="H467" s="28"/>
      <c r="I467" s="28"/>
      <c r="J467" s="26"/>
      <c r="K467" s="26"/>
      <c r="L467" s="26"/>
    </row>
    <row r="468" spans="1:14" ht="15.75">
      <c r="A468" s="38"/>
      <c r="B468" s="4"/>
      <c r="C468" s="26"/>
      <c r="D468" s="26"/>
      <c r="E468" s="26"/>
      <c r="F468" s="26"/>
      <c r="G468" s="26"/>
      <c r="H468" s="26"/>
      <c r="I468" s="26"/>
      <c r="J468" s="26"/>
      <c r="K468" s="26"/>
      <c r="L468" s="26"/>
    </row>
    <row r="469" spans="1:14" ht="18.75">
      <c r="A469" s="22"/>
      <c r="B469" s="4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11"/>
      <c r="N469" s="11"/>
    </row>
    <row r="470" spans="1:14" ht="18.75">
      <c r="A470" s="22"/>
      <c r="B470" s="4"/>
      <c r="C470" s="22"/>
      <c r="D470" s="22"/>
      <c r="E470" s="22"/>
      <c r="F470" s="22"/>
      <c r="G470" s="22"/>
      <c r="H470" s="22"/>
      <c r="I470" s="22"/>
      <c r="J470" s="22"/>
      <c r="K470" s="26"/>
      <c r="L470" s="26"/>
      <c r="M470" s="203"/>
    </row>
    <row r="471" spans="1:14" ht="18.75">
      <c r="A471" s="26"/>
      <c r="B471" s="4"/>
      <c r="C471" s="26"/>
      <c r="D471" s="26"/>
      <c r="E471" s="26"/>
      <c r="F471" s="26"/>
      <c r="G471" s="26"/>
      <c r="H471" s="26"/>
      <c r="I471" s="26"/>
      <c r="J471" s="26"/>
      <c r="K471" s="22"/>
      <c r="L471" s="22"/>
      <c r="M471" s="201"/>
    </row>
    <row r="472" spans="1:14">
      <c r="A472" s="26"/>
      <c r="B472" s="4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01"/>
    </row>
    <row r="473" spans="1:14" ht="18.75">
      <c r="A473" s="22"/>
      <c r="B473" s="26"/>
      <c r="C473" s="22"/>
      <c r="D473" s="22"/>
      <c r="E473" s="22"/>
      <c r="F473" s="22"/>
      <c r="G473" s="22"/>
      <c r="H473" s="22"/>
      <c r="I473" s="22"/>
      <c r="J473" s="22"/>
      <c r="K473" s="327"/>
      <c r="L473" s="26"/>
      <c r="M473" s="201"/>
    </row>
    <row r="474" spans="1:14" ht="18.75">
      <c r="A474" s="39"/>
      <c r="B474" s="22"/>
      <c r="C474" s="26"/>
      <c r="D474" s="26"/>
      <c r="E474" s="26"/>
      <c r="F474" s="26"/>
      <c r="G474" s="26"/>
      <c r="H474" s="26"/>
      <c r="I474" s="26"/>
      <c r="J474" s="26"/>
      <c r="K474" s="327"/>
      <c r="L474" s="26"/>
      <c r="M474" s="202"/>
    </row>
    <row r="475" spans="1:14" ht="18.75">
      <c r="A475" s="22"/>
      <c r="B475" s="23"/>
      <c r="C475" s="22"/>
      <c r="D475" s="22"/>
      <c r="E475" s="22"/>
      <c r="F475" s="22"/>
      <c r="G475" s="22"/>
      <c r="H475" s="22"/>
      <c r="I475" s="22"/>
      <c r="J475" s="22"/>
      <c r="K475" s="24"/>
      <c r="L475" s="26"/>
      <c r="M475" s="202"/>
    </row>
    <row r="476" spans="1:14">
      <c r="A476" s="26"/>
      <c r="B476" s="326"/>
      <c r="C476" s="26"/>
      <c r="D476" s="26"/>
      <c r="E476" s="26"/>
      <c r="F476" s="26"/>
      <c r="G476" s="26"/>
      <c r="H476" s="26"/>
      <c r="I476" s="26"/>
      <c r="J476" s="26"/>
      <c r="K476" s="15"/>
      <c r="L476" s="26"/>
      <c r="M476" s="202"/>
    </row>
    <row r="477" spans="1:14">
      <c r="A477" s="326"/>
      <c r="B477" s="326"/>
      <c r="C477" s="327"/>
      <c r="D477" s="327"/>
      <c r="E477" s="327"/>
      <c r="F477" s="327"/>
      <c r="G477" s="327"/>
      <c r="H477" s="24"/>
      <c r="I477" s="327"/>
      <c r="J477" s="327"/>
      <c r="K477" s="15"/>
      <c r="L477" s="26"/>
      <c r="M477" s="202"/>
    </row>
    <row r="478" spans="1:14">
      <c r="A478" s="326"/>
      <c r="B478" s="28"/>
      <c r="C478" s="327"/>
      <c r="D478" s="327"/>
      <c r="E478" s="327"/>
      <c r="F478" s="327"/>
      <c r="G478" s="327"/>
      <c r="H478" s="24"/>
      <c r="I478" s="24"/>
      <c r="J478" s="24"/>
      <c r="K478" s="15"/>
      <c r="L478" s="26"/>
      <c r="M478" s="202"/>
    </row>
    <row r="479" spans="1:14" ht="103.5" customHeight="1">
      <c r="A479" s="24"/>
      <c r="B479" s="30"/>
      <c r="C479" s="24"/>
      <c r="D479" s="24"/>
      <c r="E479" s="24"/>
      <c r="F479" s="24"/>
      <c r="G479" s="24"/>
      <c r="H479" s="24"/>
      <c r="I479" s="24"/>
      <c r="J479" s="24"/>
      <c r="K479" s="15"/>
      <c r="L479" s="26"/>
      <c r="M479" s="203"/>
    </row>
    <row r="480" spans="1:14">
      <c r="A480" s="15"/>
      <c r="B480" s="30"/>
      <c r="C480" s="40"/>
      <c r="D480" s="15"/>
      <c r="E480" s="15"/>
      <c r="F480" s="15"/>
      <c r="G480" s="15"/>
      <c r="H480" s="15"/>
      <c r="I480" s="15"/>
      <c r="J480" s="15"/>
      <c r="K480" s="15"/>
      <c r="L480" s="26"/>
    </row>
    <row r="481" spans="1:13" ht="31.5" customHeight="1">
      <c r="A481" s="15"/>
      <c r="B481" s="30"/>
      <c r="C481" s="41"/>
      <c r="D481" s="15"/>
      <c r="E481" s="15"/>
      <c r="F481" s="15"/>
      <c r="G481" s="15"/>
      <c r="H481" s="15"/>
      <c r="I481" s="15"/>
      <c r="J481" s="15"/>
      <c r="K481" s="15"/>
      <c r="L481" s="26"/>
      <c r="M481" s="11"/>
    </row>
    <row r="482" spans="1:13">
      <c r="A482" s="15"/>
      <c r="B482" s="30"/>
      <c r="C482" s="41"/>
      <c r="D482" s="15"/>
      <c r="E482" s="15"/>
      <c r="F482" s="15"/>
      <c r="G482" s="15"/>
      <c r="H482" s="15"/>
      <c r="I482" s="15"/>
      <c r="J482" s="15"/>
      <c r="K482" s="26"/>
      <c r="L482" s="26"/>
    </row>
    <row r="483" spans="1:13" ht="18.75">
      <c r="A483" s="15"/>
      <c r="B483" s="30"/>
      <c r="C483" s="40"/>
      <c r="D483" s="15"/>
      <c r="E483" s="15"/>
      <c r="F483" s="15"/>
      <c r="G483" s="15"/>
      <c r="H483" s="15"/>
      <c r="I483" s="15"/>
      <c r="J483" s="15"/>
      <c r="K483" s="22"/>
      <c r="L483" s="22"/>
    </row>
    <row r="484" spans="1:13">
      <c r="A484" s="15"/>
      <c r="B484" s="30"/>
      <c r="C484" s="41"/>
      <c r="D484" s="15"/>
      <c r="E484" s="15"/>
      <c r="F484" s="15"/>
      <c r="G484" s="15"/>
      <c r="H484" s="15"/>
      <c r="I484" s="15"/>
      <c r="J484" s="15"/>
      <c r="K484" s="26"/>
      <c r="L484" s="26"/>
    </row>
    <row r="485" spans="1:13">
      <c r="A485" s="15"/>
      <c r="B485" s="30"/>
      <c r="C485" s="41"/>
      <c r="D485" s="15"/>
      <c r="E485" s="15"/>
      <c r="F485" s="15"/>
      <c r="G485" s="15"/>
      <c r="H485" s="15"/>
      <c r="I485" s="15"/>
      <c r="J485" s="15"/>
      <c r="K485" s="24"/>
      <c r="L485" s="24"/>
    </row>
    <row r="486" spans="1:13">
      <c r="A486" s="37"/>
      <c r="B486" s="30"/>
      <c r="C486" s="26"/>
      <c r="D486" s="26"/>
      <c r="E486" s="26"/>
      <c r="F486" s="26"/>
      <c r="G486" s="26"/>
      <c r="H486" s="26"/>
      <c r="I486" s="26"/>
      <c r="J486" s="26"/>
      <c r="K486" s="327"/>
      <c r="L486" s="327"/>
    </row>
    <row r="487" spans="1:13" ht="18.75">
      <c r="A487" s="22"/>
      <c r="B487" s="26"/>
      <c r="C487" s="22"/>
      <c r="D487" s="22"/>
      <c r="E487" s="22"/>
      <c r="F487" s="22"/>
      <c r="G487" s="22"/>
      <c r="H487" s="22"/>
      <c r="I487" s="22"/>
      <c r="J487" s="22"/>
      <c r="K487" s="24"/>
      <c r="L487" s="24"/>
    </row>
    <row r="488" spans="1:13" ht="18.75">
      <c r="A488" s="26"/>
      <c r="B488" s="22"/>
      <c r="C488" s="26"/>
      <c r="D488" s="26"/>
      <c r="E488" s="26"/>
      <c r="F488" s="26"/>
      <c r="G488" s="26"/>
      <c r="H488" s="26"/>
      <c r="I488" s="26"/>
      <c r="J488" s="26"/>
      <c r="K488" s="24"/>
      <c r="L488" s="15"/>
    </row>
    <row r="489" spans="1:13" ht="18.75">
      <c r="A489" s="326"/>
      <c r="B489" s="22"/>
      <c r="C489" s="327"/>
      <c r="D489" s="327"/>
      <c r="E489" s="327"/>
      <c r="F489" s="327"/>
      <c r="G489" s="327"/>
      <c r="H489" s="327"/>
      <c r="I489" s="24"/>
      <c r="J489" s="24"/>
      <c r="K489" s="15"/>
      <c r="L489" s="15"/>
    </row>
    <row r="490" spans="1:13">
      <c r="A490" s="326"/>
      <c r="B490" s="26"/>
      <c r="C490" s="327"/>
      <c r="D490" s="327"/>
      <c r="E490" s="327"/>
      <c r="F490" s="327"/>
      <c r="G490" s="327"/>
      <c r="H490" s="24"/>
      <c r="I490" s="327"/>
      <c r="J490" s="24"/>
      <c r="K490" s="15"/>
      <c r="L490" s="15"/>
    </row>
    <row r="491" spans="1:13">
      <c r="A491" s="326"/>
      <c r="B491" s="26"/>
      <c r="C491" s="327"/>
      <c r="D491" s="327"/>
      <c r="E491" s="327"/>
      <c r="F491" s="24"/>
      <c r="G491" s="24"/>
      <c r="H491" s="24"/>
      <c r="I491" s="327"/>
      <c r="J491" s="24"/>
      <c r="K491" s="15"/>
      <c r="L491" s="15"/>
    </row>
    <row r="492" spans="1:13" ht="18.75">
      <c r="A492" s="24"/>
      <c r="B492" s="22"/>
      <c r="C492" s="24"/>
      <c r="D492" s="24"/>
      <c r="E492" s="24"/>
      <c r="F492" s="24"/>
      <c r="G492" s="24"/>
      <c r="H492" s="24"/>
      <c r="I492" s="24"/>
      <c r="J492" s="24"/>
      <c r="K492" s="15"/>
      <c r="L492" s="15"/>
    </row>
    <row r="493" spans="1:13" ht="31.5" customHeight="1">
      <c r="A493" s="15"/>
      <c r="B493" s="26"/>
      <c r="C493" s="41"/>
      <c r="D493" s="15"/>
      <c r="E493" s="15"/>
      <c r="F493" s="15"/>
      <c r="G493" s="15"/>
      <c r="H493" s="15"/>
      <c r="I493" s="15"/>
      <c r="J493" s="15"/>
      <c r="K493" s="26"/>
      <c r="L493" s="26"/>
    </row>
    <row r="494" spans="1:13" ht="18.75">
      <c r="A494" s="15"/>
      <c r="B494" s="22"/>
      <c r="C494" s="41"/>
      <c r="D494" s="15"/>
      <c r="E494" s="15"/>
      <c r="F494" s="15"/>
      <c r="G494" s="15"/>
      <c r="H494" s="15"/>
      <c r="I494" s="15"/>
      <c r="J494" s="15"/>
      <c r="K494" s="26"/>
      <c r="L494" s="26"/>
      <c r="M494" s="3"/>
    </row>
    <row r="495" spans="1:13" ht="18.75">
      <c r="A495" s="15"/>
      <c r="B495" s="23"/>
      <c r="C495" s="41"/>
      <c r="D495" s="15"/>
      <c r="E495" s="15"/>
      <c r="F495" s="15"/>
      <c r="G495" s="15"/>
      <c r="H495" s="15"/>
      <c r="I495" s="15"/>
      <c r="J495" s="15"/>
      <c r="K495" s="22"/>
      <c r="L495" s="22"/>
    </row>
    <row r="496" spans="1:13">
      <c r="A496" s="15"/>
      <c r="B496" s="327"/>
      <c r="C496" s="41"/>
      <c r="D496" s="15"/>
      <c r="E496" s="15"/>
      <c r="F496" s="15"/>
      <c r="G496" s="15"/>
      <c r="H496" s="15"/>
      <c r="I496" s="15"/>
      <c r="J496" s="15"/>
      <c r="K496" s="26"/>
      <c r="L496" s="26"/>
    </row>
    <row r="497" spans="1:14">
      <c r="A497" s="26"/>
      <c r="B497" s="327"/>
      <c r="C497" s="26"/>
      <c r="D497" s="26"/>
      <c r="E497" s="26"/>
      <c r="F497" s="26"/>
      <c r="G497" s="26"/>
      <c r="H497" s="26"/>
      <c r="I497" s="26"/>
      <c r="J497" s="26"/>
      <c r="K497" s="26"/>
      <c r="L497" s="26"/>
    </row>
    <row r="498" spans="1:14" ht="16.5" customHeight="1">
      <c r="A498" s="26"/>
      <c r="B498" s="24"/>
      <c r="C498" s="26"/>
      <c r="D498" s="26"/>
      <c r="E498" s="26"/>
      <c r="F498" s="26"/>
      <c r="G498" s="26"/>
      <c r="H498" s="26"/>
      <c r="I498" s="26"/>
      <c r="J498" s="26"/>
      <c r="K498" s="26"/>
      <c r="L498" s="26"/>
    </row>
    <row r="499" spans="1:14" ht="18.75">
      <c r="A499" s="22"/>
      <c r="B499" s="24"/>
      <c r="C499" s="22"/>
      <c r="D499" s="22"/>
      <c r="E499" s="22"/>
      <c r="F499" s="22"/>
      <c r="G499" s="22"/>
      <c r="H499" s="22"/>
      <c r="I499" s="22"/>
      <c r="J499" s="22"/>
      <c r="K499" s="26"/>
      <c r="L499" s="26"/>
    </row>
    <row r="500" spans="1:14">
      <c r="A500" s="26"/>
      <c r="B500" s="24"/>
      <c r="C500" s="26"/>
      <c r="D500" s="26"/>
      <c r="E500" s="26"/>
      <c r="F500" s="26"/>
      <c r="G500" s="26"/>
      <c r="H500" s="26"/>
      <c r="I500" s="26"/>
      <c r="J500" s="26"/>
      <c r="K500" s="26"/>
      <c r="L500" s="26"/>
    </row>
    <row r="501" spans="1:14">
      <c r="A501" s="326"/>
      <c r="B501" s="24"/>
      <c r="C501" s="327"/>
      <c r="D501" s="327"/>
      <c r="E501" s="327"/>
      <c r="F501" s="327"/>
      <c r="G501" s="24"/>
      <c r="H501" s="24"/>
      <c r="I501" s="327"/>
      <c r="J501" s="327"/>
      <c r="K501" s="26"/>
      <c r="L501" s="26"/>
    </row>
    <row r="502" spans="1:14">
      <c r="A502" s="326"/>
      <c r="B502" s="24"/>
      <c r="C502" s="327"/>
      <c r="D502" s="327"/>
      <c r="E502" s="327"/>
      <c r="F502" s="327"/>
      <c r="G502" s="24"/>
      <c r="H502" s="24"/>
      <c r="I502" s="327"/>
      <c r="J502" s="328"/>
      <c r="K502" s="26"/>
      <c r="L502" s="26"/>
    </row>
    <row r="503" spans="1:14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6"/>
      <c r="L503" s="26"/>
    </row>
    <row r="504" spans="1:14">
      <c r="A504" s="15"/>
      <c r="B504" s="24"/>
      <c r="C504" s="40"/>
      <c r="D504" s="15"/>
      <c r="E504" s="15"/>
      <c r="F504" s="15"/>
      <c r="G504" s="15"/>
      <c r="H504" s="15"/>
      <c r="I504" s="15"/>
      <c r="J504" s="15"/>
      <c r="K504" s="26"/>
      <c r="L504" s="26"/>
    </row>
    <row r="505" spans="1:14" ht="18" customHeight="1">
      <c r="A505" s="15"/>
      <c r="B505" s="26"/>
      <c r="C505" s="41"/>
      <c r="D505" s="15"/>
      <c r="E505" s="15"/>
      <c r="F505" s="15"/>
      <c r="G505" s="15"/>
      <c r="H505" s="15"/>
      <c r="I505" s="15"/>
      <c r="J505" s="15"/>
      <c r="K505" s="26"/>
      <c r="L505" s="26"/>
      <c r="M505" s="11"/>
      <c r="N505" s="11"/>
    </row>
    <row r="506" spans="1:14" ht="18.75">
      <c r="A506" s="15"/>
      <c r="B506" s="22"/>
      <c r="C506" s="41"/>
      <c r="D506" s="15"/>
      <c r="E506" s="15"/>
      <c r="F506" s="15"/>
      <c r="G506" s="15"/>
      <c r="H506" s="15"/>
      <c r="I506" s="15"/>
      <c r="J506" s="15"/>
      <c r="K506" s="26"/>
      <c r="L506" s="26"/>
    </row>
    <row r="507" spans="1:14" ht="18.75">
      <c r="A507" s="15"/>
      <c r="B507" s="23"/>
      <c r="C507" s="40"/>
      <c r="D507" s="15"/>
      <c r="E507" s="15"/>
      <c r="F507" s="15"/>
      <c r="G507" s="15"/>
      <c r="H507" s="15"/>
      <c r="I507" s="15"/>
      <c r="J507" s="15"/>
      <c r="K507" s="26"/>
      <c r="L507" s="26"/>
      <c r="M507" s="11"/>
    </row>
    <row r="508" spans="1:14" ht="18.75">
      <c r="A508" s="15"/>
      <c r="B508" s="327"/>
      <c r="C508" s="41"/>
      <c r="D508" s="15"/>
      <c r="E508" s="15"/>
      <c r="F508" s="15"/>
      <c r="G508" s="15"/>
      <c r="H508" s="15"/>
      <c r="I508" s="15"/>
      <c r="J508" s="15"/>
      <c r="K508" s="42"/>
      <c r="L508" s="42"/>
    </row>
    <row r="509" spans="1:14">
      <c r="A509" s="15"/>
      <c r="B509" s="327"/>
      <c r="C509" s="41"/>
      <c r="D509" s="15"/>
      <c r="E509" s="15"/>
      <c r="F509" s="15"/>
      <c r="G509" s="15"/>
      <c r="H509" s="15"/>
      <c r="I509" s="15"/>
      <c r="J509" s="15"/>
      <c r="K509" s="26"/>
      <c r="L509" s="26"/>
    </row>
    <row r="510" spans="1:14" ht="18">
      <c r="A510" s="37"/>
      <c r="B510" s="327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13"/>
      <c r="N510" s="13"/>
    </row>
    <row r="511" spans="1:14" ht="15.75">
      <c r="A511" s="39"/>
      <c r="B511" s="24"/>
      <c r="C511" s="26"/>
      <c r="D511" s="26"/>
      <c r="E511" s="26"/>
      <c r="F511" s="26"/>
      <c r="G511" s="26"/>
      <c r="H511" s="26"/>
      <c r="I511" s="26"/>
      <c r="J511" s="26"/>
      <c r="K511" s="26"/>
      <c r="L511" s="26"/>
    </row>
    <row r="512" spans="1:14" ht="18.75" customHeight="1">
      <c r="A512" s="42"/>
      <c r="B512" s="24"/>
      <c r="C512" s="42"/>
      <c r="D512" s="42"/>
      <c r="E512" s="42"/>
      <c r="F512" s="42"/>
      <c r="G512" s="42"/>
      <c r="H512" s="42"/>
      <c r="I512" s="42"/>
      <c r="J512" s="42"/>
      <c r="K512" s="26"/>
      <c r="L512" s="26"/>
    </row>
    <row r="513" spans="1:14" ht="18.75">
      <c r="A513" s="39"/>
      <c r="B513" s="24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11"/>
      <c r="N513" s="11"/>
    </row>
    <row r="514" spans="1:14">
      <c r="A514" s="336"/>
      <c r="B514" s="24"/>
      <c r="C514" s="33"/>
      <c r="D514" s="33"/>
      <c r="E514" s="33"/>
      <c r="F514" s="33"/>
      <c r="G514" s="336"/>
      <c r="H514" s="26"/>
      <c r="I514" s="26"/>
      <c r="J514" s="26"/>
      <c r="K514" s="26"/>
      <c r="L514" s="26"/>
    </row>
    <row r="515" spans="1:14">
      <c r="A515" s="336"/>
      <c r="B515" s="24"/>
      <c r="C515" s="33"/>
      <c r="D515" s="33"/>
      <c r="E515" s="33"/>
      <c r="F515" s="33"/>
      <c r="G515" s="328"/>
      <c r="H515" s="26"/>
      <c r="I515" s="26"/>
      <c r="J515" s="26"/>
      <c r="K515" s="26"/>
      <c r="L515" s="26"/>
    </row>
    <row r="516" spans="1:14">
      <c r="A516" s="336"/>
      <c r="B516" s="26"/>
      <c r="C516" s="43"/>
      <c r="D516" s="43"/>
      <c r="E516" s="43"/>
      <c r="F516" s="33"/>
      <c r="G516" s="328"/>
      <c r="H516" s="26"/>
      <c r="I516" s="26"/>
      <c r="J516" s="26"/>
      <c r="K516" s="26"/>
      <c r="L516" s="26"/>
    </row>
    <row r="517" spans="1:14" ht="18.75">
      <c r="A517" s="35"/>
      <c r="B517" s="26"/>
      <c r="C517" s="35"/>
      <c r="D517" s="35"/>
      <c r="E517" s="35"/>
      <c r="F517" s="35"/>
      <c r="G517" s="35"/>
      <c r="H517" s="26"/>
      <c r="I517" s="26"/>
      <c r="J517" s="26"/>
      <c r="K517" s="26"/>
      <c r="L517" s="26"/>
      <c r="M517" s="12"/>
      <c r="N517" s="12"/>
    </row>
    <row r="518" spans="1:14" ht="18.75">
      <c r="A518" s="36"/>
      <c r="B518" s="22"/>
      <c r="C518" s="44"/>
      <c r="D518" s="44"/>
      <c r="E518" s="44"/>
      <c r="F518" s="44"/>
      <c r="G518" s="44"/>
      <c r="H518" s="26"/>
      <c r="I518" s="26"/>
      <c r="J518" s="26"/>
      <c r="K518" s="26"/>
      <c r="L518" s="26"/>
    </row>
    <row r="519" spans="1:14" ht="18.75">
      <c r="A519" s="36"/>
      <c r="B519" s="23"/>
      <c r="C519" s="44"/>
      <c r="D519" s="44"/>
      <c r="E519" s="44"/>
      <c r="F519" s="44"/>
      <c r="G519" s="44"/>
      <c r="H519" s="26"/>
      <c r="I519" s="26"/>
      <c r="J519" s="26"/>
      <c r="K519" s="22"/>
      <c r="L519" s="22"/>
    </row>
    <row r="520" spans="1:14">
      <c r="A520" s="35"/>
      <c r="B520" s="327"/>
      <c r="C520" s="44"/>
      <c r="D520" s="44"/>
      <c r="E520" s="44"/>
      <c r="F520" s="44"/>
      <c r="G520" s="44"/>
      <c r="H520" s="26"/>
      <c r="I520" s="26"/>
      <c r="J520" s="26"/>
      <c r="K520" s="26"/>
      <c r="L520" s="26"/>
    </row>
    <row r="521" spans="1:14" ht="18.75">
      <c r="A521" s="37"/>
      <c r="B521" s="327"/>
      <c r="C521" s="26"/>
      <c r="D521" s="26"/>
      <c r="E521" s="26"/>
      <c r="F521" s="26"/>
      <c r="G521" s="26"/>
      <c r="H521" s="26"/>
      <c r="I521" s="26"/>
      <c r="J521" s="26"/>
      <c r="K521" s="22"/>
      <c r="L521" s="22"/>
    </row>
    <row r="522" spans="1:14">
      <c r="A522" s="37"/>
      <c r="B522" s="24"/>
      <c r="C522" s="26"/>
      <c r="D522" s="26"/>
      <c r="E522" s="26"/>
      <c r="F522" s="26"/>
      <c r="G522" s="26"/>
      <c r="H522" s="26"/>
      <c r="I522" s="26"/>
      <c r="J522" s="26"/>
      <c r="K522" s="26"/>
      <c r="L522" s="26"/>
    </row>
    <row r="523" spans="1:14" ht="18.75">
      <c r="A523" s="22"/>
      <c r="B523" s="24"/>
      <c r="C523" s="22"/>
      <c r="D523" s="22"/>
      <c r="E523" s="22"/>
      <c r="F523" s="22"/>
      <c r="G523" s="22"/>
      <c r="H523" s="22"/>
      <c r="I523" s="22"/>
      <c r="J523" s="22"/>
      <c r="K523" s="26"/>
      <c r="L523" s="26"/>
    </row>
    <row r="524" spans="1:14" ht="18">
      <c r="A524" s="38"/>
      <c r="B524" s="24"/>
      <c r="C524" s="26"/>
      <c r="D524" s="26"/>
      <c r="E524" s="26"/>
      <c r="F524" s="26"/>
      <c r="G524" s="26"/>
      <c r="H524" s="26"/>
      <c r="I524" s="26"/>
      <c r="J524" s="26"/>
      <c r="K524" s="45"/>
      <c r="L524" s="45"/>
    </row>
    <row r="525" spans="1:14" ht="18.75">
      <c r="A525" s="22"/>
      <c r="B525" s="24"/>
      <c r="C525" s="22"/>
      <c r="D525" s="22"/>
      <c r="E525" s="22"/>
      <c r="F525" s="22"/>
      <c r="G525" s="22"/>
      <c r="H525" s="22"/>
      <c r="I525" s="22"/>
      <c r="J525" s="22"/>
      <c r="K525" s="26"/>
      <c r="L525" s="26"/>
    </row>
    <row r="526" spans="1:14" ht="15.75">
      <c r="A526" s="39"/>
      <c r="B526" s="24"/>
      <c r="C526" s="26"/>
      <c r="D526" s="26"/>
      <c r="E526" s="26"/>
      <c r="F526" s="26"/>
      <c r="G526" s="26"/>
      <c r="H526" s="26"/>
      <c r="I526" s="26"/>
      <c r="J526" s="26"/>
      <c r="K526" s="26"/>
      <c r="L526" s="26"/>
    </row>
    <row r="527" spans="1:14" ht="18.75">
      <c r="A527" s="39"/>
      <c r="B527" s="24"/>
      <c r="C527" s="26"/>
      <c r="D527" s="26"/>
      <c r="E527" s="26"/>
      <c r="F527" s="26"/>
      <c r="G527" s="26"/>
      <c r="H527" s="26"/>
      <c r="I527" s="26"/>
      <c r="J527" s="26"/>
      <c r="K527" s="22"/>
      <c r="L527" s="22"/>
    </row>
    <row r="528" spans="1:14" ht="18">
      <c r="A528" s="45"/>
      <c r="B528" s="24"/>
      <c r="C528" s="45"/>
      <c r="D528" s="45"/>
      <c r="E528" s="45"/>
      <c r="F528" s="45"/>
      <c r="G528" s="45"/>
      <c r="H528" s="45"/>
      <c r="I528" s="45"/>
      <c r="J528" s="45"/>
      <c r="K528" s="46"/>
      <c r="L528" s="26"/>
    </row>
    <row r="529" spans="1:12">
      <c r="A529" s="47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</row>
    <row r="530" spans="1:12">
      <c r="A530" s="47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</row>
    <row r="531" spans="1:12" ht="18.75">
      <c r="A531" s="22"/>
      <c r="B531" s="42"/>
      <c r="C531" s="22"/>
      <c r="D531" s="22"/>
      <c r="E531" s="22"/>
      <c r="F531" s="22"/>
      <c r="G531" s="22"/>
      <c r="H531" s="22"/>
      <c r="I531" s="22"/>
      <c r="J531" s="22"/>
      <c r="K531" s="48"/>
      <c r="L531" s="48"/>
    </row>
    <row r="532" spans="1:12" ht="15.75">
      <c r="A532" s="49"/>
      <c r="B532" s="26"/>
      <c r="C532" s="19"/>
      <c r="D532" s="26"/>
      <c r="E532" s="26"/>
      <c r="F532" s="337"/>
      <c r="G532" s="337"/>
      <c r="H532" s="26"/>
      <c r="I532" s="26"/>
      <c r="J532" s="46"/>
      <c r="K532" s="46"/>
      <c r="L532" s="26"/>
    </row>
    <row r="533" spans="1:12">
      <c r="A533" s="333"/>
      <c r="B533" s="336"/>
      <c r="C533" s="335"/>
      <c r="D533" s="26"/>
      <c r="E533" s="26"/>
      <c r="F533" s="26"/>
      <c r="G533" s="26"/>
      <c r="H533" s="26"/>
      <c r="I533" s="26"/>
      <c r="J533" s="26"/>
      <c r="K533" s="26"/>
      <c r="L533" s="26"/>
    </row>
    <row r="534" spans="1:12">
      <c r="A534" s="333"/>
      <c r="B534" s="336"/>
      <c r="C534" s="335"/>
      <c r="D534" s="26"/>
      <c r="E534" s="26"/>
      <c r="F534" s="26"/>
      <c r="G534" s="26"/>
      <c r="H534" s="26"/>
      <c r="I534" s="26"/>
      <c r="J534" s="26"/>
      <c r="K534" s="26"/>
      <c r="L534" s="26"/>
    </row>
    <row r="535" spans="1:12" ht="18.75">
      <c r="A535" s="48"/>
      <c r="B535" s="336"/>
      <c r="C535" s="48"/>
      <c r="D535" s="48"/>
      <c r="E535" s="48"/>
      <c r="F535" s="48"/>
      <c r="G535" s="48"/>
      <c r="H535" s="48"/>
      <c r="I535" s="48"/>
      <c r="J535" s="48"/>
      <c r="K535" s="50"/>
      <c r="L535" s="26"/>
    </row>
    <row r="536" spans="1:12" ht="15.75">
      <c r="A536" s="49"/>
      <c r="B536" s="35"/>
      <c r="C536" s="17"/>
      <c r="D536" s="26"/>
      <c r="E536" s="26"/>
      <c r="F536" s="337"/>
      <c r="G536" s="337"/>
      <c r="H536" s="26"/>
      <c r="I536" s="26"/>
      <c r="J536" s="46"/>
      <c r="K536" s="46"/>
      <c r="L536" s="26"/>
    </row>
    <row r="537" spans="1:12" ht="15.75">
      <c r="A537" s="51"/>
      <c r="B537" s="52"/>
      <c r="C537" s="26"/>
      <c r="D537" s="26"/>
      <c r="E537" s="26"/>
      <c r="F537" s="26"/>
      <c r="G537" s="26"/>
      <c r="H537" s="26"/>
      <c r="I537" s="26"/>
      <c r="J537" s="26"/>
      <c r="K537" s="26"/>
      <c r="L537" s="26"/>
    </row>
    <row r="538" spans="1:12" ht="18">
      <c r="A538" s="53"/>
      <c r="B538" s="52"/>
      <c r="C538" s="26"/>
      <c r="D538" s="26"/>
      <c r="E538" s="26"/>
      <c r="F538" s="26"/>
      <c r="G538" s="26"/>
      <c r="H538" s="26"/>
      <c r="I538" s="26"/>
      <c r="J538" s="26"/>
      <c r="K538" s="26"/>
      <c r="L538" s="26"/>
    </row>
    <row r="539" spans="1:12" ht="18.75">
      <c r="A539" s="54"/>
      <c r="B539" s="52"/>
      <c r="C539" s="54"/>
      <c r="D539" s="54"/>
      <c r="E539" s="55"/>
      <c r="F539" s="337"/>
      <c r="G539" s="337"/>
      <c r="H539" s="26"/>
      <c r="I539" s="26"/>
      <c r="J539" s="50"/>
      <c r="K539" s="22"/>
      <c r="L539" s="22"/>
    </row>
    <row r="540" spans="1:12" ht="18.75">
      <c r="A540" s="56"/>
      <c r="B540" s="26"/>
      <c r="C540" s="26"/>
      <c r="D540" s="26"/>
      <c r="E540" s="26"/>
      <c r="F540" s="337"/>
      <c r="G540" s="337"/>
      <c r="H540" s="26"/>
      <c r="I540" s="26"/>
      <c r="J540" s="46"/>
      <c r="K540" s="46"/>
      <c r="L540" s="26"/>
    </row>
    <row r="541" spans="1:12">
      <c r="A541" s="57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</row>
    <row r="542" spans="1:12" ht="18.75">
      <c r="A542" s="53"/>
      <c r="B542" s="22"/>
      <c r="C542" s="26"/>
      <c r="D542" s="26"/>
      <c r="E542" s="26"/>
      <c r="F542" s="26"/>
      <c r="G542" s="26"/>
      <c r="H542" s="26"/>
      <c r="I542" s="26"/>
      <c r="J542" s="26"/>
      <c r="K542" s="26"/>
      <c r="L542" s="26"/>
    </row>
    <row r="543" spans="1:12" ht="18.75">
      <c r="A543" s="22"/>
      <c r="B543" s="26"/>
      <c r="C543" s="22"/>
      <c r="D543" s="22"/>
      <c r="E543" s="22"/>
      <c r="F543" s="22"/>
      <c r="G543" s="22"/>
      <c r="H543" s="22"/>
      <c r="I543" s="22"/>
      <c r="J543" s="22"/>
      <c r="K543" s="26"/>
      <c r="L543" s="26"/>
    </row>
    <row r="544" spans="1:12" ht="18.75">
      <c r="A544" s="53"/>
      <c r="B544" s="22"/>
      <c r="C544" s="26"/>
      <c r="D544" s="26"/>
      <c r="E544" s="26"/>
      <c r="F544" s="337"/>
      <c r="G544" s="337"/>
      <c r="H544" s="26"/>
      <c r="I544" s="26"/>
      <c r="J544" s="46"/>
      <c r="K544" s="26"/>
      <c r="L544" s="26"/>
    </row>
    <row r="545" spans="1:12" ht="18">
      <c r="A545" s="53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</row>
    <row r="546" spans="1:12">
      <c r="A546" s="7"/>
    </row>
    <row r="547" spans="1:12" ht="18">
      <c r="B547" s="13"/>
    </row>
    <row r="550" spans="1:12" ht="18.75">
      <c r="B550" s="11"/>
    </row>
    <row r="551" spans="1:12" ht="15.75">
      <c r="B551" s="5"/>
    </row>
    <row r="552" spans="1:12">
      <c r="B552" s="334"/>
    </row>
    <row r="553" spans="1:12">
      <c r="B553" s="334"/>
    </row>
    <row r="554" spans="1:12" ht="18.75">
      <c r="B554" s="12"/>
    </row>
    <row r="555" spans="1:12" ht="15.75">
      <c r="B555" s="6"/>
    </row>
    <row r="558" spans="1:12" ht="18.75">
      <c r="B558" s="9"/>
    </row>
    <row r="562" spans="2:2" ht="18.75">
      <c r="B562" s="11"/>
    </row>
  </sheetData>
  <mergeCells count="368">
    <mergeCell ref="B415:C415"/>
    <mergeCell ref="C369:K369"/>
    <mergeCell ref="C380:M380"/>
    <mergeCell ref="C390:J390"/>
    <mergeCell ref="B409:C409"/>
    <mergeCell ref="B410:C410"/>
    <mergeCell ref="B411:C411"/>
    <mergeCell ref="B412:C412"/>
    <mergeCell ref="B413:C413"/>
    <mergeCell ref="B414:C414"/>
    <mergeCell ref="F412:G412"/>
    <mergeCell ref="J412:K412"/>
    <mergeCell ref="F413:G413"/>
    <mergeCell ref="A396:N396"/>
    <mergeCell ref="A404:N404"/>
    <mergeCell ref="F405:G405"/>
    <mergeCell ref="A406:A407"/>
    <mergeCell ref="B406:B407"/>
    <mergeCell ref="C406:C407"/>
    <mergeCell ref="A397:N397"/>
    <mergeCell ref="J409:L409"/>
    <mergeCell ref="J413:L413"/>
    <mergeCell ref="J405:L405"/>
    <mergeCell ref="A400:E400"/>
    <mergeCell ref="A341:A343"/>
    <mergeCell ref="D341:F341"/>
    <mergeCell ref="G341:I341"/>
    <mergeCell ref="B341:B343"/>
    <mergeCell ref="C341:C343"/>
    <mergeCell ref="A329:P329"/>
    <mergeCell ref="A330:N330"/>
    <mergeCell ref="A332:A334"/>
    <mergeCell ref="D332:F332"/>
    <mergeCell ref="G332:I332"/>
    <mergeCell ref="J332:L332"/>
    <mergeCell ref="A339:N339"/>
    <mergeCell ref="C351:C352"/>
    <mergeCell ref="D351:E351"/>
    <mergeCell ref="F351:G351"/>
    <mergeCell ref="H351:I351"/>
    <mergeCell ref="J351:K351"/>
    <mergeCell ref="L351:M351"/>
    <mergeCell ref="J387:J388"/>
    <mergeCell ref="A374:N374"/>
    <mergeCell ref="A376:A378"/>
    <mergeCell ref="B376:B378"/>
    <mergeCell ref="C376:C378"/>
    <mergeCell ref="D376:H376"/>
    <mergeCell ref="I376:M376"/>
    <mergeCell ref="D377:D378"/>
    <mergeCell ref="E377:E378"/>
    <mergeCell ref="F377:G377"/>
    <mergeCell ref="I377:I378"/>
    <mergeCell ref="K377:L377"/>
    <mergeCell ref="A385:M385"/>
    <mergeCell ref="A387:A388"/>
    <mergeCell ref="B387:B388"/>
    <mergeCell ref="A358:P358"/>
    <mergeCell ref="A399:P399"/>
    <mergeCell ref="A408:N408"/>
    <mergeCell ref="F409:G409"/>
    <mergeCell ref="A359:P359"/>
    <mergeCell ref="A362:N362"/>
    <mergeCell ref="A364:N364"/>
    <mergeCell ref="A366:A367"/>
    <mergeCell ref="B366:B367"/>
    <mergeCell ref="C366:C367"/>
    <mergeCell ref="D366:D367"/>
    <mergeCell ref="E366:E367"/>
    <mergeCell ref="F366:F367"/>
    <mergeCell ref="G366:G367"/>
    <mergeCell ref="I366:J366"/>
    <mergeCell ref="K366:K367"/>
    <mergeCell ref="A360:P360"/>
    <mergeCell ref="C387:C388"/>
    <mergeCell ref="D387:D388"/>
    <mergeCell ref="E387:E388"/>
    <mergeCell ref="F387:F388"/>
    <mergeCell ref="I387:I388"/>
    <mergeCell ref="O322:O323"/>
    <mergeCell ref="P322:P323"/>
    <mergeCell ref="B332:B334"/>
    <mergeCell ref="C332:C334"/>
    <mergeCell ref="A321:A323"/>
    <mergeCell ref="M321:N321"/>
    <mergeCell ref="O321:P321"/>
    <mergeCell ref="C322:D322"/>
    <mergeCell ref="E322:F322"/>
    <mergeCell ref="G322:H322"/>
    <mergeCell ref="I322:J322"/>
    <mergeCell ref="N322:N323"/>
    <mergeCell ref="C321:F321"/>
    <mergeCell ref="G321:J321"/>
    <mergeCell ref="M322:M323"/>
    <mergeCell ref="A127:N127"/>
    <mergeCell ref="A128:N128"/>
    <mergeCell ref="K130:N130"/>
    <mergeCell ref="L131:L132"/>
    <mergeCell ref="M131:M132"/>
    <mergeCell ref="E120:E121"/>
    <mergeCell ref="F120:F121"/>
    <mergeCell ref="I120:I121"/>
    <mergeCell ref="H131:H132"/>
    <mergeCell ref="I131:I132"/>
    <mergeCell ref="B139:N139"/>
    <mergeCell ref="A137:A138"/>
    <mergeCell ref="B135:N135"/>
    <mergeCell ref="B137:N137"/>
    <mergeCell ref="A135:A136"/>
    <mergeCell ref="A139:A140"/>
    <mergeCell ref="B143:N143"/>
    <mergeCell ref="A141:A142"/>
    <mergeCell ref="A143:A144"/>
    <mergeCell ref="A97:O97"/>
    <mergeCell ref="D98:G98"/>
    <mergeCell ref="H98:K98"/>
    <mergeCell ref="L98:O98"/>
    <mergeCell ref="E99:E100"/>
    <mergeCell ref="F99:F100"/>
    <mergeCell ref="I99:I100"/>
    <mergeCell ref="J99:J100"/>
    <mergeCell ref="M99:M100"/>
    <mergeCell ref="N99:N100"/>
    <mergeCell ref="C112:K112"/>
    <mergeCell ref="A130:A132"/>
    <mergeCell ref="B130:B132"/>
    <mergeCell ref="C130:F130"/>
    <mergeCell ref="G130:J130"/>
    <mergeCell ref="D131:D132"/>
    <mergeCell ref="F68:F69"/>
    <mergeCell ref="I68:I69"/>
    <mergeCell ref="A106:N106"/>
    <mergeCell ref="C119:C121"/>
    <mergeCell ref="D119:G119"/>
    <mergeCell ref="H119:K119"/>
    <mergeCell ref="A98:A100"/>
    <mergeCell ref="B98:B100"/>
    <mergeCell ref="C98:C100"/>
    <mergeCell ref="A71:A74"/>
    <mergeCell ref="A75:A78"/>
    <mergeCell ref="A79:A82"/>
    <mergeCell ref="A83:A86"/>
    <mergeCell ref="A87:A90"/>
    <mergeCell ref="A91:A94"/>
    <mergeCell ref="A112:A115"/>
    <mergeCell ref="C71:O71"/>
    <mergeCell ref="E131:E132"/>
    <mergeCell ref="C51:K51"/>
    <mergeCell ref="J58:J59"/>
    <mergeCell ref="K58:K59"/>
    <mergeCell ref="A58:A59"/>
    <mergeCell ref="B58:B59"/>
    <mergeCell ref="C58:C59"/>
    <mergeCell ref="D58:D59"/>
    <mergeCell ref="E58:E59"/>
    <mergeCell ref="F58:F59"/>
    <mergeCell ref="G58:G59"/>
    <mergeCell ref="H58:H59"/>
    <mergeCell ref="I58:I59"/>
    <mergeCell ref="F48:F49"/>
    <mergeCell ref="I48:I49"/>
    <mergeCell ref="J48:J49"/>
    <mergeCell ref="A46:O46"/>
    <mergeCell ref="A47:A49"/>
    <mergeCell ref="B47:B49"/>
    <mergeCell ref="C47:C49"/>
    <mergeCell ref="D47:G47"/>
    <mergeCell ref="H47:K47"/>
    <mergeCell ref="E48:E49"/>
    <mergeCell ref="M68:M69"/>
    <mergeCell ref="N68:N69"/>
    <mergeCell ref="A67:A69"/>
    <mergeCell ref="B67:B69"/>
    <mergeCell ref="C67:C69"/>
    <mergeCell ref="D67:G67"/>
    <mergeCell ref="H67:K67"/>
    <mergeCell ref="L67:O67"/>
    <mergeCell ref="E68:E69"/>
    <mergeCell ref="J68:J69"/>
    <mergeCell ref="C38:O38"/>
    <mergeCell ref="A27:R27"/>
    <mergeCell ref="A24:R24"/>
    <mergeCell ref="I5:M5"/>
    <mergeCell ref="A25:R25"/>
    <mergeCell ref="A26:R26"/>
    <mergeCell ref="B16:G16"/>
    <mergeCell ref="B22:F22"/>
    <mergeCell ref="A23:O23"/>
    <mergeCell ref="A28:R28"/>
    <mergeCell ref="A29:R29"/>
    <mergeCell ref="A30:R30"/>
    <mergeCell ref="B32:N32"/>
    <mergeCell ref="L34:O34"/>
    <mergeCell ref="E35:E36"/>
    <mergeCell ref="F35:F36"/>
    <mergeCell ref="I35:I36"/>
    <mergeCell ref="D34:G34"/>
    <mergeCell ref="H34:K34"/>
    <mergeCell ref="J35:J36"/>
    <mergeCell ref="M35:M36"/>
    <mergeCell ref="N35:N36"/>
    <mergeCell ref="B31:M31"/>
    <mergeCell ref="B155:J155"/>
    <mergeCell ref="B157:J157"/>
    <mergeCell ref="B159:J159"/>
    <mergeCell ref="B161:J161"/>
    <mergeCell ref="I2:N2"/>
    <mergeCell ref="I3:N3"/>
    <mergeCell ref="I4:N4"/>
    <mergeCell ref="A7:N7"/>
    <mergeCell ref="J120:J121"/>
    <mergeCell ref="A108:A110"/>
    <mergeCell ref="B108:B110"/>
    <mergeCell ref="C108:C110"/>
    <mergeCell ref="D108:G108"/>
    <mergeCell ref="H108:K108"/>
    <mergeCell ref="E109:E110"/>
    <mergeCell ref="F109:F110"/>
    <mergeCell ref="I109:I110"/>
    <mergeCell ref="J109:J110"/>
    <mergeCell ref="A117:N117"/>
    <mergeCell ref="A119:A121"/>
    <mergeCell ref="B119:B121"/>
    <mergeCell ref="A34:A36"/>
    <mergeCell ref="B34:B36"/>
    <mergeCell ref="C34:C36"/>
    <mergeCell ref="D151:D152"/>
    <mergeCell ref="E151:E152"/>
    <mergeCell ref="H151:H152"/>
    <mergeCell ref="I151:I152"/>
    <mergeCell ref="A148:N148"/>
    <mergeCell ref="A309:A311"/>
    <mergeCell ref="C309:D309"/>
    <mergeCell ref="E309:F309"/>
    <mergeCell ref="G309:H309"/>
    <mergeCell ref="K309:L309"/>
    <mergeCell ref="K310:K311"/>
    <mergeCell ref="L310:L311"/>
    <mergeCell ref="B246:J246"/>
    <mergeCell ref="B196:J196"/>
    <mergeCell ref="B214:J214"/>
    <mergeCell ref="B226:J226"/>
    <mergeCell ref="B236:J236"/>
    <mergeCell ref="B309:B311"/>
    <mergeCell ref="E170:G170"/>
    <mergeCell ref="H170:J170"/>
    <mergeCell ref="K170:M170"/>
    <mergeCell ref="E281:G281"/>
    <mergeCell ref="H281:J281"/>
    <mergeCell ref="D170:D171"/>
    <mergeCell ref="Q307:R307"/>
    <mergeCell ref="I310:I311"/>
    <mergeCell ref="J310:J311"/>
    <mergeCell ref="Q308:Q309"/>
    <mergeCell ref="R308:R309"/>
    <mergeCell ref="I309:J309"/>
    <mergeCell ref="C310:C311"/>
    <mergeCell ref="D310:D311"/>
    <mergeCell ref="E310:E311"/>
    <mergeCell ref="G310:G311"/>
    <mergeCell ref="K308:L308"/>
    <mergeCell ref="A429:A431"/>
    <mergeCell ref="B448:B450"/>
    <mergeCell ref="C429:C431"/>
    <mergeCell ref="D429:D431"/>
    <mergeCell ref="E429:F429"/>
    <mergeCell ref="G429:H429"/>
    <mergeCell ref="A417:A419"/>
    <mergeCell ref="B436:B438"/>
    <mergeCell ref="C417:C419"/>
    <mergeCell ref="D417:D419"/>
    <mergeCell ref="E417:F417"/>
    <mergeCell ref="A443:A444"/>
    <mergeCell ref="C443:E443"/>
    <mergeCell ref="B422:B424"/>
    <mergeCell ref="G417:H417"/>
    <mergeCell ref="A533:A534"/>
    <mergeCell ref="B552:B553"/>
    <mergeCell ref="C533:C534"/>
    <mergeCell ref="A514:A516"/>
    <mergeCell ref="B533:B535"/>
    <mergeCell ref="G514:G516"/>
    <mergeCell ref="A501:A502"/>
    <mergeCell ref="B520:B521"/>
    <mergeCell ref="C501:C502"/>
    <mergeCell ref="D501:D502"/>
    <mergeCell ref="E501:E502"/>
    <mergeCell ref="F501:F502"/>
    <mergeCell ref="F544:G544"/>
    <mergeCell ref="F539:G539"/>
    <mergeCell ref="F540:G540"/>
    <mergeCell ref="B508:B510"/>
    <mergeCell ref="F536:G536"/>
    <mergeCell ref="F532:G532"/>
    <mergeCell ref="G463:G464"/>
    <mergeCell ref="H463:H464"/>
    <mergeCell ref="I463:I464"/>
    <mergeCell ref="D489:H489"/>
    <mergeCell ref="D490:D491"/>
    <mergeCell ref="E490:E491"/>
    <mergeCell ref="F490:G490"/>
    <mergeCell ref="I490:I491"/>
    <mergeCell ref="D477:D478"/>
    <mergeCell ref="E477:E478"/>
    <mergeCell ref="F477:F478"/>
    <mergeCell ref="G477:G478"/>
    <mergeCell ref="I477:J477"/>
    <mergeCell ref="D463:D464"/>
    <mergeCell ref="E463:E464"/>
    <mergeCell ref="A489:A491"/>
    <mergeCell ref="C489:C491"/>
    <mergeCell ref="A477:A478"/>
    <mergeCell ref="B496:B497"/>
    <mergeCell ref="C477:C478"/>
    <mergeCell ref="A463:A464"/>
    <mergeCell ref="C463:C464"/>
    <mergeCell ref="A457:A458"/>
    <mergeCell ref="A449:A450"/>
    <mergeCell ref="C449:C450"/>
    <mergeCell ref="B462:B463"/>
    <mergeCell ref="I417:J417"/>
    <mergeCell ref="B281:B282"/>
    <mergeCell ref="C281:C282"/>
    <mergeCell ref="D281:D282"/>
    <mergeCell ref="J501:J502"/>
    <mergeCell ref="K473:K474"/>
    <mergeCell ref="F443:H443"/>
    <mergeCell ref="L439:L440"/>
    <mergeCell ref="F463:F464"/>
    <mergeCell ref="L445:L446"/>
    <mergeCell ref="B476:B477"/>
    <mergeCell ref="C457:E457"/>
    <mergeCell ref="F457:H457"/>
    <mergeCell ref="I457:I458"/>
    <mergeCell ref="G449:G450"/>
    <mergeCell ref="H449:H450"/>
    <mergeCell ref="I449:I450"/>
    <mergeCell ref="J449:J450"/>
    <mergeCell ref="K445:K446"/>
    <mergeCell ref="D449:D450"/>
    <mergeCell ref="E449:E450"/>
    <mergeCell ref="F449:F450"/>
    <mergeCell ref="K486:L486"/>
    <mergeCell ref="I501:I502"/>
    <mergeCell ref="B15:H15"/>
    <mergeCell ref="B20:O20"/>
    <mergeCell ref="B21:O21"/>
    <mergeCell ref="A351:A352"/>
    <mergeCell ref="B351:B352"/>
    <mergeCell ref="A281:A282"/>
    <mergeCell ref="A349:N349"/>
    <mergeCell ref="K318:K319"/>
    <mergeCell ref="L318:L319"/>
    <mergeCell ref="B321:B323"/>
    <mergeCell ref="K321:L321"/>
    <mergeCell ref="K322:K323"/>
    <mergeCell ref="L322:L323"/>
    <mergeCell ref="A167:L167"/>
    <mergeCell ref="A168:N168"/>
    <mergeCell ref="A170:A171"/>
    <mergeCell ref="B170:B171"/>
    <mergeCell ref="C170:C171"/>
    <mergeCell ref="B141:N141"/>
    <mergeCell ref="B163:J163"/>
    <mergeCell ref="A150:A152"/>
    <mergeCell ref="B150:B152"/>
    <mergeCell ref="C150:F150"/>
    <mergeCell ref="G150:J150"/>
  </mergeCells>
  <pageMargins left="0.70866141732283472" right="0.70866141732283472" top="0.74803149606299213" bottom="0.74803149606299213" header="0.31496062992125984" footer="0.31496062992125984"/>
  <pageSetup paperSize="9" scale="70" orientation="landscape" verticalDpi="180" r:id="rId1"/>
  <rowBreaks count="13" manualBreakCount="13">
    <brk id="30" max="15" man="1"/>
    <brk id="53" max="15" man="1"/>
    <brk id="115" max="15" man="1"/>
    <brk id="147" max="15" man="1"/>
    <brk id="178" max="15" man="1"/>
    <brk id="285" max="15" man="1"/>
    <brk id="296" max="15" man="1"/>
    <brk id="317" max="15" man="1"/>
    <brk id="345" max="15" man="1"/>
    <brk id="373" max="15" man="1"/>
    <brk id="414" max="14" man="1"/>
    <brk id="437" max="14" man="1"/>
    <brk id="476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Лист1!_Toc188262780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2019-02-07T08:08:10Z</dcterms:modified>
</cp:coreProperties>
</file>