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Toc188262780" localSheetId="0">Лист1!$B$2</definedName>
    <definedName name="_xlnm.Print_Area" localSheetId="0">Лист1!$A$1:$P$243</definedName>
  </definedNames>
  <calcPr calcId="125725"/>
</workbook>
</file>

<file path=xl/calcChain.xml><?xml version="1.0" encoding="utf-8"?>
<calcChain xmlns="http://schemas.openxmlformats.org/spreadsheetml/2006/main">
  <c r="G182" i="1"/>
  <c r="D181"/>
  <c r="H134"/>
  <c r="H140" s="1"/>
  <c r="J140" s="1"/>
  <c r="E134"/>
  <c r="E139" s="1"/>
  <c r="G139" s="1"/>
  <c r="G109"/>
  <c r="C109"/>
  <c r="J134"/>
  <c r="H183"/>
  <c r="E183"/>
  <c r="F182"/>
  <c r="I181"/>
  <c r="K173"/>
  <c r="H173"/>
  <c r="E173"/>
  <c r="D219"/>
  <c r="E219"/>
  <c r="F219"/>
  <c r="G219"/>
  <c r="H216"/>
  <c r="H217"/>
  <c r="H61"/>
  <c r="I61"/>
  <c r="J61"/>
  <c r="K58"/>
  <c r="K59"/>
  <c r="J219"/>
  <c r="K219"/>
  <c r="L219"/>
  <c r="I219"/>
  <c r="M216"/>
  <c r="M217"/>
  <c r="E140"/>
  <c r="G140" s="1"/>
  <c r="J137"/>
  <c r="G137"/>
  <c r="J136"/>
  <c r="G136"/>
  <c r="M127"/>
  <c r="J127"/>
  <c r="G127"/>
  <c r="E125"/>
  <c r="E124"/>
  <c r="M122"/>
  <c r="J122"/>
  <c r="G122"/>
  <c r="M121"/>
  <c r="M124" s="1"/>
  <c r="J121"/>
  <c r="G121"/>
  <c r="J119"/>
  <c r="G119"/>
  <c r="H139"/>
  <c r="J139" s="1"/>
  <c r="M125"/>
  <c r="K125"/>
  <c r="K124"/>
  <c r="H125"/>
  <c r="H124"/>
  <c r="E81"/>
  <c r="F81"/>
  <c r="H81"/>
  <c r="I81"/>
  <c r="J81"/>
  <c r="D81"/>
  <c r="K78"/>
  <c r="K79"/>
  <c r="G78"/>
  <c r="G79"/>
  <c r="M61"/>
  <c r="N61"/>
  <c r="L61"/>
  <c r="O58"/>
  <c r="O59"/>
  <c r="G60"/>
  <c r="K60"/>
  <c r="O60"/>
  <c r="G134" l="1"/>
  <c r="J125"/>
  <c r="K61"/>
  <c r="J124"/>
  <c r="O61"/>
  <c r="E228" l="1"/>
  <c r="F228"/>
  <c r="G228"/>
  <c r="H228"/>
  <c r="I228"/>
  <c r="J228"/>
  <c r="D228"/>
  <c r="M218"/>
  <c r="M219" s="1"/>
  <c r="H218"/>
  <c r="H219" s="1"/>
  <c r="K207"/>
  <c r="K208" s="1"/>
  <c r="E208"/>
  <c r="F208"/>
  <c r="G208"/>
  <c r="H208"/>
  <c r="I208"/>
  <c r="J208"/>
  <c r="D208"/>
  <c r="G125"/>
  <c r="G124"/>
  <c r="J109"/>
  <c r="J110" s="1"/>
  <c r="F109"/>
  <c r="F110" s="1"/>
  <c r="D110"/>
  <c r="E110"/>
  <c r="G110"/>
  <c r="H110"/>
  <c r="I110"/>
  <c r="C110"/>
  <c r="N99"/>
  <c r="N100" s="1"/>
  <c r="F99"/>
  <c r="F100" s="1"/>
  <c r="G100"/>
  <c r="G172" s="1"/>
  <c r="D100"/>
  <c r="E100"/>
  <c r="H100"/>
  <c r="I100"/>
  <c r="K100"/>
  <c r="J172" s="1"/>
  <c r="L100"/>
  <c r="M100"/>
  <c r="C100"/>
  <c r="D172" s="1"/>
  <c r="K80"/>
  <c r="K81" s="1"/>
  <c r="G80"/>
  <c r="G81" s="1"/>
  <c r="G61"/>
  <c r="E61"/>
  <c r="F61"/>
  <c r="D61"/>
  <c r="E48"/>
  <c r="F48"/>
  <c r="H48"/>
  <c r="I48"/>
  <c r="J48"/>
  <c r="D48"/>
  <c r="K44"/>
  <c r="K48" s="1"/>
  <c r="G44"/>
  <c r="G48" s="1"/>
  <c r="O32"/>
  <c r="O36" s="1"/>
  <c r="K32"/>
  <c r="K36" s="1"/>
  <c r="H36"/>
  <c r="I36"/>
  <c r="J36"/>
  <c r="L36"/>
  <c r="M36"/>
  <c r="N36"/>
  <c r="E36"/>
  <c r="F36"/>
  <c r="D36"/>
  <c r="G32"/>
  <c r="G36" s="1"/>
  <c r="L172" l="1"/>
  <c r="L173" s="1"/>
  <c r="J173"/>
  <c r="D183"/>
  <c r="F181"/>
  <c r="F183" s="1"/>
  <c r="F172"/>
  <c r="F173" s="1"/>
  <c r="D173"/>
  <c r="G183"/>
  <c r="I183" s="1"/>
  <c r="I182"/>
  <c r="G173"/>
  <c r="I172"/>
  <c r="I173" s="1"/>
  <c r="J99"/>
  <c r="J100" s="1"/>
</calcChain>
</file>

<file path=xl/sharedStrings.xml><?xml version="1.0" encoding="utf-8"?>
<sst xmlns="http://schemas.openxmlformats.org/spreadsheetml/2006/main" count="528" uniqueCount="176">
  <si>
    <t>ЗАТВЕРДЖЕНО</t>
  </si>
  <si>
    <t>Наказ Міністерства фінансів України</t>
  </si>
  <si>
    <t>від 17 липня 2015 року № 648</t>
  </si>
  <si>
    <t>Надходження із загального фонду бюджету</t>
  </si>
  <si>
    <t>Код</t>
  </si>
  <si>
    <t>Найменування</t>
  </si>
  <si>
    <t>загальний</t>
  </si>
  <si>
    <t>фонд</t>
  </si>
  <si>
    <t>спеціаль-ний фонд</t>
  </si>
  <si>
    <t>у т.ч. бюджет розвитку</t>
  </si>
  <si>
    <t>разом</t>
  </si>
  <si>
    <t>(4+5)</t>
  </si>
  <si>
    <t>Х</t>
  </si>
  <si>
    <t>5.</t>
  </si>
  <si>
    <t>спеціальний фонд</t>
  </si>
  <si>
    <t>(3+4)</t>
  </si>
  <si>
    <t>(7+8)</t>
  </si>
  <si>
    <t>(11+12)</t>
  </si>
  <si>
    <t xml:space="preserve"> </t>
  </si>
  <si>
    <t>Показники</t>
  </si>
  <si>
    <t>Одиниця виміру</t>
  </si>
  <si>
    <t>Джерело інформації</t>
  </si>
  <si>
    <t>загальний фонд</t>
  </si>
  <si>
    <t>спеціальний</t>
  </si>
  <si>
    <t>в тому числі оплата праці штатних одиниць за загальним фондом, що враховані також у спеціальному фонді</t>
  </si>
  <si>
    <t>Категорії працівників</t>
  </si>
  <si>
    <t>затвер-джено</t>
  </si>
  <si>
    <t>фактично зайняті</t>
  </si>
  <si>
    <t>з них штатні одиниці за загальним фондом, що враховані також у спеціальному фонді</t>
  </si>
  <si>
    <t>№ з/п</t>
  </si>
  <si>
    <t>Коли та яким документом затверджена</t>
  </si>
  <si>
    <t xml:space="preserve"> фонд</t>
  </si>
  <si>
    <t>12. Інвестиційні проекти, які виконуються в межах бюджетної програми</t>
  </si>
  <si>
    <t>Затверджено з урахуванням змін</t>
  </si>
  <si>
    <t>Касові видатки/ надання кредитів</t>
  </si>
  <si>
    <t>Зміна кредиторської заборгованості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</si>
  <si>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</si>
  <si>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</si>
  <si>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</si>
  <si>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</si>
  <si>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планується погасити кредиторську заборгованість за рахунок коштів</t>
  </si>
  <si>
    <t>очікуваний обсяг поточних зобов’язань</t>
  </si>
  <si>
    <t>граничний обсяг</t>
  </si>
  <si>
    <t>очікуваний обсяг взяття поточних зобов’язань</t>
  </si>
  <si>
    <t>Дебіторська</t>
  </si>
  <si>
    <t>Очікувана дебіторська</t>
  </si>
  <si>
    <t>Причини виникнення заборгованості</t>
  </si>
  <si>
    <t>Вжиті заходи щодо погашення заборгованості</t>
  </si>
  <si>
    <t>(підпис)</t>
  </si>
  <si>
    <t>(ініціали та прізвище)</t>
  </si>
  <si>
    <t>2016 рік (звіт)</t>
  </si>
  <si>
    <t>2017 рік (затверджено)</t>
  </si>
  <si>
    <t>2018 рік (проект)</t>
  </si>
  <si>
    <t>2019 рік (прогноз)</t>
  </si>
  <si>
    <t>2020 рік (прогноз)</t>
  </si>
  <si>
    <t>2019 рік</t>
  </si>
  <si>
    <t>2020 рік</t>
  </si>
  <si>
    <t>Середні видатки на фінансування однієї організації, що здійснює громадські роботи</t>
  </si>
  <si>
    <t>Інші поточні видатки</t>
  </si>
  <si>
    <t>Показники затрат</t>
  </si>
  <si>
    <t>Показники продукту</t>
  </si>
  <si>
    <t>Показники ефективності</t>
  </si>
  <si>
    <t>Показники якості</t>
  </si>
  <si>
    <t>Кількість працівників, яких планується залучити до виконання громадських робіт</t>
  </si>
  <si>
    <t>осіб</t>
  </si>
  <si>
    <t>Середні витрати на одного працівника, залученого до виконання громадських робіт</t>
  </si>
  <si>
    <t>грн.</t>
  </si>
  <si>
    <t>од.</t>
  </si>
  <si>
    <t>%</t>
  </si>
  <si>
    <t xml:space="preserve">розрахунок </t>
  </si>
  <si>
    <t>розрахунок</t>
  </si>
  <si>
    <t>Кількість працівників, залучених до виконання громадських робіт</t>
  </si>
  <si>
    <t xml:space="preserve"> -</t>
  </si>
  <si>
    <t>12.1. Обсяги та джерела фінансування інвестиційних проектів у 2016- 2018роках</t>
  </si>
  <si>
    <t>Обсяг видатків на фінансування організації громадських робіт</t>
  </si>
  <si>
    <t>Кількість організацій, що отримують фінансування організації громадських робіт</t>
  </si>
  <si>
    <t>Кількість осіб, залучених до виконання громадських робіт, порівняно з минулим роком</t>
  </si>
  <si>
    <t>заборгованість на 01.01.2018</t>
  </si>
  <si>
    <t>Видатки по спеціальному фонду не здійснюються.</t>
  </si>
  <si>
    <t>Взяття бюджетних зобов'язань здійснюється згідно Бюджетного кодексу України та інших нормативно-правових актів. Бюджетні зобов'язання реєструються відповідно до затверджених в міському бюджеті призначень на відповідний рік.</t>
  </si>
  <si>
    <t>(у редакції наказу Міністерства фінансів України від 17 липня 2018 року № 617)</t>
  </si>
  <si>
    <t>Бюджетний запит на 2019 - 2021  роки індивідуальний (Форма 2019-2)</t>
  </si>
  <si>
    <r>
      <rPr>
        <sz val="14"/>
        <color theme="1"/>
        <rFont val="Times New Roman"/>
        <family val="1"/>
        <charset val="204"/>
      </rPr>
      <t xml:space="preserve">( 0 ) ( 8 ) </t>
    </r>
    <r>
      <rPr>
        <b/>
        <sz val="14"/>
        <color theme="1"/>
        <rFont val="Times New Roman"/>
        <family val="1"/>
        <charset val="204"/>
      </rPr>
      <t xml:space="preserve"> </t>
    </r>
  </si>
  <si>
    <t>(код Типової відомчої класифікації видатків та кредитування місцевих бюджетів)</t>
  </si>
  <si>
    <t>1.  Департамент соціальної політики Житомирської міської ради</t>
  </si>
  <si>
    <t>2. Департамент соціальної політики Житомирської міської ради</t>
  </si>
  <si>
    <t>(найменування головного розпорядника коштів міського бюджету)</t>
  </si>
  <si>
    <t>( 0 ) ( 8 ) ( 1 )</t>
  </si>
  <si>
    <t>(найменування відповідального виконавця)</t>
  </si>
  <si>
    <t>(код Програмної класифікації видатків та кредитування місцевих бюджетів)</t>
  </si>
  <si>
    <t>3. Організація та проведення громадських робіт</t>
  </si>
  <si>
    <t>1)</t>
  </si>
  <si>
    <t>надходження для виконання бюджетної програми у 2017 - 2019 роках:</t>
  </si>
  <si>
    <t>2017 рік (звіт)</t>
  </si>
  <si>
    <t>2018 рік (затверджено)</t>
  </si>
  <si>
    <t>2019 рік (проект)</t>
  </si>
  <si>
    <t>(грн.)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</si>
  <si>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</si>
  <si>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</si>
  <si>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</si>
  <si>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2021 рік (прогноз)</t>
  </si>
  <si>
    <t>(0) (8) (1) (3) (2) (1) (0)</t>
  </si>
  <si>
    <t>6. Витрати за кодами Економічної класифікації видатків/Класифікації кредитування бюджету:</t>
  </si>
  <si>
    <t xml:space="preserve"> 1) видатки за кодами Економічної класифікації видатків бюджету у 2017 -2019 роках:</t>
  </si>
  <si>
    <t xml:space="preserve">Код Економічної класифікації видатків бюджету </t>
  </si>
  <si>
    <t>Заробітна плата</t>
  </si>
  <si>
    <t>Нарахування на оплату праці</t>
  </si>
  <si>
    <t>2) надання кредитів за кодами Класифікації кредитування бюджету  у 2017 - 2019 роках:</t>
  </si>
  <si>
    <t>Код Класифікації кредитування бюджету</t>
  </si>
  <si>
    <t>УСЬОГО</t>
  </si>
  <si>
    <t>3) видатки за кодами Економічної класифікації видатків бюджету у 2020 - 2021 роках:</t>
  </si>
  <si>
    <t>(грн)</t>
  </si>
  <si>
    <t>4) надання кредитів за кодами Класифікації кредитування бюджету у 2020 - 2021 роках:</t>
  </si>
  <si>
    <t>7. Витрати за напрямами використання бюджетних коштів:</t>
  </si>
  <si>
    <t>( грн)</t>
  </si>
  <si>
    <t>1) витрати за напрямами використання бюджетних коштів у 2017 - 2019 роках:</t>
  </si>
  <si>
    <t>Забезпечення організації та проведення робіт</t>
  </si>
  <si>
    <t>2) витрати за напрямами використання бюджетних коштів у 2020 - 2021 роках:</t>
  </si>
  <si>
    <t>Напрями використання бюджетних коштів</t>
  </si>
  <si>
    <t>разом            (5+6)</t>
  </si>
  <si>
    <t>разом                (8+9)</t>
  </si>
  <si>
    <t>разом         (11+12)</t>
  </si>
  <si>
    <t>разом             (5+6)</t>
  </si>
  <si>
    <t>2) результативні показники бюджетної програми у 2020 - 2021 роках:</t>
  </si>
  <si>
    <t>разом             (8+9)</t>
  </si>
  <si>
    <t>-</t>
  </si>
  <si>
    <t>9. Структура видатків на оплату праці:</t>
  </si>
  <si>
    <t>10. Чисельність зайнятих у бюджетних установах:</t>
  </si>
  <si>
    <t>2018 рік (план)</t>
  </si>
  <si>
    <t>2021 рік</t>
  </si>
  <si>
    <t>Найменування місцевої/регіональної програми</t>
  </si>
  <si>
    <t>Найменування об'єкта відповідно до проектно- кошторисної документації</t>
  </si>
  <si>
    <t>Строк реалізації об'єкта (рік початку і завершення)</t>
  </si>
  <si>
    <t>Загальна вартість об'єкта</t>
  </si>
  <si>
    <t>спеціальний фонд (бюджет розвитку)</t>
  </si>
  <si>
    <t>рівень будівельної готовності об'єкта на кінець бюджетного періоду, %</t>
  </si>
  <si>
    <t>Організація громадських робіт спрямована на вирішення ряду суспільно-корисних питань на території міста Житомира, сприяння зайнятості зареєстрованих безробітних. Так, упродовж 2017 року участь у громадських роботах взяли 23 особи, що надало можливість здійснити супровід інвалідів по зору І групи, поінформувати населення міста та надати технічну допомогу в оформленні житлових субсидій, впорядкувати меморіали, пам'ятники, братські могили та місця поховання загиблих захисників Вітчизни.</t>
  </si>
  <si>
    <t>14. Бюджетні зобов’язання у 2017 - 2019 роках:</t>
  </si>
  <si>
    <t>1) кредиторська заборгованість місцевого бюджету у 2017 році:</t>
  </si>
  <si>
    <t>Код Економічної  класифікації видатків бюджету/ код Класифікації кредитування бюджету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</si>
  <si>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</si>
  <si>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</si>
  <si>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(6–5)</t>
  </si>
  <si>
    <t>Бюджетні зобов’язання (4+6)</t>
  </si>
  <si>
    <t>2018рік</t>
  </si>
  <si>
    <t xml:space="preserve">2) кредиторська заборгованість місцевого бюджету у 2018 - 2019 роках: </t>
  </si>
  <si>
    <t>(3–5)</t>
  </si>
  <si>
    <t>(4–5–6)</t>
  </si>
  <si>
    <t>(8-10)</t>
  </si>
  <si>
    <t>кредиторська заборгованість на початок поточного бюджетного року</t>
  </si>
  <si>
    <t>можлива кредиторська заборгованість напочаток планового бюджетного періоду</t>
  </si>
  <si>
    <t xml:space="preserve">3) дебіторська заборгованість у 2017 - 2018 роках:                                                                                       </t>
  </si>
  <si>
    <t>Дебіторська заборгованість на 01.01.2017</t>
  </si>
  <si>
    <t>заборгованість на 01.01.2019</t>
  </si>
  <si>
    <t>4) аналіз управління бюджетними зобов’язаннями та пропозиції щодо упорядкування бюджетних зобов’язань у 2018 році</t>
  </si>
  <si>
    <t>15. Підстави та обґрунтування видатків спеціального фонду на 2019 рік та на 2020- 2021 роки за рахунок надходжень до спеціального фонду, аналіз результатів, досягнутих унаслідок використання коштів спеціального фонду бюджету у 2017 році, та очікувані результати у 2018 році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</si>
  <si>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</si>
  <si>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2019-2021 роки:</t>
  </si>
  <si>
    <r>
      <t>1) мета бюджетної програми, строки її реалізації:</t>
    </r>
    <r>
      <rPr>
        <sz val="20"/>
        <color theme="1"/>
        <rFont val="Times New Roman"/>
        <family val="1"/>
        <charset val="204"/>
      </rPr>
      <t xml:space="preserve"> забезпечення організації та проведення громадських робіт;</t>
    </r>
  </si>
  <si>
    <r>
      <t xml:space="preserve">2) завдання бюджетної програми: </t>
    </r>
    <r>
      <rPr>
        <sz val="20"/>
        <color theme="1"/>
        <rFont val="Times New Roman"/>
        <family val="1"/>
        <charset val="204"/>
      </rPr>
      <t>забезпечення організації та проведення робіт;</t>
    </r>
  </si>
  <si>
    <r>
      <t xml:space="preserve">3) підстави реалізації бюджетної програми: </t>
    </r>
    <r>
      <rPr>
        <sz val="20"/>
        <color theme="1"/>
        <rFont val="Times New Roman"/>
        <family val="1"/>
        <charset val="204"/>
      </rPr>
      <t xml:space="preserve"> Конституція України, Бюджетний кодекс України, ЗУ  "Про місцеве самоврядування в Україні",  ЗУ "Про зайнятість населення", ПКМУ від 20.03.2013 № 175 "Про затвердження Порядку організації громадських та інших робіт тимчасового характеру", наказ  МФУ від 26.08.14 № 836 "Про деякі питання запровадження програмно-цільового методу складання та виконання місцевих бюджетів", рішення міської ради "Про затвердження комплексної міської Програми  соціального захисту населення на 2016-2020 роки" (зі змінами та доповненнями)</t>
    </r>
  </si>
  <si>
    <t>Надходження для виконання бюджетної програми:</t>
  </si>
  <si>
    <t>2) надходження для виконання бюджетної програми у 2020 - 2021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</si>
  <si>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</si>
  <si>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2017 - 2019 роках:</t>
  </si>
  <si>
    <t>2018 рік (звіт)</t>
  </si>
  <si>
    <t>(10+11)</t>
  </si>
  <si>
    <t>Комплексна міська Програма соціального захисту населення на 2016-2020 роки</t>
  </si>
  <si>
    <t xml:space="preserve"> Рішення міської ради від 28.12.2015 №29 "Про затвердження комплексної міської Програми соціального захисту населення на 2016-2020 роки" (зі змінами та доповненнями)</t>
  </si>
  <si>
    <t>2) місцеві/регіональні програми, які виконуються в межах бюджетної програми у 2020 - 2021 роках:</t>
  </si>
  <si>
    <t>Проект Комплексої міської Програми соціального захисту населення на 2021-2025 роки</t>
  </si>
  <si>
    <t>8. Результативні показники бюджетної програми:</t>
  </si>
  <si>
    <t>1) результативні показники бюджетної програми у 2017 - 2019 роках:</t>
  </si>
  <si>
    <r>
      <t xml:space="preserve">В.о. директора департаменту                ___________________                 </t>
    </r>
    <r>
      <rPr>
        <b/>
        <u/>
        <sz val="20"/>
        <color theme="1"/>
        <rFont val="Times New Roman"/>
        <family val="1"/>
        <charset val="204"/>
      </rPr>
      <t>Л. Ліпінська</t>
    </r>
  </si>
  <si>
    <r>
      <t xml:space="preserve">Начальник планово-контрольного відділу  ___________________       </t>
    </r>
    <r>
      <rPr>
        <b/>
        <u/>
        <sz val="20"/>
        <color theme="1"/>
        <rFont val="Times New Roman"/>
        <family val="1"/>
        <charset val="204"/>
      </rPr>
      <t>Н. Корзун</t>
    </r>
  </si>
  <si>
    <t>Виконавець: Кисарець 47 03 57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</si>
</sst>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justify"/>
    </xf>
    <xf numFmtId="0" fontId="0" fillId="0" borderId="0" xfId="0" applyAlignment="1"/>
    <xf numFmtId="0" fontId="1" fillId="0" borderId="0" xfId="0" applyFont="1"/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1" fillId="0" borderId="0" xfId="0" applyFont="1" applyAlignment="1"/>
    <xf numFmtId="0" fontId="1" fillId="0" borderId="12" xfId="0" applyFont="1" applyBorder="1" applyAlignment="1"/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/>
    <xf numFmtId="0" fontId="6" fillId="0" borderId="0" xfId="0" applyFont="1" applyAlignment="1">
      <alignment horizontal="right"/>
    </xf>
    <xf numFmtId="0" fontId="6" fillId="0" borderId="22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right" inden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9" fillId="0" borderId="0" xfId="0" applyFont="1"/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5" xfId="0" applyFont="1" applyBorder="1" applyAlignment="1">
      <alignment horizontal="center" wrapText="1"/>
    </xf>
    <xf numFmtId="0" fontId="3" fillId="0" borderId="20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indent="15"/>
    </xf>
    <xf numFmtId="0" fontId="13" fillId="0" borderId="0" xfId="0" applyFont="1"/>
    <xf numFmtId="0" fontId="2" fillId="0" borderId="0" xfId="0" applyFont="1" applyAlignment="1"/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4" fillId="0" borderId="0" xfId="0" applyFont="1" applyAlignment="1"/>
    <xf numFmtId="0" fontId="14" fillId="0" borderId="12" xfId="0" applyFont="1" applyBorder="1" applyAlignment="1"/>
    <xf numFmtId="0" fontId="22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3" xfId="0" applyFont="1" applyBorder="1"/>
    <xf numFmtId="0" fontId="2" fillId="0" borderId="6" xfId="0" applyFont="1" applyFill="1" applyBorder="1" applyAlignment="1">
      <alignment vertical="top" wrapText="1"/>
    </xf>
    <xf numFmtId="0" fontId="2" fillId="0" borderId="13" xfId="0" applyFont="1" applyBorder="1"/>
    <xf numFmtId="0" fontId="19" fillId="0" borderId="13" xfId="0" applyFont="1" applyBorder="1" applyAlignment="1">
      <alignment vertical="top" wrapText="1"/>
    </xf>
    <xf numFmtId="0" fontId="20" fillId="0" borderId="13" xfId="0" applyFont="1" applyBorder="1" applyAlignment="1">
      <alignment horizontal="center"/>
    </xf>
    <xf numFmtId="0" fontId="14" fillId="0" borderId="0" xfId="0" applyFont="1" applyAlignment="1">
      <alignment horizontal="justify"/>
    </xf>
    <xf numFmtId="0" fontId="2" fillId="0" borderId="1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17" fillId="0" borderId="0" xfId="0" applyFont="1" applyAlignment="1"/>
    <xf numFmtId="49" fontId="1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2" fillId="0" borderId="3" xfId="0" applyFont="1" applyBorder="1" applyAlignment="1">
      <alignment horizontal="center" wrapText="1"/>
    </xf>
    <xf numFmtId="0" fontId="23" fillId="0" borderId="0" xfId="0" applyFont="1" applyAlignment="1"/>
    <xf numFmtId="0" fontId="3" fillId="0" borderId="0" xfId="0" applyFont="1" applyAlignment="1">
      <alignment vertical="top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35" xfId="0" applyFont="1" applyBorder="1" applyAlignment="1">
      <alignment horizontal="center" wrapText="1"/>
    </xf>
    <xf numFmtId="0" fontId="6" fillId="0" borderId="3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5" xfId="0" applyFont="1" applyBorder="1" applyAlignment="1">
      <alignment wrapText="1"/>
    </xf>
    <xf numFmtId="0" fontId="2" fillId="0" borderId="35" xfId="0" applyFont="1" applyBorder="1" applyAlignment="1">
      <alignment horizontal="center" wrapText="1"/>
    </xf>
    <xf numFmtId="0" fontId="25" fillId="0" borderId="6" xfId="0" applyFont="1" applyBorder="1" applyAlignment="1">
      <alignment horizontal="center" vertical="top" wrapText="1"/>
    </xf>
    <xf numFmtId="0" fontId="14" fillId="0" borderId="0" xfId="0" applyFont="1" applyBorder="1" applyAlignment="1"/>
    <xf numFmtId="0" fontId="6" fillId="0" borderId="0" xfId="0" applyFont="1" applyBorder="1" applyAlignment="1">
      <alignment horizontal="center" vertical="top" wrapText="1"/>
    </xf>
    <xf numFmtId="0" fontId="6" fillId="0" borderId="35" xfId="0" applyFont="1" applyBorder="1" applyAlignment="1">
      <alignment wrapText="1"/>
    </xf>
    <xf numFmtId="0" fontId="3" fillId="0" borderId="38" xfId="0" applyFont="1" applyBorder="1" applyAlignment="1">
      <alignment horizontal="center" vertical="top" wrapText="1"/>
    </xf>
    <xf numFmtId="0" fontId="12" fillId="0" borderId="35" xfId="0" applyFont="1" applyBorder="1" applyAlignment="1">
      <alignment vertical="top" wrapText="1"/>
    </xf>
    <xf numFmtId="0" fontId="12" fillId="0" borderId="3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" fontId="2" fillId="0" borderId="35" xfId="0" applyNumberFormat="1" applyFont="1" applyBorder="1" applyAlignment="1">
      <alignment horizontal="center" vertical="center" wrapText="1"/>
    </xf>
    <xf numFmtId="0" fontId="26" fillId="0" borderId="0" xfId="0" applyFont="1"/>
    <xf numFmtId="0" fontId="19" fillId="0" borderId="6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justify" vertical="top" wrapText="1"/>
    </xf>
    <xf numFmtId="0" fontId="1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1" fillId="0" borderId="35" xfId="0" applyFont="1" applyBorder="1" applyAlignment="1">
      <alignment horizontal="center"/>
    </xf>
    <xf numFmtId="0" fontId="2" fillId="0" borderId="35" xfId="0" applyFont="1" applyBorder="1" applyAlignment="1">
      <alignment vertical="top" wrapText="1"/>
    </xf>
    <xf numFmtId="0" fontId="11" fillId="0" borderId="35" xfId="0" applyFont="1" applyBorder="1"/>
    <xf numFmtId="0" fontId="2" fillId="0" borderId="3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center" vertical="top" wrapText="1"/>
    </xf>
    <xf numFmtId="1" fontId="1" fillId="0" borderId="6" xfId="0" applyNumberFormat="1" applyFont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1" fontId="2" fillId="0" borderId="20" xfId="0" applyNumberFormat="1" applyFont="1" applyBorder="1" applyAlignment="1">
      <alignment horizontal="center" vertical="top" wrapText="1"/>
    </xf>
    <xf numFmtId="1" fontId="1" fillId="0" borderId="20" xfId="0" applyNumberFormat="1" applyFont="1" applyBorder="1" applyAlignment="1">
      <alignment horizontal="center" vertical="top" wrapText="1"/>
    </xf>
    <xf numFmtId="1" fontId="2" fillId="0" borderId="17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" fontId="2" fillId="0" borderId="21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vertical="top" wrapText="1"/>
    </xf>
    <xf numFmtId="1" fontId="2" fillId="0" borderId="6" xfId="0" applyNumberFormat="1" applyFont="1" applyBorder="1" applyAlignment="1">
      <alignment vertical="top" wrapText="1"/>
    </xf>
    <xf numFmtId="1" fontId="1" fillId="0" borderId="6" xfId="0" applyNumberFormat="1" applyFont="1" applyBorder="1" applyAlignment="1">
      <alignment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wrapText="1"/>
    </xf>
    <xf numFmtId="0" fontId="19" fillId="0" borderId="0" xfId="0" applyFont="1" applyAlignment="1">
      <alignment horizontal="justify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9" fillId="0" borderId="0" xfId="0" applyNumberFormat="1" applyFont="1" applyAlignment="1">
      <alignment horizontal="justify" wrapText="1"/>
    </xf>
    <xf numFmtId="0" fontId="1" fillId="0" borderId="0" xfId="0" applyFont="1" applyAlignment="1">
      <alignment horizontal="left"/>
    </xf>
    <xf numFmtId="0" fontId="2" fillId="0" borderId="35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7" fillId="0" borderId="33" xfId="0" applyNumberFormat="1" applyFont="1" applyBorder="1" applyAlignment="1">
      <alignment horizontal="left" vertical="top" wrapText="1"/>
    </xf>
    <xf numFmtId="49" fontId="15" fillId="0" borderId="0" xfId="0" applyNumberFormat="1" applyFont="1" applyAlignment="1">
      <alignment horizontal="justify" wrapText="1"/>
    </xf>
    <xf numFmtId="0" fontId="14" fillId="0" borderId="0" xfId="0" applyFont="1" applyAlignment="1">
      <alignment horizontal="left"/>
    </xf>
    <xf numFmtId="0" fontId="14" fillId="0" borderId="0" xfId="0" applyNumberFormat="1" applyFont="1" applyAlignment="1">
      <alignment horizontal="left" wrapText="1"/>
    </xf>
    <xf numFmtId="0" fontId="14" fillId="0" borderId="0" xfId="0" applyNumberFormat="1" applyFont="1" applyAlignment="1">
      <alignment horizontal="justify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26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2" fillId="0" borderId="27" xfId="0" applyFont="1" applyBorder="1" applyAlignment="1">
      <alignment horizontal="center" textRotation="90" wrapText="1"/>
    </xf>
    <xf numFmtId="0" fontId="2" fillId="0" borderId="29" xfId="0" applyFont="1" applyBorder="1" applyAlignment="1">
      <alignment horizontal="center" textRotation="90" wrapText="1"/>
    </xf>
    <xf numFmtId="0" fontId="2" fillId="0" borderId="28" xfId="0" applyFont="1" applyBorder="1" applyAlignment="1">
      <alignment horizontal="center" textRotation="90" wrapText="1"/>
    </xf>
    <xf numFmtId="0" fontId="2" fillId="0" borderId="30" xfId="0" applyFont="1" applyBorder="1" applyAlignment="1">
      <alignment horizontal="center" textRotation="90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 wrapText="1"/>
    </xf>
    <xf numFmtId="0" fontId="3" fillId="0" borderId="34" xfId="0" applyFont="1" applyBorder="1" applyAlignment="1">
      <alignment horizontal="justify" wrapText="1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40" xfId="0" applyFont="1" applyBorder="1" applyAlignment="1">
      <alignment horizontal="justify" wrapText="1"/>
    </xf>
    <xf numFmtId="0" fontId="2" fillId="0" borderId="41" xfId="0" applyFont="1" applyBorder="1" applyAlignment="1">
      <alignment horizontal="justify" wrapText="1"/>
    </xf>
    <xf numFmtId="0" fontId="8" fillId="0" borderId="1" xfId="0" applyFont="1" applyBorder="1"/>
    <xf numFmtId="0" fontId="2" fillId="0" borderId="42" xfId="0" applyFont="1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49"/>
  <sheetViews>
    <sheetView tabSelected="1" view="pageBreakPreview" zoomScale="75" zoomScaleSheetLayoutView="75" workbookViewId="0">
      <selection activeCell="A15" sqref="A15:G15"/>
    </sheetView>
  </sheetViews>
  <sheetFormatPr defaultRowHeight="15"/>
  <cols>
    <col min="1" max="1" width="4.85546875" customWidth="1"/>
    <col min="2" max="2" width="21.42578125" customWidth="1"/>
    <col min="3" max="3" width="24.5703125" customWidth="1"/>
    <col min="4" max="4" width="13.42578125" customWidth="1"/>
    <col min="5" max="5" width="10.42578125" customWidth="1"/>
    <col min="6" max="6" width="10" customWidth="1"/>
    <col min="7" max="7" width="12.42578125" customWidth="1"/>
    <col min="8" max="8" width="13" customWidth="1"/>
    <col min="9" max="9" width="10.5703125" customWidth="1"/>
    <col min="10" max="10" width="12" customWidth="1"/>
    <col min="11" max="11" width="12.7109375" customWidth="1"/>
    <col min="12" max="12" width="10.7109375" customWidth="1"/>
    <col min="13" max="13" width="12.7109375" customWidth="1"/>
    <col min="14" max="14" width="10" customWidth="1"/>
    <col min="15" max="15" width="11.5703125" customWidth="1"/>
    <col min="16" max="16" width="8.42578125" customWidth="1"/>
    <col min="17" max="17" width="8.5703125" customWidth="1"/>
  </cols>
  <sheetData>
    <row r="2" spans="1:14" ht="18.75">
      <c r="I2" s="200" t="s">
        <v>0</v>
      </c>
      <c r="J2" s="200"/>
      <c r="K2" s="200"/>
      <c r="L2" s="200"/>
      <c r="M2" s="200"/>
      <c r="N2" s="200"/>
    </row>
    <row r="3" spans="1:14" ht="18.75">
      <c r="I3" s="200" t="s">
        <v>1</v>
      </c>
      <c r="J3" s="200"/>
      <c r="K3" s="200"/>
      <c r="L3" s="200"/>
      <c r="M3" s="200"/>
      <c r="N3" s="200"/>
    </row>
    <row r="4" spans="1:14" ht="18.75">
      <c r="I4" s="200" t="s">
        <v>2</v>
      </c>
      <c r="J4" s="200"/>
      <c r="K4" s="200"/>
      <c r="L4" s="200"/>
      <c r="M4" s="200"/>
      <c r="N4" s="200"/>
    </row>
    <row r="5" spans="1:14" ht="41.25" customHeight="1">
      <c r="I5" s="218" t="s">
        <v>80</v>
      </c>
      <c r="J5" s="218"/>
      <c r="K5" s="218"/>
      <c r="L5" s="218"/>
      <c r="M5" s="218"/>
      <c r="N5" s="39"/>
    </row>
    <row r="7" spans="1:14" ht="93" customHeight="1">
      <c r="A7" s="201" t="s">
        <v>81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</row>
    <row r="10" spans="1:14" ht="45.75" customHeight="1">
      <c r="A10" s="77" t="s">
        <v>84</v>
      </c>
      <c r="B10" s="77"/>
      <c r="C10" s="77"/>
      <c r="D10" s="77"/>
      <c r="E10" s="77"/>
      <c r="F10" s="77"/>
      <c r="G10" s="77"/>
      <c r="H10" s="11" t="s">
        <v>82</v>
      </c>
      <c r="I10" s="11"/>
      <c r="J10" s="11"/>
    </row>
    <row r="11" spans="1:14" ht="15.75">
      <c r="B11" s="2" t="s">
        <v>86</v>
      </c>
      <c r="H11" t="s">
        <v>83</v>
      </c>
    </row>
    <row r="12" spans="1:14" ht="63.75" customHeight="1">
      <c r="A12" s="77" t="s">
        <v>85</v>
      </c>
      <c r="B12" s="77"/>
      <c r="C12" s="77"/>
      <c r="D12" s="77"/>
      <c r="E12" s="77"/>
      <c r="F12" s="77"/>
      <c r="G12" s="77"/>
      <c r="H12" s="81" t="s">
        <v>87</v>
      </c>
      <c r="I12" s="77"/>
      <c r="J12" s="77"/>
    </row>
    <row r="13" spans="1:14" ht="16.5" customHeight="1">
      <c r="B13" s="2" t="s">
        <v>88</v>
      </c>
      <c r="H13" t="s">
        <v>83</v>
      </c>
    </row>
    <row r="14" spans="1:14" ht="15.75">
      <c r="A14" s="2"/>
    </row>
    <row r="15" spans="1:14" ht="31.5" customHeight="1">
      <c r="A15" s="171" t="s">
        <v>90</v>
      </c>
      <c r="B15" s="171"/>
      <c r="C15" s="171"/>
      <c r="D15" s="171"/>
      <c r="E15" s="171"/>
      <c r="F15" s="171"/>
      <c r="G15" s="171"/>
      <c r="H15" s="172" t="s">
        <v>101</v>
      </c>
      <c r="I15" s="172"/>
      <c r="J15" s="172"/>
      <c r="K15" s="172"/>
      <c r="L15" s="172"/>
      <c r="M15" s="172"/>
      <c r="N15" s="172"/>
    </row>
    <row r="16" spans="1:14" ht="31.5" customHeight="1">
      <c r="B16" s="219" t="s">
        <v>156</v>
      </c>
      <c r="C16" s="219"/>
      <c r="D16" s="219"/>
      <c r="E16" s="219"/>
      <c r="F16" s="219"/>
      <c r="G16" s="219"/>
      <c r="H16" s="82" t="s">
        <v>89</v>
      </c>
      <c r="I16" s="39"/>
    </row>
    <row r="18" spans="1:16" ht="9" customHeight="1"/>
    <row r="19" spans="1:16" ht="32.25" customHeight="1">
      <c r="A19" s="173" t="s">
        <v>157</v>
      </c>
      <c r="B19" s="173"/>
      <c r="C19" s="173"/>
      <c r="D19" s="173"/>
      <c r="E19" s="173"/>
      <c r="F19" s="173"/>
      <c r="G19" s="173"/>
      <c r="H19" s="173"/>
      <c r="I19" s="173"/>
    </row>
    <row r="20" spans="1:16" ht="18.75">
      <c r="B20" s="5"/>
      <c r="C20" s="5"/>
      <c r="D20" s="5"/>
      <c r="E20" s="5"/>
      <c r="F20" s="5"/>
      <c r="G20" s="5"/>
      <c r="H20" s="5"/>
      <c r="I20" s="5"/>
    </row>
    <row r="21" spans="1:16" ht="23.25" customHeight="1">
      <c r="A21" s="174" t="s">
        <v>158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</row>
    <row r="22" spans="1:16" ht="26.25">
      <c r="A22" s="174" t="s">
        <v>159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</row>
    <row r="23" spans="1:16" ht="152.25" customHeight="1">
      <c r="A23" s="175" t="s">
        <v>160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</row>
    <row r="24" spans="1:16" ht="9.75" customHeight="1"/>
    <row r="25" spans="1:16" ht="28.5" customHeight="1">
      <c r="A25" s="47" t="s">
        <v>13</v>
      </c>
      <c r="B25" s="173" t="s">
        <v>161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48"/>
    </row>
    <row r="26" spans="1:16" ht="25.5">
      <c r="A26" s="79" t="s">
        <v>91</v>
      </c>
      <c r="B26" s="173" t="s">
        <v>92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</row>
    <row r="27" spans="1:16" ht="15.75" thickBot="1">
      <c r="O27" t="s">
        <v>96</v>
      </c>
    </row>
    <row r="28" spans="1:16" ht="19.5" thickBot="1">
      <c r="A28" s="194"/>
      <c r="B28" s="184" t="s">
        <v>4</v>
      </c>
      <c r="C28" s="197" t="s">
        <v>5</v>
      </c>
      <c r="D28" s="153" t="s">
        <v>93</v>
      </c>
      <c r="E28" s="154"/>
      <c r="F28" s="154"/>
      <c r="G28" s="155"/>
      <c r="H28" s="153" t="s">
        <v>94</v>
      </c>
      <c r="I28" s="154"/>
      <c r="J28" s="154"/>
      <c r="K28" s="155"/>
      <c r="L28" s="153" t="s">
        <v>95</v>
      </c>
      <c r="M28" s="154"/>
      <c r="N28" s="154"/>
      <c r="O28" s="155"/>
    </row>
    <row r="29" spans="1:16" ht="20.25" customHeight="1">
      <c r="A29" s="194"/>
      <c r="B29" s="184"/>
      <c r="C29" s="198"/>
      <c r="D29" s="54" t="s">
        <v>6</v>
      </c>
      <c r="E29" s="150" t="s">
        <v>8</v>
      </c>
      <c r="F29" s="191" t="s">
        <v>9</v>
      </c>
      <c r="G29" s="54" t="s">
        <v>10</v>
      </c>
      <c r="H29" s="54" t="s">
        <v>6</v>
      </c>
      <c r="I29" s="150" t="s">
        <v>8</v>
      </c>
      <c r="J29" s="191" t="s">
        <v>9</v>
      </c>
      <c r="K29" s="54" t="s">
        <v>10</v>
      </c>
      <c r="L29" s="150" t="s">
        <v>6</v>
      </c>
      <c r="M29" s="150" t="s">
        <v>8</v>
      </c>
      <c r="N29" s="191" t="s">
        <v>9</v>
      </c>
      <c r="O29" s="54" t="s">
        <v>10</v>
      </c>
    </row>
    <row r="30" spans="1:16" ht="39" customHeight="1" thickBot="1">
      <c r="A30" s="194"/>
      <c r="B30" s="184"/>
      <c r="C30" s="199"/>
      <c r="D30" s="51" t="s">
        <v>7</v>
      </c>
      <c r="E30" s="152"/>
      <c r="F30" s="192"/>
      <c r="G30" s="51" t="s">
        <v>15</v>
      </c>
      <c r="H30" s="51" t="s">
        <v>7</v>
      </c>
      <c r="I30" s="152"/>
      <c r="J30" s="192"/>
      <c r="K30" s="51" t="s">
        <v>16</v>
      </c>
      <c r="L30" s="152"/>
      <c r="M30" s="152"/>
      <c r="N30" s="192"/>
      <c r="O30" s="51" t="s">
        <v>17</v>
      </c>
    </row>
    <row r="31" spans="1:16" ht="15.75" thickBot="1">
      <c r="A31" s="84"/>
      <c r="B31" s="88">
        <v>1</v>
      </c>
      <c r="C31" s="8">
        <v>2</v>
      </c>
      <c r="D31" s="8">
        <v>3</v>
      </c>
      <c r="E31" s="8">
        <v>4</v>
      </c>
      <c r="F31" s="8">
        <v>5</v>
      </c>
      <c r="G31" s="8">
        <v>6</v>
      </c>
      <c r="H31" s="8">
        <v>7</v>
      </c>
      <c r="I31" s="8">
        <v>8</v>
      </c>
      <c r="J31" s="8">
        <v>9</v>
      </c>
      <c r="K31" s="8">
        <v>10</v>
      </c>
      <c r="L31" s="8">
        <v>11</v>
      </c>
      <c r="M31" s="8">
        <v>12</v>
      </c>
      <c r="N31" s="8">
        <v>13</v>
      </c>
      <c r="O31" s="8">
        <v>14</v>
      </c>
    </row>
    <row r="32" spans="1:16" ht="57" thickBot="1">
      <c r="A32" s="86"/>
      <c r="B32" s="96"/>
      <c r="C32" s="50" t="s">
        <v>3</v>
      </c>
      <c r="D32" s="134">
        <v>74883.28</v>
      </c>
      <c r="E32" s="134" t="s">
        <v>12</v>
      </c>
      <c r="F32" s="134" t="s">
        <v>12</v>
      </c>
      <c r="G32" s="135">
        <f>D32</f>
        <v>74883.28</v>
      </c>
      <c r="H32" s="134">
        <v>329000</v>
      </c>
      <c r="I32" s="134" t="s">
        <v>12</v>
      </c>
      <c r="J32" s="134" t="s">
        <v>12</v>
      </c>
      <c r="K32" s="135">
        <f>H32</f>
        <v>329000</v>
      </c>
      <c r="L32" s="134">
        <v>367205</v>
      </c>
      <c r="M32" s="134" t="s">
        <v>12</v>
      </c>
      <c r="N32" s="134" t="s">
        <v>12</v>
      </c>
      <c r="O32" s="135">
        <f>L32</f>
        <v>367205</v>
      </c>
    </row>
    <row r="33" spans="1:15" ht="81" customHeight="1" thickBot="1">
      <c r="A33" s="86"/>
      <c r="B33" s="96"/>
      <c r="C33" s="50" t="s">
        <v>97</v>
      </c>
      <c r="D33" s="134" t="s">
        <v>12</v>
      </c>
      <c r="E33" s="134">
        <v>0</v>
      </c>
      <c r="F33" s="134">
        <v>0</v>
      </c>
      <c r="G33" s="134">
        <v>0</v>
      </c>
      <c r="H33" s="134" t="s">
        <v>12</v>
      </c>
      <c r="I33" s="134">
        <v>0</v>
      </c>
      <c r="J33" s="134">
        <v>0</v>
      </c>
      <c r="K33" s="134">
        <v>0</v>
      </c>
      <c r="L33" s="134" t="s">
        <v>12</v>
      </c>
      <c r="M33" s="134">
        <v>0</v>
      </c>
      <c r="N33" s="134">
        <v>0</v>
      </c>
      <c r="O33" s="134">
        <v>0</v>
      </c>
    </row>
    <row r="34" spans="1:15" ht="79.5" customHeight="1" thickBot="1">
      <c r="A34" s="40"/>
      <c r="B34" s="131"/>
      <c r="C34" s="50" t="s">
        <v>98</v>
      </c>
      <c r="D34" s="134" t="s">
        <v>12</v>
      </c>
      <c r="E34" s="134">
        <v>0</v>
      </c>
      <c r="F34" s="134">
        <v>0</v>
      </c>
      <c r="G34" s="134">
        <v>0</v>
      </c>
      <c r="H34" s="134" t="s">
        <v>12</v>
      </c>
      <c r="I34" s="134">
        <v>0</v>
      </c>
      <c r="J34" s="134">
        <v>0</v>
      </c>
      <c r="K34" s="134">
        <v>0</v>
      </c>
      <c r="L34" s="134" t="s">
        <v>12</v>
      </c>
      <c r="M34" s="134">
        <v>0</v>
      </c>
      <c r="N34" s="134">
        <v>0</v>
      </c>
      <c r="O34" s="134">
        <v>0</v>
      </c>
    </row>
    <row r="35" spans="1:15" ht="45" customHeight="1" thickBot="1">
      <c r="A35" s="40"/>
      <c r="B35" s="131"/>
      <c r="C35" s="50" t="s">
        <v>99</v>
      </c>
      <c r="D35" s="134" t="s">
        <v>12</v>
      </c>
      <c r="E35" s="134">
        <v>0</v>
      </c>
      <c r="F35" s="134">
        <v>0</v>
      </c>
      <c r="G35" s="134">
        <v>0</v>
      </c>
      <c r="H35" s="134" t="s">
        <v>12</v>
      </c>
      <c r="I35" s="134">
        <v>0</v>
      </c>
      <c r="J35" s="134">
        <v>0</v>
      </c>
      <c r="K35" s="134">
        <v>0</v>
      </c>
      <c r="L35" s="134" t="s">
        <v>12</v>
      </c>
      <c r="M35" s="134">
        <v>0</v>
      </c>
      <c r="N35" s="134">
        <v>0</v>
      </c>
      <c r="O35" s="134">
        <v>0</v>
      </c>
    </row>
    <row r="36" spans="1:15" ht="22.5" customHeight="1" thickBot="1">
      <c r="A36" s="86"/>
      <c r="B36" s="129"/>
      <c r="C36" s="43" t="s">
        <v>109</v>
      </c>
      <c r="D36" s="135">
        <f>D32</f>
        <v>74883.28</v>
      </c>
      <c r="E36" s="135" t="str">
        <f t="shared" ref="E36:O36" si="0">E32</f>
        <v>Х</v>
      </c>
      <c r="F36" s="135" t="str">
        <f t="shared" si="0"/>
        <v>Х</v>
      </c>
      <c r="G36" s="135">
        <f t="shared" si="0"/>
        <v>74883.28</v>
      </c>
      <c r="H36" s="135">
        <f t="shared" si="0"/>
        <v>329000</v>
      </c>
      <c r="I36" s="135" t="str">
        <f t="shared" si="0"/>
        <v>Х</v>
      </c>
      <c r="J36" s="135" t="str">
        <f t="shared" si="0"/>
        <v>Х</v>
      </c>
      <c r="K36" s="135">
        <f t="shared" si="0"/>
        <v>329000</v>
      </c>
      <c r="L36" s="135">
        <f t="shared" si="0"/>
        <v>367205</v>
      </c>
      <c r="M36" s="135" t="str">
        <f t="shared" si="0"/>
        <v>Х</v>
      </c>
      <c r="N36" s="135" t="str">
        <f t="shared" si="0"/>
        <v>Х</v>
      </c>
      <c r="O36" s="135">
        <f t="shared" si="0"/>
        <v>367205</v>
      </c>
    </row>
    <row r="37" spans="1:15" ht="12.75" customHeight="1">
      <c r="A37" s="3"/>
    </row>
    <row r="38" spans="1:15" ht="15.75" hidden="1">
      <c r="A38" s="3"/>
    </row>
    <row r="39" spans="1:15" ht="26.25" thickBot="1">
      <c r="A39" s="173" t="s">
        <v>162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</row>
    <row r="40" spans="1:15" ht="19.5" thickBot="1">
      <c r="A40" s="183"/>
      <c r="B40" s="158" t="s">
        <v>4</v>
      </c>
      <c r="C40" s="185" t="s">
        <v>5</v>
      </c>
      <c r="D40" s="153" t="s">
        <v>54</v>
      </c>
      <c r="E40" s="154"/>
      <c r="F40" s="154"/>
      <c r="G40" s="155"/>
      <c r="H40" s="153" t="s">
        <v>100</v>
      </c>
      <c r="I40" s="154"/>
      <c r="J40" s="154"/>
      <c r="K40" s="155"/>
    </row>
    <row r="41" spans="1:15" ht="20.25" customHeight="1">
      <c r="A41" s="183"/>
      <c r="B41" s="158"/>
      <c r="C41" s="186"/>
      <c r="D41" s="54" t="s">
        <v>6</v>
      </c>
      <c r="E41" s="150" t="s">
        <v>14</v>
      </c>
      <c r="F41" s="191" t="s">
        <v>9</v>
      </c>
      <c r="G41" s="54" t="s">
        <v>10</v>
      </c>
      <c r="H41" s="54" t="s">
        <v>6</v>
      </c>
      <c r="I41" s="150" t="s">
        <v>14</v>
      </c>
      <c r="J41" s="191" t="s">
        <v>9</v>
      </c>
      <c r="K41" s="54" t="s">
        <v>10</v>
      </c>
    </row>
    <row r="42" spans="1:15" ht="38.25" customHeight="1" thickBot="1">
      <c r="A42" s="183"/>
      <c r="B42" s="158"/>
      <c r="C42" s="187"/>
      <c r="D42" s="51" t="s">
        <v>7</v>
      </c>
      <c r="E42" s="152"/>
      <c r="F42" s="192"/>
      <c r="G42" s="90" t="s">
        <v>15</v>
      </c>
      <c r="H42" s="51" t="s">
        <v>7</v>
      </c>
      <c r="I42" s="152"/>
      <c r="J42" s="192"/>
      <c r="K42" s="90" t="s">
        <v>16</v>
      </c>
    </row>
    <row r="43" spans="1:15" ht="19.5" thickBot="1">
      <c r="A43" s="91"/>
      <c r="B43" s="95">
        <v>1</v>
      </c>
      <c r="C43" s="44">
        <v>2</v>
      </c>
      <c r="D43" s="44">
        <v>3</v>
      </c>
      <c r="E43" s="44">
        <v>4</v>
      </c>
      <c r="F43" s="44">
        <v>5</v>
      </c>
      <c r="G43" s="44">
        <v>6</v>
      </c>
      <c r="H43" s="44">
        <v>7</v>
      </c>
      <c r="I43" s="44">
        <v>8</v>
      </c>
      <c r="J43" s="44">
        <v>9</v>
      </c>
      <c r="K43" s="44">
        <v>10</v>
      </c>
    </row>
    <row r="44" spans="1:15" ht="57" thickBot="1">
      <c r="A44" s="92"/>
      <c r="B44" s="96"/>
      <c r="C44" s="50" t="s">
        <v>3</v>
      </c>
      <c r="D44" s="134">
        <v>397061</v>
      </c>
      <c r="E44" s="134" t="s">
        <v>12</v>
      </c>
      <c r="F44" s="134" t="s">
        <v>12</v>
      </c>
      <c r="G44" s="135">
        <f>D44</f>
        <v>397061</v>
      </c>
      <c r="H44" s="134">
        <v>423870</v>
      </c>
      <c r="I44" s="134" t="s">
        <v>12</v>
      </c>
      <c r="J44" s="134" t="s">
        <v>12</v>
      </c>
      <c r="K44" s="135">
        <f>H44</f>
        <v>423870</v>
      </c>
    </row>
    <row r="45" spans="1:15" ht="81" customHeight="1" thickBot="1">
      <c r="A45" s="92"/>
      <c r="B45" s="96"/>
      <c r="C45" s="50" t="s">
        <v>97</v>
      </c>
      <c r="D45" s="134" t="s">
        <v>12</v>
      </c>
      <c r="E45" s="134">
        <v>0</v>
      </c>
      <c r="F45" s="134">
        <v>0</v>
      </c>
      <c r="G45" s="134">
        <v>0</v>
      </c>
      <c r="H45" s="134" t="s">
        <v>12</v>
      </c>
      <c r="I45" s="134">
        <v>0</v>
      </c>
      <c r="J45" s="134">
        <v>0</v>
      </c>
      <c r="K45" s="134">
        <v>0</v>
      </c>
    </row>
    <row r="46" spans="1:15" ht="78.75" customHeight="1" thickBot="1">
      <c r="A46" s="93"/>
      <c r="B46" s="131"/>
      <c r="C46" s="50" t="s">
        <v>98</v>
      </c>
      <c r="D46" s="134" t="s">
        <v>12</v>
      </c>
      <c r="E46" s="134">
        <v>0</v>
      </c>
      <c r="F46" s="134">
        <v>0</v>
      </c>
      <c r="G46" s="134">
        <v>0</v>
      </c>
      <c r="H46" s="134" t="s">
        <v>12</v>
      </c>
      <c r="I46" s="134">
        <v>0</v>
      </c>
      <c r="J46" s="134">
        <v>0</v>
      </c>
      <c r="K46" s="134">
        <v>0</v>
      </c>
    </row>
    <row r="47" spans="1:15" ht="38.25" customHeight="1" thickBot="1">
      <c r="A47" s="93"/>
      <c r="B47" s="131"/>
      <c r="C47" s="50" t="s">
        <v>99</v>
      </c>
      <c r="D47" s="134" t="s">
        <v>12</v>
      </c>
      <c r="E47" s="134">
        <v>0</v>
      </c>
      <c r="F47" s="134">
        <v>0</v>
      </c>
      <c r="G47" s="134">
        <v>0</v>
      </c>
      <c r="H47" s="134" t="s">
        <v>12</v>
      </c>
      <c r="I47" s="134">
        <v>0</v>
      </c>
      <c r="J47" s="134">
        <v>0</v>
      </c>
      <c r="K47" s="134">
        <v>0</v>
      </c>
    </row>
    <row r="48" spans="1:15" ht="21.75" customHeight="1" thickBot="1">
      <c r="A48" s="94"/>
      <c r="B48" s="129"/>
      <c r="C48" s="43" t="s">
        <v>109</v>
      </c>
      <c r="D48" s="135">
        <f>D44</f>
        <v>397061</v>
      </c>
      <c r="E48" s="135" t="str">
        <f t="shared" ref="E48:K48" si="1">E44</f>
        <v>Х</v>
      </c>
      <c r="F48" s="135" t="str">
        <f t="shared" si="1"/>
        <v>Х</v>
      </c>
      <c r="G48" s="135">
        <f t="shared" si="1"/>
        <v>397061</v>
      </c>
      <c r="H48" s="135">
        <f t="shared" si="1"/>
        <v>423870</v>
      </c>
      <c r="I48" s="135" t="str">
        <f t="shared" si="1"/>
        <v>Х</v>
      </c>
      <c r="J48" s="135" t="str">
        <f t="shared" si="1"/>
        <v>Х</v>
      </c>
      <c r="K48" s="135">
        <f t="shared" si="1"/>
        <v>423870</v>
      </c>
    </row>
    <row r="49" spans="1:15">
      <c r="A49" s="13"/>
      <c r="B49" s="13"/>
      <c r="C49" s="13"/>
      <c r="D49" s="14"/>
      <c r="E49" s="14"/>
      <c r="F49" s="14"/>
      <c r="G49" s="14"/>
      <c r="H49" s="14"/>
      <c r="I49" s="14"/>
      <c r="J49" s="14"/>
      <c r="K49" s="14"/>
    </row>
    <row r="50" spans="1:15" ht="8.25" customHeight="1">
      <c r="A50" s="13"/>
      <c r="B50" s="13"/>
      <c r="C50" s="13"/>
      <c r="D50" s="14"/>
      <c r="E50" s="14"/>
      <c r="F50" s="14"/>
      <c r="G50" s="14"/>
      <c r="H50" s="14"/>
      <c r="I50" s="14"/>
      <c r="J50" s="14"/>
      <c r="K50" s="14"/>
    </row>
    <row r="51" spans="1:15" ht="3.75" customHeight="1"/>
    <row r="52" spans="1:15" ht="24" customHeight="1">
      <c r="A52" s="57" t="s">
        <v>102</v>
      </c>
      <c r="B52" s="57"/>
      <c r="C52" s="57"/>
      <c r="D52" s="57"/>
      <c r="E52" s="57"/>
      <c r="F52" s="57"/>
      <c r="G52" s="57"/>
      <c r="H52" s="57"/>
      <c r="I52" s="57"/>
      <c r="J52" s="11"/>
      <c r="K52" s="11"/>
      <c r="N52" s="4"/>
      <c r="O52" s="4"/>
    </row>
    <row r="53" spans="1:15" ht="24.75" customHeight="1" thickBot="1">
      <c r="A53" s="99" t="s">
        <v>103</v>
      </c>
      <c r="B53" s="99"/>
      <c r="C53" s="58"/>
      <c r="D53" s="58"/>
      <c r="E53" s="58"/>
      <c r="F53" s="58"/>
      <c r="G53" s="58"/>
      <c r="H53" s="58"/>
      <c r="I53" s="58"/>
      <c r="J53" s="12"/>
      <c r="K53" s="12"/>
    </row>
    <row r="54" spans="1:15" ht="19.5" customHeight="1" thickBot="1">
      <c r="A54" s="183"/>
      <c r="B54" s="184" t="s">
        <v>104</v>
      </c>
      <c r="C54" s="185" t="s">
        <v>5</v>
      </c>
      <c r="D54" s="153" t="s">
        <v>93</v>
      </c>
      <c r="E54" s="154"/>
      <c r="F54" s="154"/>
      <c r="G54" s="155"/>
      <c r="H54" s="153" t="s">
        <v>94</v>
      </c>
      <c r="I54" s="154"/>
      <c r="J54" s="154"/>
      <c r="K54" s="154"/>
      <c r="L54" s="188" t="s">
        <v>95</v>
      </c>
      <c r="M54" s="189"/>
      <c r="N54" s="189"/>
      <c r="O54" s="190"/>
    </row>
    <row r="55" spans="1:15" ht="20.25" customHeight="1">
      <c r="A55" s="183"/>
      <c r="B55" s="184"/>
      <c r="C55" s="186"/>
      <c r="D55" s="54" t="s">
        <v>6</v>
      </c>
      <c r="E55" s="150" t="s">
        <v>8</v>
      </c>
      <c r="F55" s="191" t="s">
        <v>9</v>
      </c>
      <c r="G55" s="54" t="s">
        <v>10</v>
      </c>
      <c r="H55" s="54" t="s">
        <v>6</v>
      </c>
      <c r="I55" s="150" t="s">
        <v>8</v>
      </c>
      <c r="J55" s="191" t="s">
        <v>9</v>
      </c>
      <c r="K55" s="54" t="s">
        <v>10</v>
      </c>
      <c r="L55" s="54" t="s">
        <v>6</v>
      </c>
      <c r="M55" s="151" t="s">
        <v>8</v>
      </c>
      <c r="N55" s="193" t="s">
        <v>9</v>
      </c>
      <c r="O55" s="54" t="s">
        <v>10</v>
      </c>
    </row>
    <row r="56" spans="1:15" ht="39.75" customHeight="1" thickBot="1">
      <c r="A56" s="183"/>
      <c r="B56" s="184"/>
      <c r="C56" s="187"/>
      <c r="D56" s="51" t="s">
        <v>7</v>
      </c>
      <c r="E56" s="152"/>
      <c r="F56" s="192"/>
      <c r="G56" s="51" t="s">
        <v>11</v>
      </c>
      <c r="H56" s="51" t="s">
        <v>7</v>
      </c>
      <c r="I56" s="152"/>
      <c r="J56" s="192"/>
      <c r="K56" s="90" t="s">
        <v>16</v>
      </c>
      <c r="L56" s="51" t="s">
        <v>7</v>
      </c>
      <c r="M56" s="152"/>
      <c r="N56" s="192"/>
      <c r="O56" s="90" t="s">
        <v>17</v>
      </c>
    </row>
    <row r="57" spans="1:15" ht="19.5" thickBot="1">
      <c r="A57" s="91"/>
      <c r="B57" s="95">
        <v>1</v>
      </c>
      <c r="C57" s="44">
        <v>2</v>
      </c>
      <c r="D57" s="44">
        <v>3</v>
      </c>
      <c r="E57" s="44">
        <v>4</v>
      </c>
      <c r="F57" s="44">
        <v>5</v>
      </c>
      <c r="G57" s="44">
        <v>6</v>
      </c>
      <c r="H57" s="44">
        <v>7</v>
      </c>
      <c r="I57" s="44">
        <v>8</v>
      </c>
      <c r="J57" s="44">
        <v>9</v>
      </c>
      <c r="K57" s="44">
        <v>10</v>
      </c>
      <c r="L57" s="44">
        <v>11</v>
      </c>
      <c r="M57" s="44">
        <v>12</v>
      </c>
      <c r="N57" s="44">
        <v>13</v>
      </c>
      <c r="O57" s="44">
        <v>14</v>
      </c>
    </row>
    <row r="58" spans="1:15" ht="19.5" thickBot="1">
      <c r="A58" s="91"/>
      <c r="B58" s="95">
        <v>2111</v>
      </c>
      <c r="C58" s="44" t="s">
        <v>105</v>
      </c>
      <c r="D58" s="44"/>
      <c r="E58" s="44"/>
      <c r="F58" s="44"/>
      <c r="G58" s="44"/>
      <c r="H58" s="44">
        <v>0</v>
      </c>
      <c r="I58" s="44"/>
      <c r="J58" s="44"/>
      <c r="K58" s="134">
        <f t="shared" ref="K58:K59" si="2">H58</f>
        <v>0</v>
      </c>
      <c r="L58" s="134">
        <v>200446</v>
      </c>
      <c r="M58" s="134"/>
      <c r="N58" s="134"/>
      <c r="O58" s="134">
        <f t="shared" ref="O58:O59" si="3">L58</f>
        <v>200446</v>
      </c>
    </row>
    <row r="59" spans="1:15" ht="39" customHeight="1" thickBot="1">
      <c r="A59" s="91"/>
      <c r="B59" s="95">
        <v>2120</v>
      </c>
      <c r="C59" s="44" t="s">
        <v>106</v>
      </c>
      <c r="D59" s="44"/>
      <c r="E59" s="44"/>
      <c r="F59" s="44"/>
      <c r="G59" s="44"/>
      <c r="H59" s="44">
        <v>0</v>
      </c>
      <c r="I59" s="44"/>
      <c r="J59" s="44"/>
      <c r="K59" s="134">
        <f t="shared" si="2"/>
        <v>0</v>
      </c>
      <c r="L59" s="134">
        <v>44098</v>
      </c>
      <c r="M59" s="134"/>
      <c r="N59" s="134"/>
      <c r="O59" s="134">
        <f t="shared" si="3"/>
        <v>44098</v>
      </c>
    </row>
    <row r="60" spans="1:15" ht="27.75" customHeight="1" thickBot="1">
      <c r="A60" s="85"/>
      <c r="B60" s="95">
        <v>2800</v>
      </c>
      <c r="C60" s="44" t="s">
        <v>58</v>
      </c>
      <c r="D60" s="134">
        <v>74883.28</v>
      </c>
      <c r="E60" s="136"/>
      <c r="F60" s="134"/>
      <c r="G60" s="134">
        <f>D60</f>
        <v>74883.28</v>
      </c>
      <c r="H60" s="134">
        <v>329000</v>
      </c>
      <c r="I60" s="76"/>
      <c r="J60" s="76"/>
      <c r="K60" s="134">
        <f>H60</f>
        <v>329000</v>
      </c>
      <c r="L60" s="134">
        <v>122661</v>
      </c>
      <c r="M60" s="134"/>
      <c r="N60" s="134"/>
      <c r="O60" s="134">
        <f>L60</f>
        <v>122661</v>
      </c>
    </row>
    <row r="61" spans="1:15" ht="23.25" customHeight="1" thickBot="1">
      <c r="A61" s="93"/>
      <c r="B61" s="95"/>
      <c r="C61" s="98" t="s">
        <v>109</v>
      </c>
      <c r="D61" s="135">
        <f>D60</f>
        <v>74883.28</v>
      </c>
      <c r="E61" s="135">
        <f t="shared" ref="E61:G61" si="4">E60</f>
        <v>0</v>
      </c>
      <c r="F61" s="135">
        <f t="shared" si="4"/>
        <v>0</v>
      </c>
      <c r="G61" s="135">
        <f t="shared" si="4"/>
        <v>74883.28</v>
      </c>
      <c r="H61" s="135">
        <f t="shared" ref="H61:J61" si="5">SUM(H58:H60)</f>
        <v>329000</v>
      </c>
      <c r="I61" s="135">
        <f t="shared" si="5"/>
        <v>0</v>
      </c>
      <c r="J61" s="135">
        <f t="shared" si="5"/>
        <v>0</v>
      </c>
      <c r="K61" s="135">
        <f>SUM(K58:K60)</f>
        <v>329000</v>
      </c>
      <c r="L61" s="135">
        <f>SUM(L58:L60)</f>
        <v>367205</v>
      </c>
      <c r="M61" s="135">
        <f t="shared" ref="M61:O61" si="6">SUM(M58:M60)</f>
        <v>0</v>
      </c>
      <c r="N61" s="135">
        <f t="shared" si="6"/>
        <v>0</v>
      </c>
      <c r="O61" s="135">
        <f t="shared" si="6"/>
        <v>367205</v>
      </c>
    </row>
    <row r="63" spans="1:15" ht="19.5" thickBot="1">
      <c r="A63" s="157" t="s">
        <v>107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</row>
    <row r="64" spans="1:15" ht="15.75" thickBot="1">
      <c r="A64" s="194"/>
      <c r="B64" s="195" t="s">
        <v>108</v>
      </c>
      <c r="C64" s="197" t="s">
        <v>5</v>
      </c>
      <c r="D64" s="176" t="s">
        <v>50</v>
      </c>
      <c r="E64" s="177"/>
      <c r="F64" s="177"/>
      <c r="G64" s="178"/>
      <c r="H64" s="176" t="s">
        <v>51</v>
      </c>
      <c r="I64" s="177"/>
      <c r="J64" s="177"/>
      <c r="K64" s="178"/>
      <c r="L64" s="176" t="s">
        <v>52</v>
      </c>
      <c r="M64" s="177"/>
      <c r="N64" s="177"/>
      <c r="O64" s="178"/>
    </row>
    <row r="65" spans="1:15" ht="20.25" customHeight="1">
      <c r="A65" s="194"/>
      <c r="B65" s="196"/>
      <c r="C65" s="198"/>
      <c r="D65" s="6" t="s">
        <v>6</v>
      </c>
      <c r="E65" s="179" t="s">
        <v>8</v>
      </c>
      <c r="F65" s="181" t="s">
        <v>9</v>
      </c>
      <c r="G65" s="6" t="s">
        <v>10</v>
      </c>
      <c r="H65" s="6" t="s">
        <v>6</v>
      </c>
      <c r="I65" s="179" t="s">
        <v>8</v>
      </c>
      <c r="J65" s="181" t="s">
        <v>9</v>
      </c>
      <c r="K65" s="6" t="s">
        <v>10</v>
      </c>
      <c r="L65" s="6" t="s">
        <v>6</v>
      </c>
      <c r="M65" s="179" t="s">
        <v>8</v>
      </c>
      <c r="N65" s="181" t="s">
        <v>9</v>
      </c>
      <c r="O65" s="6" t="s">
        <v>10</v>
      </c>
    </row>
    <row r="66" spans="1:15" ht="15.75" thickBot="1">
      <c r="A66" s="194"/>
      <c r="B66" s="196"/>
      <c r="C66" s="199"/>
      <c r="D66" s="7" t="s">
        <v>7</v>
      </c>
      <c r="E66" s="180"/>
      <c r="F66" s="182"/>
      <c r="G66" s="83" t="s">
        <v>15</v>
      </c>
      <c r="H66" s="7" t="s">
        <v>7</v>
      </c>
      <c r="I66" s="180"/>
      <c r="J66" s="182"/>
      <c r="K66" s="83" t="s">
        <v>16</v>
      </c>
      <c r="L66" s="7" t="s">
        <v>7</v>
      </c>
      <c r="M66" s="180"/>
      <c r="N66" s="182"/>
      <c r="O66" s="83" t="s">
        <v>17</v>
      </c>
    </row>
    <row r="67" spans="1:15" ht="15.75" thickBot="1">
      <c r="A67" s="84"/>
      <c r="B67" s="88">
        <v>1</v>
      </c>
      <c r="C67" s="8">
        <v>2</v>
      </c>
      <c r="D67" s="8">
        <v>3</v>
      </c>
      <c r="E67" s="8">
        <v>4</v>
      </c>
      <c r="F67" s="8">
        <v>5</v>
      </c>
      <c r="G67" s="8">
        <v>6</v>
      </c>
      <c r="H67" s="8">
        <v>7</v>
      </c>
      <c r="I67" s="8">
        <v>8</v>
      </c>
      <c r="J67" s="8">
        <v>9</v>
      </c>
      <c r="K67" s="8">
        <v>10</v>
      </c>
      <c r="L67" s="8">
        <v>11</v>
      </c>
      <c r="M67" s="8">
        <v>12</v>
      </c>
      <c r="N67" s="8">
        <v>13</v>
      </c>
      <c r="O67" s="8">
        <v>14</v>
      </c>
    </row>
    <row r="68" spans="1:15" ht="15.75" thickBot="1">
      <c r="A68" s="13"/>
      <c r="B68" s="101"/>
      <c r="C68" s="9"/>
      <c r="D68" s="9"/>
      <c r="E68" s="9"/>
      <c r="F68" s="9"/>
      <c r="G68" s="9"/>
      <c r="H68" s="9"/>
      <c r="I68" s="9"/>
      <c r="J68" s="9"/>
      <c r="K68" s="9"/>
      <c r="L68" s="8"/>
      <c r="M68" s="9"/>
      <c r="N68" s="9"/>
      <c r="O68" s="9"/>
    </row>
    <row r="69" spans="1:15" ht="15.75" thickBot="1">
      <c r="A69" s="100"/>
      <c r="B69" s="88"/>
      <c r="C69" s="9" t="s">
        <v>109</v>
      </c>
      <c r="D69" s="10"/>
      <c r="E69" s="10"/>
      <c r="F69" s="10"/>
      <c r="G69" s="10"/>
      <c r="H69" s="10"/>
      <c r="I69" s="10"/>
      <c r="J69" s="10"/>
      <c r="K69" s="10"/>
      <c r="L69" s="8"/>
      <c r="M69" s="10"/>
      <c r="N69" s="10"/>
      <c r="O69" s="10"/>
    </row>
    <row r="72" spans="1:15" ht="25.5">
      <c r="A72" s="173" t="s">
        <v>110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</row>
    <row r="73" spans="1:15" ht="15.75" thickBot="1"/>
    <row r="74" spans="1:15" ht="19.5" thickBot="1">
      <c r="A74" s="183"/>
      <c r="B74" s="184" t="s">
        <v>104</v>
      </c>
      <c r="C74" s="185" t="s">
        <v>5</v>
      </c>
      <c r="D74" s="153" t="s">
        <v>54</v>
      </c>
      <c r="E74" s="154"/>
      <c r="F74" s="154"/>
      <c r="G74" s="155"/>
      <c r="H74" s="153" t="s">
        <v>100</v>
      </c>
      <c r="I74" s="154"/>
      <c r="J74" s="154"/>
      <c r="K74" s="155"/>
    </row>
    <row r="75" spans="1:15" ht="20.25" customHeight="1">
      <c r="A75" s="183"/>
      <c r="B75" s="184"/>
      <c r="C75" s="186"/>
      <c r="D75" s="54" t="s">
        <v>6</v>
      </c>
      <c r="E75" s="150" t="s">
        <v>14</v>
      </c>
      <c r="F75" s="191" t="s">
        <v>9</v>
      </c>
      <c r="G75" s="54" t="s">
        <v>10</v>
      </c>
      <c r="H75" s="54" t="s">
        <v>6</v>
      </c>
      <c r="I75" s="150" t="s">
        <v>14</v>
      </c>
      <c r="J75" s="191" t="s">
        <v>9</v>
      </c>
      <c r="K75" s="54" t="s">
        <v>10</v>
      </c>
    </row>
    <row r="76" spans="1:15" ht="15.75" customHeight="1" thickBot="1">
      <c r="A76" s="183"/>
      <c r="B76" s="184"/>
      <c r="C76" s="187"/>
      <c r="D76" s="51" t="s">
        <v>7</v>
      </c>
      <c r="E76" s="152"/>
      <c r="F76" s="192"/>
      <c r="G76" s="90" t="s">
        <v>15</v>
      </c>
      <c r="H76" s="51" t="s">
        <v>7</v>
      </c>
      <c r="I76" s="152"/>
      <c r="J76" s="192"/>
      <c r="K76" s="90" t="s">
        <v>16</v>
      </c>
    </row>
    <row r="77" spans="1:15" ht="19.5" thickBot="1">
      <c r="A77" s="91"/>
      <c r="B77" s="95">
        <v>1</v>
      </c>
      <c r="C77" s="44">
        <v>2</v>
      </c>
      <c r="D77" s="44">
        <v>3</v>
      </c>
      <c r="E77" s="44">
        <v>4</v>
      </c>
      <c r="F77" s="44">
        <v>5</v>
      </c>
      <c r="G77" s="44">
        <v>6</v>
      </c>
      <c r="H77" s="44">
        <v>7</v>
      </c>
      <c r="I77" s="44">
        <v>8</v>
      </c>
      <c r="J77" s="44">
        <v>9</v>
      </c>
      <c r="K77" s="44">
        <v>10</v>
      </c>
    </row>
    <row r="78" spans="1:15" ht="19.5" thickBot="1">
      <c r="A78" s="91"/>
      <c r="B78" s="95">
        <v>2111</v>
      </c>
      <c r="C78" s="44" t="s">
        <v>105</v>
      </c>
      <c r="D78" s="134">
        <v>219288</v>
      </c>
      <c r="E78" s="134"/>
      <c r="F78" s="134"/>
      <c r="G78" s="134">
        <f t="shared" ref="G78:G79" si="7">D78</f>
        <v>219288</v>
      </c>
      <c r="H78" s="134">
        <v>235954</v>
      </c>
      <c r="I78" s="134"/>
      <c r="J78" s="134"/>
      <c r="K78" s="134">
        <f t="shared" ref="K78:K79" si="8">H78</f>
        <v>235954</v>
      </c>
    </row>
    <row r="79" spans="1:15" ht="38.25" thickBot="1">
      <c r="A79" s="91"/>
      <c r="B79" s="95">
        <v>2120</v>
      </c>
      <c r="C79" s="44" t="s">
        <v>106</v>
      </c>
      <c r="D79" s="134">
        <v>48243</v>
      </c>
      <c r="E79" s="134"/>
      <c r="F79" s="134"/>
      <c r="G79" s="134">
        <f t="shared" si="7"/>
        <v>48243</v>
      </c>
      <c r="H79" s="134">
        <v>51910</v>
      </c>
      <c r="I79" s="134"/>
      <c r="J79" s="134"/>
      <c r="K79" s="134">
        <f t="shared" si="8"/>
        <v>51910</v>
      </c>
    </row>
    <row r="80" spans="1:15" ht="19.5" customHeight="1" thickBot="1">
      <c r="A80" s="85"/>
      <c r="B80" s="95">
        <v>2800</v>
      </c>
      <c r="C80" s="44" t="s">
        <v>58</v>
      </c>
      <c r="D80" s="134">
        <v>129530</v>
      </c>
      <c r="E80" s="134"/>
      <c r="F80" s="134"/>
      <c r="G80" s="134">
        <f>D80</f>
        <v>129530</v>
      </c>
      <c r="H80" s="134">
        <v>136006</v>
      </c>
      <c r="I80" s="134"/>
      <c r="J80" s="134"/>
      <c r="K80" s="134">
        <f>H80</f>
        <v>136006</v>
      </c>
    </row>
    <row r="81" spans="1:14" ht="19.5" thickBot="1">
      <c r="A81" s="93"/>
      <c r="B81" s="95"/>
      <c r="C81" s="137" t="s">
        <v>109</v>
      </c>
      <c r="D81" s="135">
        <f>SUM(D78:D80)</f>
        <v>397061</v>
      </c>
      <c r="E81" s="135">
        <f t="shared" ref="E81:K81" si="9">SUM(E78:E80)</f>
        <v>0</v>
      </c>
      <c r="F81" s="135">
        <f t="shared" si="9"/>
        <v>0</v>
      </c>
      <c r="G81" s="135">
        <f t="shared" si="9"/>
        <v>397061</v>
      </c>
      <c r="H81" s="135">
        <f t="shared" si="9"/>
        <v>423870</v>
      </c>
      <c r="I81" s="135">
        <f t="shared" si="9"/>
        <v>0</v>
      </c>
      <c r="J81" s="135">
        <f t="shared" si="9"/>
        <v>0</v>
      </c>
      <c r="K81" s="135">
        <f t="shared" si="9"/>
        <v>423870</v>
      </c>
    </row>
    <row r="82" spans="1:14" ht="15.75">
      <c r="A82" s="3"/>
    </row>
    <row r="83" spans="1:14" ht="18.75">
      <c r="A83" s="157" t="s">
        <v>112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</row>
    <row r="84" spans="1:14" ht="15.75" thickBot="1">
      <c r="B84" s="16" t="s">
        <v>111</v>
      </c>
    </row>
    <row r="85" spans="1:14" ht="15.75" thickBot="1">
      <c r="A85" s="194"/>
      <c r="B85" s="195" t="s">
        <v>108</v>
      </c>
      <c r="C85" s="197" t="s">
        <v>5</v>
      </c>
      <c r="D85" s="176" t="s">
        <v>53</v>
      </c>
      <c r="E85" s="177"/>
      <c r="F85" s="177"/>
      <c r="G85" s="178"/>
      <c r="H85" s="176" t="s">
        <v>54</v>
      </c>
      <c r="I85" s="177"/>
      <c r="J85" s="177"/>
      <c r="K85" s="178"/>
    </row>
    <row r="86" spans="1:14" ht="20.25" customHeight="1">
      <c r="A86" s="194"/>
      <c r="B86" s="196"/>
      <c r="C86" s="198"/>
      <c r="D86" s="6" t="s">
        <v>6</v>
      </c>
      <c r="E86" s="179" t="s">
        <v>14</v>
      </c>
      <c r="F86" s="181" t="s">
        <v>9</v>
      </c>
      <c r="G86" s="6" t="s">
        <v>10</v>
      </c>
      <c r="H86" s="6" t="s">
        <v>6</v>
      </c>
      <c r="I86" s="179" t="s">
        <v>14</v>
      </c>
      <c r="J86" s="181" t="s">
        <v>9</v>
      </c>
      <c r="K86" s="6" t="s">
        <v>10</v>
      </c>
    </row>
    <row r="87" spans="1:14" ht="15.75" thickBot="1">
      <c r="A87" s="194"/>
      <c r="B87" s="196"/>
      <c r="C87" s="199"/>
      <c r="D87" s="7" t="s">
        <v>7</v>
      </c>
      <c r="E87" s="180"/>
      <c r="F87" s="182"/>
      <c r="G87" s="83" t="s">
        <v>15</v>
      </c>
      <c r="H87" s="7" t="s">
        <v>7</v>
      </c>
      <c r="I87" s="180"/>
      <c r="J87" s="182"/>
      <c r="K87" s="83" t="s">
        <v>16</v>
      </c>
    </row>
    <row r="88" spans="1:14" ht="15.75" thickBot="1">
      <c r="A88" s="84"/>
      <c r="B88" s="88">
        <v>1</v>
      </c>
      <c r="C88" s="8">
        <v>2</v>
      </c>
      <c r="D88" s="8">
        <v>3</v>
      </c>
      <c r="E88" s="8">
        <v>4</v>
      </c>
      <c r="F88" s="8">
        <v>5</v>
      </c>
      <c r="G88" s="8">
        <v>6</v>
      </c>
      <c r="H88" s="8">
        <v>7</v>
      </c>
      <c r="I88" s="8">
        <v>8</v>
      </c>
      <c r="J88" s="8">
        <v>9</v>
      </c>
      <c r="K88" s="8">
        <v>10</v>
      </c>
    </row>
    <row r="89" spans="1:14" ht="15.75" thickBot="1">
      <c r="A89" s="13"/>
      <c r="B89" s="101"/>
      <c r="C89" s="9"/>
      <c r="D89" s="9"/>
      <c r="E89" s="9"/>
      <c r="F89" s="9"/>
      <c r="G89" s="9"/>
      <c r="H89" s="9"/>
      <c r="I89" s="9"/>
      <c r="J89" s="9"/>
      <c r="K89" s="9"/>
    </row>
    <row r="90" spans="1:14" ht="15.75" thickBot="1">
      <c r="A90" s="100"/>
      <c r="B90" s="88"/>
      <c r="C90" s="9" t="s">
        <v>109</v>
      </c>
      <c r="D90" s="10"/>
      <c r="E90" s="10"/>
      <c r="F90" s="10"/>
      <c r="G90" s="10"/>
      <c r="H90" s="10"/>
      <c r="I90" s="10"/>
      <c r="J90" s="10"/>
      <c r="K90" s="10"/>
    </row>
    <row r="91" spans="1:14" ht="14.25" customHeight="1">
      <c r="A91" s="3"/>
    </row>
    <row r="92" spans="1:14" ht="25.5">
      <c r="A92" s="173" t="s">
        <v>113</v>
      </c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</row>
    <row r="93" spans="1:14" ht="25.5">
      <c r="A93" s="173" t="s">
        <v>115</v>
      </c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</row>
    <row r="94" spans="1:14" ht="16.5" customHeight="1" thickBot="1">
      <c r="B94" s="16" t="s">
        <v>114</v>
      </c>
    </row>
    <row r="95" spans="1:14" ht="19.5" thickBot="1">
      <c r="A95" s="202" t="s">
        <v>29</v>
      </c>
      <c r="B95" s="205" t="s">
        <v>118</v>
      </c>
      <c r="C95" s="153" t="s">
        <v>93</v>
      </c>
      <c r="D95" s="154"/>
      <c r="E95" s="154"/>
      <c r="F95" s="155"/>
      <c r="G95" s="153" t="s">
        <v>94</v>
      </c>
      <c r="H95" s="154"/>
      <c r="I95" s="154"/>
      <c r="J95" s="155"/>
      <c r="K95" s="153" t="s">
        <v>95</v>
      </c>
      <c r="L95" s="154"/>
      <c r="M95" s="154"/>
      <c r="N95" s="155"/>
    </row>
    <row r="96" spans="1:14" ht="20.25" customHeight="1">
      <c r="A96" s="203"/>
      <c r="B96" s="206"/>
      <c r="C96" s="60" t="s">
        <v>6</v>
      </c>
      <c r="D96" s="150" t="s">
        <v>14</v>
      </c>
      <c r="E96" s="191" t="s">
        <v>9</v>
      </c>
      <c r="F96" s="54" t="s">
        <v>10</v>
      </c>
      <c r="G96" s="54" t="s">
        <v>6</v>
      </c>
      <c r="H96" s="150" t="s">
        <v>14</v>
      </c>
      <c r="I96" s="191" t="s">
        <v>9</v>
      </c>
      <c r="J96" s="54" t="s">
        <v>10</v>
      </c>
      <c r="K96" s="54" t="s">
        <v>6</v>
      </c>
      <c r="L96" s="150" t="s">
        <v>14</v>
      </c>
      <c r="M96" s="191" t="s">
        <v>9</v>
      </c>
      <c r="N96" s="60" t="s">
        <v>10</v>
      </c>
    </row>
    <row r="97" spans="1:14" ht="34.5" customHeight="1" thickBot="1">
      <c r="A97" s="204"/>
      <c r="B97" s="207"/>
      <c r="C97" s="55" t="s">
        <v>7</v>
      </c>
      <c r="D97" s="152"/>
      <c r="E97" s="192"/>
      <c r="F97" s="51" t="s">
        <v>15</v>
      </c>
      <c r="G97" s="51" t="s">
        <v>7</v>
      </c>
      <c r="H97" s="152"/>
      <c r="I97" s="192"/>
      <c r="J97" s="51" t="s">
        <v>16</v>
      </c>
      <c r="K97" s="51" t="s">
        <v>7</v>
      </c>
      <c r="L97" s="152"/>
      <c r="M97" s="192"/>
      <c r="N97" s="55" t="s">
        <v>17</v>
      </c>
    </row>
    <row r="98" spans="1:14" ht="19.5" thickBot="1">
      <c r="A98" s="61">
        <v>1</v>
      </c>
      <c r="B98" s="62">
        <v>2</v>
      </c>
      <c r="C98" s="62">
        <v>3</v>
      </c>
      <c r="D98" s="62">
        <v>4</v>
      </c>
      <c r="E98" s="62">
        <v>5</v>
      </c>
      <c r="F98" s="62">
        <v>6</v>
      </c>
      <c r="G98" s="62">
        <v>7</v>
      </c>
      <c r="H98" s="62">
        <v>8</v>
      </c>
      <c r="I98" s="62">
        <v>9</v>
      </c>
      <c r="J98" s="62">
        <v>10</v>
      </c>
      <c r="K98" s="63">
        <v>11</v>
      </c>
      <c r="L98" s="64">
        <v>12</v>
      </c>
      <c r="M98" s="65">
        <v>13</v>
      </c>
      <c r="N98" s="62">
        <v>14</v>
      </c>
    </row>
    <row r="99" spans="1:14" ht="55.5" customHeight="1" thickBot="1">
      <c r="A99" s="78"/>
      <c r="B99" s="49" t="s">
        <v>116</v>
      </c>
      <c r="C99" s="134">
        <v>74883.28</v>
      </c>
      <c r="D99" s="139"/>
      <c r="E99" s="139"/>
      <c r="F99" s="140">
        <f>C99</f>
        <v>74883.28</v>
      </c>
      <c r="G99" s="139">
        <v>329000</v>
      </c>
      <c r="H99" s="139"/>
      <c r="I99" s="139"/>
      <c r="J99" s="140">
        <f>G99</f>
        <v>329000</v>
      </c>
      <c r="K99" s="141">
        <v>367205</v>
      </c>
      <c r="L99" s="142"/>
      <c r="M99" s="143"/>
      <c r="N99" s="140">
        <f>K99</f>
        <v>367205</v>
      </c>
    </row>
    <row r="100" spans="1:14" ht="33.75" customHeight="1" thickBot="1">
      <c r="A100" s="18"/>
      <c r="B100" s="138" t="s">
        <v>109</v>
      </c>
      <c r="C100" s="140">
        <f>C99</f>
        <v>74883.28</v>
      </c>
      <c r="D100" s="140">
        <f t="shared" ref="D100:N100" si="10">D99</f>
        <v>0</v>
      </c>
      <c r="E100" s="140">
        <f t="shared" si="10"/>
        <v>0</v>
      </c>
      <c r="F100" s="140">
        <f t="shared" si="10"/>
        <v>74883.28</v>
      </c>
      <c r="G100" s="140">
        <f t="shared" si="10"/>
        <v>329000</v>
      </c>
      <c r="H100" s="140">
        <f t="shared" si="10"/>
        <v>0</v>
      </c>
      <c r="I100" s="140">
        <f t="shared" si="10"/>
        <v>0</v>
      </c>
      <c r="J100" s="140">
        <f t="shared" si="10"/>
        <v>329000</v>
      </c>
      <c r="K100" s="140">
        <f t="shared" si="10"/>
        <v>367205</v>
      </c>
      <c r="L100" s="140">
        <f t="shared" si="10"/>
        <v>0</v>
      </c>
      <c r="M100" s="140">
        <f t="shared" si="10"/>
        <v>0</v>
      </c>
      <c r="N100" s="140">
        <f t="shared" si="10"/>
        <v>367205</v>
      </c>
    </row>
    <row r="101" spans="1:14">
      <c r="A101" s="19"/>
    </row>
    <row r="102" spans="1:14" ht="15.75">
      <c r="A102" s="3"/>
    </row>
    <row r="103" spans="1:14" ht="25.5">
      <c r="A103" s="173" t="s">
        <v>117</v>
      </c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</row>
    <row r="104" spans="1:14" ht="15.75" thickBot="1">
      <c r="B104" s="16" t="s">
        <v>111</v>
      </c>
    </row>
    <row r="105" spans="1:14" ht="19.5" thickBot="1">
      <c r="A105" s="202" t="s">
        <v>29</v>
      </c>
      <c r="B105" s="205" t="s">
        <v>118</v>
      </c>
      <c r="C105" s="153" t="s">
        <v>54</v>
      </c>
      <c r="D105" s="154"/>
      <c r="E105" s="154"/>
      <c r="F105" s="155"/>
      <c r="G105" s="153" t="s">
        <v>100</v>
      </c>
      <c r="H105" s="154"/>
      <c r="I105" s="154"/>
      <c r="J105" s="155"/>
    </row>
    <row r="106" spans="1:14" ht="20.25" customHeight="1">
      <c r="A106" s="203"/>
      <c r="B106" s="206"/>
      <c r="C106" s="60" t="s">
        <v>6</v>
      </c>
      <c r="D106" s="150" t="s">
        <v>14</v>
      </c>
      <c r="E106" s="191" t="s">
        <v>9</v>
      </c>
      <c r="F106" s="54" t="s">
        <v>10</v>
      </c>
      <c r="G106" s="54" t="s">
        <v>6</v>
      </c>
      <c r="H106" s="150" t="s">
        <v>14</v>
      </c>
      <c r="I106" s="191" t="s">
        <v>9</v>
      </c>
      <c r="J106" s="54" t="s">
        <v>10</v>
      </c>
    </row>
    <row r="107" spans="1:14" ht="33" customHeight="1" thickBot="1">
      <c r="A107" s="204"/>
      <c r="B107" s="207"/>
      <c r="C107" s="55" t="s">
        <v>7</v>
      </c>
      <c r="D107" s="152"/>
      <c r="E107" s="192"/>
      <c r="F107" s="51" t="s">
        <v>15</v>
      </c>
      <c r="G107" s="51" t="s">
        <v>7</v>
      </c>
      <c r="H107" s="152"/>
      <c r="I107" s="192"/>
      <c r="J107" s="51" t="s">
        <v>16</v>
      </c>
    </row>
    <row r="108" spans="1:14" ht="19.5" thickBot="1">
      <c r="A108" s="61">
        <v>1</v>
      </c>
      <c r="B108" s="62">
        <v>2</v>
      </c>
      <c r="C108" s="62">
        <v>3</v>
      </c>
      <c r="D108" s="62">
        <v>4</v>
      </c>
      <c r="E108" s="62">
        <v>5</v>
      </c>
      <c r="F108" s="62">
        <v>6</v>
      </c>
      <c r="G108" s="62">
        <v>7</v>
      </c>
      <c r="H108" s="62">
        <v>8</v>
      </c>
      <c r="I108" s="62">
        <v>9</v>
      </c>
      <c r="J108" s="62">
        <v>10</v>
      </c>
    </row>
    <row r="109" spans="1:14" ht="54.75" customHeight="1" thickBot="1">
      <c r="A109" s="78"/>
      <c r="B109" s="49" t="s">
        <v>116</v>
      </c>
      <c r="C109" s="139">
        <f>D81</f>
        <v>397061</v>
      </c>
      <c r="D109" s="139"/>
      <c r="E109" s="139"/>
      <c r="F109" s="139">
        <f>C109</f>
        <v>397061</v>
      </c>
      <c r="G109" s="139">
        <f>H81</f>
        <v>423870</v>
      </c>
      <c r="H109" s="139"/>
      <c r="I109" s="139"/>
      <c r="J109" s="139">
        <f>G109</f>
        <v>423870</v>
      </c>
    </row>
    <row r="110" spans="1:14" ht="33" customHeight="1" thickBot="1">
      <c r="A110" s="17"/>
      <c r="B110" s="138" t="s">
        <v>109</v>
      </c>
      <c r="C110" s="140">
        <f>C109</f>
        <v>397061</v>
      </c>
      <c r="D110" s="140">
        <f t="shared" ref="D110:J110" si="11">D109</f>
        <v>0</v>
      </c>
      <c r="E110" s="140">
        <f t="shared" si="11"/>
        <v>0</v>
      </c>
      <c r="F110" s="140">
        <f t="shared" si="11"/>
        <v>397061</v>
      </c>
      <c r="G110" s="140">
        <f t="shared" si="11"/>
        <v>423870</v>
      </c>
      <c r="H110" s="140">
        <f t="shared" si="11"/>
        <v>0</v>
      </c>
      <c r="I110" s="140">
        <f t="shared" si="11"/>
        <v>0</v>
      </c>
      <c r="J110" s="140">
        <f t="shared" si="11"/>
        <v>423870</v>
      </c>
    </row>
    <row r="111" spans="1:14" ht="15.75">
      <c r="A111" s="20"/>
    </row>
    <row r="112" spans="1:14" ht="26.25">
      <c r="A112" s="173" t="s">
        <v>171</v>
      </c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48"/>
      <c r="N112" s="48"/>
    </row>
    <row r="113" spans="1:14" ht="25.5">
      <c r="A113" s="173" t="s">
        <v>172</v>
      </c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</row>
    <row r="114" spans="1:14" ht="16.5" thickBot="1">
      <c r="A114" s="1" t="s">
        <v>18</v>
      </c>
    </row>
    <row r="115" spans="1:14" ht="19.5" customHeight="1" thickBot="1">
      <c r="A115" s="150" t="s">
        <v>29</v>
      </c>
      <c r="B115" s="150" t="s">
        <v>19</v>
      </c>
      <c r="C115" s="150" t="s">
        <v>20</v>
      </c>
      <c r="D115" s="150" t="s">
        <v>21</v>
      </c>
      <c r="E115" s="153" t="s">
        <v>93</v>
      </c>
      <c r="F115" s="154"/>
      <c r="G115" s="155"/>
      <c r="H115" s="153" t="s">
        <v>94</v>
      </c>
      <c r="I115" s="154"/>
      <c r="J115" s="155"/>
      <c r="K115" s="153" t="s">
        <v>95</v>
      </c>
      <c r="L115" s="154"/>
      <c r="M115" s="155"/>
    </row>
    <row r="116" spans="1:14" ht="57" thickBot="1">
      <c r="A116" s="152"/>
      <c r="B116" s="152"/>
      <c r="C116" s="152"/>
      <c r="D116" s="152"/>
      <c r="E116" s="51" t="s">
        <v>22</v>
      </c>
      <c r="F116" s="51" t="s">
        <v>14</v>
      </c>
      <c r="G116" s="90" t="s">
        <v>119</v>
      </c>
      <c r="H116" s="90" t="s">
        <v>22</v>
      </c>
      <c r="I116" s="90" t="s">
        <v>14</v>
      </c>
      <c r="J116" s="90" t="s">
        <v>120</v>
      </c>
      <c r="K116" s="90" t="s">
        <v>22</v>
      </c>
      <c r="L116" s="90" t="s">
        <v>14</v>
      </c>
      <c r="M116" s="90" t="s">
        <v>121</v>
      </c>
    </row>
    <row r="117" spans="1:14" ht="19.5" thickBot="1">
      <c r="A117" s="56">
        <v>1</v>
      </c>
      <c r="B117" s="44">
        <v>2</v>
      </c>
      <c r="C117" s="44">
        <v>3</v>
      </c>
      <c r="D117" s="44">
        <v>4</v>
      </c>
      <c r="E117" s="44">
        <v>5</v>
      </c>
      <c r="F117" s="44">
        <v>6</v>
      </c>
      <c r="G117" s="44">
        <v>7</v>
      </c>
      <c r="H117" s="44">
        <v>8</v>
      </c>
      <c r="I117" s="44">
        <v>9</v>
      </c>
      <c r="J117" s="44">
        <v>10</v>
      </c>
      <c r="K117" s="44">
        <v>11</v>
      </c>
      <c r="L117" s="44">
        <v>12</v>
      </c>
      <c r="M117" s="44">
        <v>13</v>
      </c>
    </row>
    <row r="118" spans="1:14" ht="24" customHeight="1" thickBot="1">
      <c r="A118" s="66"/>
      <c r="B118" s="43" t="s">
        <v>59</v>
      </c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</row>
    <row r="119" spans="1:14" ht="76.5" customHeight="1" thickBot="1">
      <c r="A119" s="66"/>
      <c r="B119" s="50" t="s">
        <v>74</v>
      </c>
      <c r="C119" s="44" t="s">
        <v>66</v>
      </c>
      <c r="D119" s="50" t="s">
        <v>69</v>
      </c>
      <c r="E119" s="134">
        <v>74883.28</v>
      </c>
      <c r="F119" s="134"/>
      <c r="G119" s="134">
        <f>E119</f>
        <v>74883.28</v>
      </c>
      <c r="H119" s="134">
        <v>329000</v>
      </c>
      <c r="I119" s="134"/>
      <c r="J119" s="134">
        <f>H119</f>
        <v>329000</v>
      </c>
      <c r="K119" s="134">
        <v>367205</v>
      </c>
      <c r="L119" s="134"/>
      <c r="M119" s="134">
        <v>367205</v>
      </c>
    </row>
    <row r="120" spans="1:14" ht="36.75" customHeight="1" thickBot="1">
      <c r="A120" s="66"/>
      <c r="B120" s="43" t="s">
        <v>60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1:14" ht="97.5" customHeight="1" thickBot="1">
      <c r="A121" s="66"/>
      <c r="B121" s="50" t="s">
        <v>75</v>
      </c>
      <c r="C121" s="44" t="s">
        <v>67</v>
      </c>
      <c r="D121" s="50" t="s">
        <v>69</v>
      </c>
      <c r="E121" s="44">
        <v>4</v>
      </c>
      <c r="F121" s="43"/>
      <c r="G121" s="44">
        <f>E121</f>
        <v>4</v>
      </c>
      <c r="H121" s="44">
        <v>5</v>
      </c>
      <c r="I121" s="43"/>
      <c r="J121" s="44">
        <f>H121</f>
        <v>5</v>
      </c>
      <c r="K121" s="44">
        <v>4</v>
      </c>
      <c r="L121" s="43"/>
      <c r="M121" s="44">
        <f>K121</f>
        <v>4</v>
      </c>
    </row>
    <row r="122" spans="1:14" ht="96.75" customHeight="1" thickBot="1">
      <c r="A122" s="66"/>
      <c r="B122" s="50" t="s">
        <v>71</v>
      </c>
      <c r="C122" s="44" t="s">
        <v>64</v>
      </c>
      <c r="D122" s="50" t="s">
        <v>69</v>
      </c>
      <c r="E122" s="44">
        <v>23</v>
      </c>
      <c r="F122" s="43"/>
      <c r="G122" s="44">
        <f>E122</f>
        <v>23</v>
      </c>
      <c r="H122" s="44">
        <v>88</v>
      </c>
      <c r="I122" s="43"/>
      <c r="J122" s="44">
        <f>H122</f>
        <v>88</v>
      </c>
      <c r="K122" s="44">
        <v>54</v>
      </c>
      <c r="L122" s="43"/>
      <c r="M122" s="44">
        <f>K122</f>
        <v>54</v>
      </c>
    </row>
    <row r="123" spans="1:14" ht="40.5" customHeight="1" thickBot="1">
      <c r="A123" s="66"/>
      <c r="B123" s="43" t="s">
        <v>61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4" ht="96.75" customHeight="1" thickBot="1">
      <c r="A124" s="66"/>
      <c r="B124" s="50" t="s">
        <v>57</v>
      </c>
      <c r="C124" s="44" t="s">
        <v>66</v>
      </c>
      <c r="D124" s="50" t="s">
        <v>69</v>
      </c>
      <c r="E124" s="145">
        <f>E119/E121</f>
        <v>18720.82</v>
      </c>
      <c r="F124" s="144"/>
      <c r="G124" s="145">
        <f t="shared" ref="G124" si="12">G119/G121</f>
        <v>18720.82</v>
      </c>
      <c r="H124" s="145">
        <f>H119/H121</f>
        <v>65800</v>
      </c>
      <c r="I124" s="145"/>
      <c r="J124" s="145">
        <f t="shared" ref="J124" si="13">J119/J121</f>
        <v>65800</v>
      </c>
      <c r="K124" s="145">
        <f>K119/K121</f>
        <v>91801.25</v>
      </c>
      <c r="L124" s="145"/>
      <c r="M124" s="145">
        <f t="shared" ref="M124" si="14">M119/M121</f>
        <v>91801.25</v>
      </c>
    </row>
    <row r="125" spans="1:14" ht="99" customHeight="1" thickBot="1">
      <c r="A125" s="66"/>
      <c r="B125" s="50" t="s">
        <v>65</v>
      </c>
      <c r="C125" s="44" t="s">
        <v>66</v>
      </c>
      <c r="D125" s="50" t="s">
        <v>69</v>
      </c>
      <c r="E125" s="145">
        <f>E119/E122</f>
        <v>3255.7947826086956</v>
      </c>
      <c r="F125" s="144"/>
      <c r="G125" s="145">
        <f t="shared" ref="G125" si="15">G119/G122</f>
        <v>3255.7947826086956</v>
      </c>
      <c r="H125" s="145">
        <f>H119/H122</f>
        <v>3738.6363636363635</v>
      </c>
      <c r="I125" s="145"/>
      <c r="J125" s="145">
        <f t="shared" ref="J125" si="16">J119/J122</f>
        <v>3738.6363636363635</v>
      </c>
      <c r="K125" s="145">
        <f>K119/K122</f>
        <v>6800.0925925925922</v>
      </c>
      <c r="L125" s="145"/>
      <c r="M125" s="145">
        <f t="shared" ref="M125" si="17">M119/M122</f>
        <v>6800.0925925925922</v>
      </c>
    </row>
    <row r="126" spans="1:14" ht="37.5" hidden="1" customHeight="1" thickBot="1">
      <c r="A126" s="45"/>
      <c r="B126" s="67" t="s">
        <v>62</v>
      </c>
      <c r="C126" s="64"/>
      <c r="D126" s="45"/>
      <c r="E126" s="71"/>
      <c r="F126" s="71"/>
      <c r="G126" s="71"/>
      <c r="H126" s="71"/>
      <c r="I126" s="71"/>
      <c r="J126" s="71"/>
      <c r="K126" s="71"/>
      <c r="L126" s="71"/>
      <c r="M126" s="71"/>
    </row>
    <row r="127" spans="1:14" ht="132" hidden="1" customHeight="1" thickBot="1">
      <c r="A127" s="68"/>
      <c r="B127" s="69" t="s">
        <v>76</v>
      </c>
      <c r="C127" s="46" t="s">
        <v>68</v>
      </c>
      <c r="D127" s="70" t="s">
        <v>70</v>
      </c>
      <c r="E127" s="72" t="s">
        <v>125</v>
      </c>
      <c r="F127" s="72"/>
      <c r="G127" s="72" t="str">
        <f>E127</f>
        <v>-</v>
      </c>
      <c r="H127" s="72" t="s">
        <v>72</v>
      </c>
      <c r="I127" s="72"/>
      <c r="J127" s="72" t="str">
        <f>H127</f>
        <v xml:space="preserve"> -</v>
      </c>
      <c r="K127" s="72" t="s">
        <v>72</v>
      </c>
      <c r="L127" s="72"/>
      <c r="M127" s="72" t="str">
        <f>K127</f>
        <v xml:space="preserve"> -</v>
      </c>
    </row>
    <row r="128" spans="1:14" ht="25.5">
      <c r="A128" s="173" t="s">
        <v>123</v>
      </c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</row>
    <row r="129" spans="1:14" ht="16.5" thickBot="1">
      <c r="A129" s="1" t="s">
        <v>18</v>
      </c>
    </row>
    <row r="130" spans="1:14" ht="19.5" customHeight="1" thickBot="1">
      <c r="A130" s="150" t="s">
        <v>29</v>
      </c>
      <c r="B130" s="150" t="s">
        <v>19</v>
      </c>
      <c r="C130" s="150" t="s">
        <v>20</v>
      </c>
      <c r="D130" s="150" t="s">
        <v>21</v>
      </c>
      <c r="E130" s="153" t="s">
        <v>54</v>
      </c>
      <c r="F130" s="154"/>
      <c r="G130" s="155"/>
      <c r="H130" s="153" t="s">
        <v>100</v>
      </c>
      <c r="I130" s="154"/>
      <c r="J130" s="155"/>
    </row>
    <row r="131" spans="1:14" ht="57" thickBot="1">
      <c r="A131" s="152"/>
      <c r="B131" s="152"/>
      <c r="C131" s="152"/>
      <c r="D131" s="152"/>
      <c r="E131" s="51" t="s">
        <v>22</v>
      </c>
      <c r="F131" s="51" t="s">
        <v>14</v>
      </c>
      <c r="G131" s="90" t="s">
        <v>122</v>
      </c>
      <c r="H131" s="90" t="s">
        <v>22</v>
      </c>
      <c r="I131" s="90" t="s">
        <v>14</v>
      </c>
      <c r="J131" s="90" t="s">
        <v>124</v>
      </c>
    </row>
    <row r="132" spans="1:14" ht="19.5" thickBot="1">
      <c r="A132" s="56">
        <v>1</v>
      </c>
      <c r="B132" s="44">
        <v>2</v>
      </c>
      <c r="C132" s="44">
        <v>3</v>
      </c>
      <c r="D132" s="44">
        <v>4</v>
      </c>
      <c r="E132" s="44">
        <v>5</v>
      </c>
      <c r="F132" s="44">
        <v>6</v>
      </c>
      <c r="G132" s="44">
        <v>7</v>
      </c>
      <c r="H132" s="44">
        <v>8</v>
      </c>
      <c r="I132" s="44">
        <v>9</v>
      </c>
      <c r="J132" s="44">
        <v>10</v>
      </c>
    </row>
    <row r="133" spans="1:14" ht="21" customHeight="1" thickBot="1">
      <c r="A133" s="66"/>
      <c r="B133" s="43" t="s">
        <v>59</v>
      </c>
      <c r="C133" s="43"/>
      <c r="D133" s="44"/>
      <c r="E133" s="44"/>
      <c r="F133" s="44"/>
      <c r="G133" s="44"/>
      <c r="H133" s="44"/>
      <c r="I133" s="44"/>
      <c r="J133" s="44"/>
    </row>
    <row r="134" spans="1:14" ht="77.25" customHeight="1" thickBot="1">
      <c r="A134" s="66"/>
      <c r="B134" s="50" t="s">
        <v>74</v>
      </c>
      <c r="C134" s="44" t="s">
        <v>66</v>
      </c>
      <c r="D134" s="50" t="s">
        <v>69</v>
      </c>
      <c r="E134" s="134">
        <f>C110</f>
        <v>397061</v>
      </c>
      <c r="F134" s="134"/>
      <c r="G134" s="134">
        <f>E134</f>
        <v>397061</v>
      </c>
      <c r="H134" s="134">
        <f>G110</f>
        <v>423870</v>
      </c>
      <c r="I134" s="134"/>
      <c r="J134" s="134">
        <f>H134</f>
        <v>423870</v>
      </c>
    </row>
    <row r="135" spans="1:14" ht="38.25" customHeight="1" thickBot="1">
      <c r="A135" s="66"/>
      <c r="B135" s="43" t="s">
        <v>60</v>
      </c>
      <c r="C135" s="43"/>
      <c r="D135" s="43"/>
      <c r="E135" s="134"/>
      <c r="F135" s="134"/>
      <c r="G135" s="134"/>
      <c r="H135" s="134"/>
      <c r="I135" s="134"/>
      <c r="J135" s="134"/>
    </row>
    <row r="136" spans="1:14" ht="113.25" customHeight="1" thickBot="1">
      <c r="A136" s="66"/>
      <c r="B136" s="50" t="s">
        <v>75</v>
      </c>
      <c r="C136" s="44" t="s">
        <v>67</v>
      </c>
      <c r="D136" s="50" t="s">
        <v>69</v>
      </c>
      <c r="E136" s="134">
        <v>4</v>
      </c>
      <c r="F136" s="134"/>
      <c r="G136" s="134">
        <f>E136</f>
        <v>4</v>
      </c>
      <c r="H136" s="134">
        <v>4</v>
      </c>
      <c r="I136" s="134"/>
      <c r="J136" s="134">
        <f>H136</f>
        <v>4</v>
      </c>
    </row>
    <row r="137" spans="1:14" ht="83.25" customHeight="1" thickBot="1">
      <c r="A137" s="66"/>
      <c r="B137" s="50" t="s">
        <v>63</v>
      </c>
      <c r="C137" s="44" t="s">
        <v>64</v>
      </c>
      <c r="D137" s="50" t="s">
        <v>70</v>
      </c>
      <c r="E137" s="134">
        <v>54</v>
      </c>
      <c r="F137" s="134"/>
      <c r="G137" s="134">
        <f>E137</f>
        <v>54</v>
      </c>
      <c r="H137" s="134">
        <v>54</v>
      </c>
      <c r="I137" s="134"/>
      <c r="J137" s="134">
        <f>H137</f>
        <v>54</v>
      </c>
    </row>
    <row r="138" spans="1:14" ht="21.75" customHeight="1" thickBot="1">
      <c r="A138" s="66"/>
      <c r="B138" s="43" t="s">
        <v>61</v>
      </c>
      <c r="C138" s="43"/>
      <c r="D138" s="43"/>
      <c r="E138" s="146"/>
      <c r="F138" s="146"/>
      <c r="G138" s="146"/>
      <c r="H138" s="146"/>
      <c r="I138" s="146"/>
      <c r="J138" s="146"/>
    </row>
    <row r="139" spans="1:14" ht="97.5" customHeight="1" thickBot="1">
      <c r="A139" s="66"/>
      <c r="B139" s="50" t="s">
        <v>57</v>
      </c>
      <c r="C139" s="44" t="s">
        <v>66</v>
      </c>
      <c r="D139" s="50" t="s">
        <v>69</v>
      </c>
      <c r="E139" s="147">
        <f>E134/E136</f>
        <v>99265.25</v>
      </c>
      <c r="F139" s="147"/>
      <c r="G139" s="147">
        <f>E139</f>
        <v>99265.25</v>
      </c>
      <c r="H139" s="147">
        <f>H134/H136</f>
        <v>105967.5</v>
      </c>
      <c r="I139" s="147"/>
      <c r="J139" s="147">
        <f>H139</f>
        <v>105967.5</v>
      </c>
    </row>
    <row r="140" spans="1:14" ht="96.75" customHeight="1" thickBot="1">
      <c r="A140" s="66"/>
      <c r="B140" s="50" t="s">
        <v>65</v>
      </c>
      <c r="C140" s="44" t="s">
        <v>66</v>
      </c>
      <c r="D140" s="50" t="s">
        <v>69</v>
      </c>
      <c r="E140" s="134">
        <f>E134/E137</f>
        <v>7352.9814814814818</v>
      </c>
      <c r="F140" s="134"/>
      <c r="G140" s="147">
        <f>E140</f>
        <v>7352.9814814814818</v>
      </c>
      <c r="H140" s="134">
        <f>H134/H137</f>
        <v>7849.4444444444443</v>
      </c>
      <c r="I140" s="134"/>
      <c r="J140" s="147">
        <f>H140</f>
        <v>7849.4444444444443</v>
      </c>
    </row>
    <row r="141" spans="1:14" ht="18" customHeight="1" thickBot="1">
      <c r="A141" s="45"/>
      <c r="B141" s="67" t="s">
        <v>62</v>
      </c>
      <c r="C141" s="64"/>
      <c r="D141" s="45"/>
      <c r="E141" s="43"/>
      <c r="F141" s="43"/>
      <c r="G141" s="43"/>
      <c r="H141" s="43"/>
      <c r="I141" s="43"/>
      <c r="J141" s="43"/>
    </row>
    <row r="142" spans="1:14" ht="115.5" customHeight="1" thickBot="1">
      <c r="A142" s="68"/>
      <c r="B142" s="69" t="s">
        <v>76</v>
      </c>
      <c r="C142" s="46" t="s">
        <v>68</v>
      </c>
      <c r="D142" s="70" t="s">
        <v>70</v>
      </c>
      <c r="E142" s="44">
        <v>100</v>
      </c>
      <c r="F142" s="44"/>
      <c r="G142" s="44">
        <v>100</v>
      </c>
      <c r="H142" s="44">
        <v>100</v>
      </c>
      <c r="I142" s="44"/>
      <c r="J142" s="44">
        <v>100</v>
      </c>
    </row>
    <row r="143" spans="1:14">
      <c r="A143" s="22"/>
    </row>
    <row r="144" spans="1:14" ht="18.75">
      <c r="A144" s="157" t="s">
        <v>126</v>
      </c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</row>
    <row r="145" spans="1:16" ht="15.75" thickBot="1">
      <c r="B145" s="16" t="s">
        <v>111</v>
      </c>
    </row>
    <row r="146" spans="1:16" ht="16.5" thickBot="1">
      <c r="A146" s="167"/>
      <c r="B146" s="168" t="s">
        <v>5</v>
      </c>
      <c r="C146" s="169" t="s">
        <v>93</v>
      </c>
      <c r="D146" s="162"/>
      <c r="E146" s="161" t="s">
        <v>94</v>
      </c>
      <c r="F146" s="162"/>
      <c r="G146" s="161" t="s">
        <v>95</v>
      </c>
      <c r="H146" s="162"/>
      <c r="I146" s="161" t="s">
        <v>54</v>
      </c>
      <c r="J146" s="162"/>
      <c r="K146" s="161" t="s">
        <v>100</v>
      </c>
      <c r="L146" s="162"/>
    </row>
    <row r="147" spans="1:16" ht="31.5">
      <c r="A147" s="167"/>
      <c r="B147" s="168"/>
      <c r="C147" s="163" t="s">
        <v>22</v>
      </c>
      <c r="D147" s="165" t="s">
        <v>14</v>
      </c>
      <c r="E147" s="165" t="s">
        <v>22</v>
      </c>
      <c r="F147" s="27" t="s">
        <v>23</v>
      </c>
      <c r="G147" s="165" t="s">
        <v>22</v>
      </c>
      <c r="H147" s="27" t="s">
        <v>23</v>
      </c>
      <c r="I147" s="165" t="s">
        <v>22</v>
      </c>
      <c r="J147" s="165" t="s">
        <v>14</v>
      </c>
      <c r="K147" s="165" t="s">
        <v>22</v>
      </c>
      <c r="L147" s="165" t="s">
        <v>14</v>
      </c>
    </row>
    <row r="148" spans="1:16" ht="16.5" thickBot="1">
      <c r="A148" s="167"/>
      <c r="B148" s="168"/>
      <c r="C148" s="164"/>
      <c r="D148" s="166"/>
      <c r="E148" s="166"/>
      <c r="F148" s="23" t="s">
        <v>7</v>
      </c>
      <c r="G148" s="166"/>
      <c r="H148" s="23" t="s">
        <v>7</v>
      </c>
      <c r="I148" s="166"/>
      <c r="J148" s="166"/>
      <c r="K148" s="166"/>
      <c r="L148" s="166"/>
    </row>
    <row r="149" spans="1:16" ht="16.5" thickBot="1">
      <c r="A149" s="40"/>
      <c r="B149" s="42">
        <v>2</v>
      </c>
      <c r="C149" s="41">
        <v>3</v>
      </c>
      <c r="D149" s="41">
        <v>4</v>
      </c>
      <c r="E149" s="41">
        <v>5</v>
      </c>
      <c r="F149" s="41">
        <v>6</v>
      </c>
      <c r="G149" s="25">
        <v>7</v>
      </c>
      <c r="H149" s="25">
        <v>8</v>
      </c>
      <c r="I149" s="25">
        <v>9</v>
      </c>
      <c r="J149" s="25">
        <v>10</v>
      </c>
      <c r="K149" s="25">
        <v>11</v>
      </c>
      <c r="L149" s="25">
        <v>12</v>
      </c>
    </row>
    <row r="150" spans="1:16" ht="16.5" thickBot="1">
      <c r="A150" s="40"/>
      <c r="B150" s="42"/>
      <c r="C150" s="102"/>
      <c r="D150" s="42"/>
      <c r="E150" s="42"/>
      <c r="F150" s="42"/>
      <c r="G150" s="25"/>
      <c r="H150" s="25"/>
      <c r="I150" s="25"/>
      <c r="J150" s="25"/>
      <c r="K150" s="25"/>
      <c r="L150" s="105"/>
    </row>
    <row r="151" spans="1:16" ht="16.5" thickBot="1">
      <c r="A151" s="86"/>
      <c r="B151" s="103" t="s">
        <v>109</v>
      </c>
      <c r="C151" s="28"/>
      <c r="D151" s="28"/>
      <c r="E151" s="28"/>
      <c r="F151" s="29"/>
      <c r="G151" s="30"/>
      <c r="H151" s="26"/>
      <c r="I151" s="26"/>
      <c r="J151" s="26"/>
      <c r="K151" s="26"/>
      <c r="L151" s="30"/>
    </row>
    <row r="152" spans="1:16" ht="90.75" thickBot="1">
      <c r="A152" s="86"/>
      <c r="B152" s="104" t="s">
        <v>24</v>
      </c>
      <c r="C152" s="32" t="s">
        <v>12</v>
      </c>
      <c r="D152" s="31"/>
      <c r="E152" s="32" t="s">
        <v>12</v>
      </c>
      <c r="F152" s="29"/>
      <c r="G152" s="24" t="s">
        <v>12</v>
      </c>
      <c r="H152" s="25"/>
      <c r="I152" s="25" t="s">
        <v>12</v>
      </c>
      <c r="J152" s="25"/>
      <c r="K152" s="25" t="s">
        <v>12</v>
      </c>
      <c r="L152" s="31"/>
    </row>
    <row r="154" spans="1:16" ht="18.75">
      <c r="A154" s="157" t="s">
        <v>127</v>
      </c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</row>
    <row r="155" spans="1:16" ht="16.5" thickBot="1">
      <c r="A155" s="1"/>
    </row>
    <row r="156" spans="1:16" ht="19.5" thickBot="1">
      <c r="A156" s="150" t="s">
        <v>29</v>
      </c>
      <c r="B156" s="150" t="s">
        <v>25</v>
      </c>
      <c r="C156" s="153" t="s">
        <v>93</v>
      </c>
      <c r="D156" s="154"/>
      <c r="E156" s="154"/>
      <c r="F156" s="155"/>
      <c r="G156" s="153" t="s">
        <v>128</v>
      </c>
      <c r="H156" s="154"/>
      <c r="I156" s="154"/>
      <c r="J156" s="155"/>
      <c r="K156" s="153" t="s">
        <v>55</v>
      </c>
      <c r="L156" s="155"/>
      <c r="M156" s="153" t="s">
        <v>56</v>
      </c>
      <c r="N156" s="154"/>
      <c r="O156" s="208" t="s">
        <v>129</v>
      </c>
      <c r="P156" s="185"/>
    </row>
    <row r="157" spans="1:16" ht="19.5" thickBot="1">
      <c r="A157" s="151"/>
      <c r="B157" s="151"/>
      <c r="C157" s="153" t="s">
        <v>22</v>
      </c>
      <c r="D157" s="155"/>
      <c r="E157" s="153" t="s">
        <v>14</v>
      </c>
      <c r="F157" s="155"/>
      <c r="G157" s="153" t="s">
        <v>22</v>
      </c>
      <c r="H157" s="155"/>
      <c r="I157" s="153" t="s">
        <v>14</v>
      </c>
      <c r="J157" s="155"/>
      <c r="K157" s="209" t="s">
        <v>22</v>
      </c>
      <c r="L157" s="209" t="s">
        <v>14</v>
      </c>
      <c r="M157" s="209" t="s">
        <v>22</v>
      </c>
      <c r="N157" s="211" t="s">
        <v>14</v>
      </c>
      <c r="O157" s="213" t="s">
        <v>22</v>
      </c>
      <c r="P157" s="215" t="s">
        <v>14</v>
      </c>
    </row>
    <row r="158" spans="1:16" ht="38.25" customHeight="1" thickBot="1">
      <c r="A158" s="152"/>
      <c r="B158" s="152"/>
      <c r="C158" s="111" t="s">
        <v>26</v>
      </c>
      <c r="D158" s="111" t="s">
        <v>27</v>
      </c>
      <c r="E158" s="111" t="s">
        <v>26</v>
      </c>
      <c r="F158" s="111" t="s">
        <v>27</v>
      </c>
      <c r="G158" s="111" t="s">
        <v>26</v>
      </c>
      <c r="H158" s="111" t="s">
        <v>27</v>
      </c>
      <c r="I158" s="111" t="s">
        <v>26</v>
      </c>
      <c r="J158" s="111" t="s">
        <v>27</v>
      </c>
      <c r="K158" s="210"/>
      <c r="L158" s="210"/>
      <c r="M158" s="210"/>
      <c r="N158" s="212"/>
      <c r="O158" s="214"/>
      <c r="P158" s="216"/>
    </row>
    <row r="159" spans="1:16" ht="19.5" thickBot="1">
      <c r="A159" s="56">
        <v>1</v>
      </c>
      <c r="B159" s="44">
        <v>2</v>
      </c>
      <c r="C159" s="44">
        <v>3</v>
      </c>
      <c r="D159" s="44">
        <v>4</v>
      </c>
      <c r="E159" s="44">
        <v>5</v>
      </c>
      <c r="F159" s="44">
        <v>6</v>
      </c>
      <c r="G159" s="44">
        <v>7</v>
      </c>
      <c r="H159" s="44">
        <v>8</v>
      </c>
      <c r="I159" s="44">
        <v>9</v>
      </c>
      <c r="J159" s="44">
        <v>10</v>
      </c>
      <c r="K159" s="44">
        <v>11</v>
      </c>
      <c r="L159" s="44">
        <v>12</v>
      </c>
      <c r="M159" s="44">
        <v>13</v>
      </c>
      <c r="N159" s="113">
        <v>14</v>
      </c>
      <c r="O159" s="114">
        <v>15</v>
      </c>
      <c r="P159" s="115">
        <v>16</v>
      </c>
    </row>
    <row r="160" spans="1:16" ht="19.5" thickBot="1">
      <c r="A160" s="116"/>
      <c r="B160" s="50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8"/>
      <c r="O160" s="119"/>
      <c r="P160" s="120"/>
    </row>
    <row r="161" spans="1:16" ht="19.5" thickBot="1">
      <c r="A161" s="121"/>
      <c r="B161" s="50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8"/>
      <c r="O161" s="119"/>
      <c r="P161" s="120"/>
    </row>
    <row r="162" spans="1:16" ht="16.5" customHeight="1" thickBot="1">
      <c r="A162" s="121"/>
      <c r="B162" s="117" t="s">
        <v>109</v>
      </c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8"/>
      <c r="O162" s="119"/>
      <c r="P162" s="120"/>
    </row>
    <row r="163" spans="1:16" ht="53.25" customHeight="1" thickBot="1">
      <c r="A163" s="121"/>
      <c r="B163" s="122" t="s">
        <v>28</v>
      </c>
      <c r="C163" s="44" t="s">
        <v>12</v>
      </c>
      <c r="D163" s="44" t="s">
        <v>12</v>
      </c>
      <c r="E163" s="117"/>
      <c r="F163" s="117"/>
      <c r="G163" s="44" t="s">
        <v>12</v>
      </c>
      <c r="H163" s="44" t="s">
        <v>12</v>
      </c>
      <c r="I163" s="117"/>
      <c r="J163" s="117"/>
      <c r="K163" s="44" t="s">
        <v>12</v>
      </c>
      <c r="L163" s="117"/>
      <c r="M163" s="44" t="s">
        <v>12</v>
      </c>
      <c r="N163" s="118"/>
      <c r="O163" s="123" t="s">
        <v>12</v>
      </c>
      <c r="P163" s="124"/>
    </row>
    <row r="164" spans="1:16" ht="15.75">
      <c r="A164" s="3"/>
    </row>
    <row r="165" spans="1:16" s="125" customFormat="1" ht="17.25" customHeight="1">
      <c r="A165" s="157" t="s">
        <v>163</v>
      </c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</row>
    <row r="166" spans="1:16" s="125" customFormat="1" ht="15.75" customHeight="1">
      <c r="A166" s="157" t="s">
        <v>164</v>
      </c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21"/>
      <c r="P166" s="21"/>
    </row>
    <row r="167" spans="1:16" s="125" customFormat="1" ht="19.5" thickBot="1">
      <c r="B167" s="126" t="s">
        <v>114</v>
      </c>
    </row>
    <row r="168" spans="1:16" s="125" customFormat="1" ht="15.75" customHeight="1" thickBot="1">
      <c r="A168" s="150" t="s">
        <v>29</v>
      </c>
      <c r="B168" s="150" t="s">
        <v>130</v>
      </c>
      <c r="C168" s="150" t="s">
        <v>30</v>
      </c>
      <c r="D168" s="153" t="s">
        <v>93</v>
      </c>
      <c r="E168" s="154"/>
      <c r="F168" s="155"/>
      <c r="G168" s="153" t="s">
        <v>165</v>
      </c>
      <c r="H168" s="154"/>
      <c r="I168" s="155"/>
      <c r="J168" s="153" t="s">
        <v>95</v>
      </c>
      <c r="K168" s="154"/>
      <c r="L168" s="155"/>
    </row>
    <row r="169" spans="1:16" s="125" customFormat="1" ht="37.5">
      <c r="A169" s="151"/>
      <c r="B169" s="151"/>
      <c r="C169" s="151"/>
      <c r="D169" s="110" t="s">
        <v>6</v>
      </c>
      <c r="E169" s="110" t="s">
        <v>23</v>
      </c>
      <c r="F169" s="110" t="s">
        <v>10</v>
      </c>
      <c r="G169" s="110" t="s">
        <v>6</v>
      </c>
      <c r="H169" s="110" t="s">
        <v>23</v>
      </c>
      <c r="I169" s="110" t="s">
        <v>10</v>
      </c>
      <c r="J169" s="110" t="s">
        <v>6</v>
      </c>
      <c r="K169" s="110" t="s">
        <v>23</v>
      </c>
      <c r="L169" s="110" t="s">
        <v>10</v>
      </c>
    </row>
    <row r="170" spans="1:16" s="125" customFormat="1" ht="19.5" thickBot="1">
      <c r="A170" s="152"/>
      <c r="B170" s="152"/>
      <c r="C170" s="152"/>
      <c r="D170" s="111" t="s">
        <v>31</v>
      </c>
      <c r="E170" s="111" t="s">
        <v>7</v>
      </c>
      <c r="F170" s="111" t="s">
        <v>11</v>
      </c>
      <c r="G170" s="111" t="s">
        <v>31</v>
      </c>
      <c r="H170" s="111" t="s">
        <v>7</v>
      </c>
      <c r="I170" s="111" t="s">
        <v>16</v>
      </c>
      <c r="J170" s="111" t="s">
        <v>31</v>
      </c>
      <c r="K170" s="111" t="s">
        <v>7</v>
      </c>
      <c r="L170" s="111" t="s">
        <v>166</v>
      </c>
    </row>
    <row r="171" spans="1:16" s="125" customFormat="1" ht="19.5" thickBot="1">
      <c r="A171" s="56">
        <v>1</v>
      </c>
      <c r="B171" s="44">
        <v>2</v>
      </c>
      <c r="C171" s="44">
        <v>3</v>
      </c>
      <c r="D171" s="44">
        <v>4</v>
      </c>
      <c r="E171" s="44">
        <v>5</v>
      </c>
      <c r="F171" s="44">
        <v>6</v>
      </c>
      <c r="G171" s="44">
        <v>7</v>
      </c>
      <c r="H171" s="44">
        <v>8</v>
      </c>
      <c r="I171" s="44">
        <v>9</v>
      </c>
      <c r="J171" s="44">
        <v>10</v>
      </c>
      <c r="K171" s="44">
        <v>11</v>
      </c>
      <c r="L171" s="44">
        <v>12</v>
      </c>
    </row>
    <row r="172" spans="1:16" s="125" customFormat="1" ht="210.75" customHeight="1" thickBot="1">
      <c r="A172" s="66"/>
      <c r="B172" s="50" t="s">
        <v>167</v>
      </c>
      <c r="C172" s="50" t="s">
        <v>168</v>
      </c>
      <c r="D172" s="146">
        <f>C100</f>
        <v>74883.28</v>
      </c>
      <c r="E172" s="146"/>
      <c r="F172" s="146">
        <f>D172</f>
        <v>74883.28</v>
      </c>
      <c r="G172" s="146">
        <f>G100</f>
        <v>329000</v>
      </c>
      <c r="H172" s="146"/>
      <c r="I172" s="146">
        <f>G172</f>
        <v>329000</v>
      </c>
      <c r="J172" s="146">
        <f>K100</f>
        <v>367205</v>
      </c>
      <c r="K172" s="146"/>
      <c r="L172" s="146">
        <f>J172</f>
        <v>367205</v>
      </c>
    </row>
    <row r="173" spans="1:16" s="125" customFormat="1" ht="21" customHeight="1" thickBot="1">
      <c r="A173" s="121"/>
      <c r="B173" s="50" t="s">
        <v>109</v>
      </c>
      <c r="C173" s="50"/>
      <c r="D173" s="145">
        <f>D172</f>
        <v>74883.28</v>
      </c>
      <c r="E173" s="145">
        <f t="shared" ref="E173:L173" si="18">E172</f>
        <v>0</v>
      </c>
      <c r="F173" s="145">
        <f t="shared" si="18"/>
        <v>74883.28</v>
      </c>
      <c r="G173" s="145">
        <f t="shared" si="18"/>
        <v>329000</v>
      </c>
      <c r="H173" s="145">
        <f t="shared" si="18"/>
        <v>0</v>
      </c>
      <c r="I173" s="145">
        <f t="shared" si="18"/>
        <v>329000</v>
      </c>
      <c r="J173" s="145">
        <f t="shared" si="18"/>
        <v>367205</v>
      </c>
      <c r="K173" s="145">
        <f t="shared" si="18"/>
        <v>0</v>
      </c>
      <c r="L173" s="145">
        <f t="shared" si="18"/>
        <v>367205</v>
      </c>
    </row>
    <row r="174" spans="1:16" s="125" customFormat="1" ht="5.25" customHeight="1">
      <c r="A174" s="127"/>
    </row>
    <row r="175" spans="1:16" s="125" customFormat="1" ht="18.75">
      <c r="A175" s="157" t="s">
        <v>169</v>
      </c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</row>
    <row r="176" spans="1:16" s="125" customFormat="1" ht="19.5" thickBot="1">
      <c r="B176" s="126" t="s">
        <v>111</v>
      </c>
    </row>
    <row r="177" spans="1:14" s="125" customFormat="1" ht="19.5" thickBot="1">
      <c r="A177" s="150" t="s">
        <v>29</v>
      </c>
      <c r="B177" s="150" t="s">
        <v>130</v>
      </c>
      <c r="C177" s="150" t="s">
        <v>30</v>
      </c>
      <c r="D177" s="153" t="s">
        <v>54</v>
      </c>
      <c r="E177" s="154"/>
      <c r="F177" s="155"/>
      <c r="G177" s="153" t="s">
        <v>100</v>
      </c>
      <c r="H177" s="154"/>
      <c r="I177" s="155"/>
    </row>
    <row r="178" spans="1:14" s="125" customFormat="1" ht="37.5">
      <c r="A178" s="151"/>
      <c r="B178" s="151"/>
      <c r="C178" s="151"/>
      <c r="D178" s="110" t="s">
        <v>6</v>
      </c>
      <c r="E178" s="110" t="s">
        <v>23</v>
      </c>
      <c r="F178" s="110" t="s">
        <v>10</v>
      </c>
      <c r="G178" s="110" t="s">
        <v>6</v>
      </c>
      <c r="H178" s="110" t="s">
        <v>23</v>
      </c>
      <c r="I178" s="110" t="s">
        <v>10</v>
      </c>
    </row>
    <row r="179" spans="1:14" s="125" customFormat="1" ht="19.5" thickBot="1">
      <c r="A179" s="152"/>
      <c r="B179" s="152"/>
      <c r="C179" s="152"/>
      <c r="D179" s="111" t="s">
        <v>31</v>
      </c>
      <c r="E179" s="111" t="s">
        <v>7</v>
      </c>
      <c r="F179" s="111" t="s">
        <v>11</v>
      </c>
      <c r="G179" s="111" t="s">
        <v>31</v>
      </c>
      <c r="H179" s="111" t="s">
        <v>7</v>
      </c>
      <c r="I179" s="111" t="s">
        <v>16</v>
      </c>
    </row>
    <row r="180" spans="1:14" s="125" customFormat="1" ht="19.5" thickBot="1">
      <c r="A180" s="56">
        <v>1</v>
      </c>
      <c r="B180" s="44">
        <v>2</v>
      </c>
      <c r="C180" s="44">
        <v>3</v>
      </c>
      <c r="D180" s="44">
        <v>4</v>
      </c>
      <c r="E180" s="44">
        <v>5</v>
      </c>
      <c r="F180" s="44">
        <v>6</v>
      </c>
      <c r="G180" s="44">
        <v>7</v>
      </c>
      <c r="H180" s="44">
        <v>8</v>
      </c>
      <c r="I180" s="44">
        <v>9</v>
      </c>
    </row>
    <row r="181" spans="1:14" s="125" customFormat="1" ht="208.5" customHeight="1" thickBot="1">
      <c r="A181" s="121">
        <v>1</v>
      </c>
      <c r="B181" s="50" t="s">
        <v>167</v>
      </c>
      <c r="C181" s="50" t="s">
        <v>168</v>
      </c>
      <c r="D181" s="145">
        <f>C110</f>
        <v>397061</v>
      </c>
      <c r="E181" s="145"/>
      <c r="F181" s="145">
        <f>D181+E181</f>
        <v>397061</v>
      </c>
      <c r="G181" s="145"/>
      <c r="H181" s="145"/>
      <c r="I181" s="145">
        <f>G181+H181</f>
        <v>0</v>
      </c>
    </row>
    <row r="182" spans="1:14" s="125" customFormat="1" ht="117.75" customHeight="1" thickBot="1">
      <c r="A182" s="121">
        <v>2</v>
      </c>
      <c r="B182" s="50" t="s">
        <v>170</v>
      </c>
      <c r="C182" s="50"/>
      <c r="D182" s="145"/>
      <c r="E182" s="145"/>
      <c r="F182" s="145">
        <f>D182+E182</f>
        <v>0</v>
      </c>
      <c r="G182" s="145">
        <f>G110</f>
        <v>423870</v>
      </c>
      <c r="H182" s="145"/>
      <c r="I182" s="145">
        <f t="shared" ref="I182:I183" si="19">G182+H182</f>
        <v>423870</v>
      </c>
    </row>
    <row r="183" spans="1:14" s="125" customFormat="1" ht="15.75" customHeight="1" thickBot="1">
      <c r="A183" s="121"/>
      <c r="B183" s="50" t="s">
        <v>109</v>
      </c>
      <c r="C183" s="50"/>
      <c r="D183" s="145">
        <f>D181+D182</f>
        <v>397061</v>
      </c>
      <c r="E183" s="145">
        <f t="shared" ref="E183:H183" si="20">E181+E182</f>
        <v>0</v>
      </c>
      <c r="F183" s="145">
        <f t="shared" si="20"/>
        <v>397061</v>
      </c>
      <c r="G183" s="145">
        <f t="shared" si="20"/>
        <v>423870</v>
      </c>
      <c r="H183" s="145">
        <f t="shared" si="20"/>
        <v>0</v>
      </c>
      <c r="I183" s="145">
        <f t="shared" si="19"/>
        <v>423870</v>
      </c>
    </row>
    <row r="185" spans="1:14" hidden="1"/>
    <row r="186" spans="1:14" s="125" customFormat="1" ht="18.75">
      <c r="A186" s="157" t="s">
        <v>32</v>
      </c>
      <c r="B186" s="157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</row>
    <row r="187" spans="1:14" s="125" customFormat="1" ht="18.75">
      <c r="A187" s="157" t="s">
        <v>73</v>
      </c>
      <c r="B187" s="157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</row>
    <row r="188" spans="1:14" s="125" customFormat="1" ht="18.75">
      <c r="B188" s="126" t="s">
        <v>111</v>
      </c>
    </row>
    <row r="189" spans="1:14" s="125" customFormat="1" ht="37.5" customHeight="1">
      <c r="A189" s="158" t="s">
        <v>131</v>
      </c>
      <c r="B189" s="158" t="s">
        <v>132</v>
      </c>
      <c r="C189" s="158" t="s">
        <v>133</v>
      </c>
      <c r="D189" s="158" t="s">
        <v>93</v>
      </c>
      <c r="E189" s="158"/>
      <c r="F189" s="158" t="s">
        <v>94</v>
      </c>
      <c r="G189" s="158"/>
      <c r="H189" s="158" t="s">
        <v>95</v>
      </c>
      <c r="I189" s="158"/>
      <c r="J189" s="159" t="s">
        <v>54</v>
      </c>
      <c r="K189" s="160"/>
      <c r="L189" s="158" t="s">
        <v>100</v>
      </c>
      <c r="M189" s="158"/>
    </row>
    <row r="190" spans="1:14" s="125" customFormat="1" ht="55.5" customHeight="1">
      <c r="A190" s="158"/>
      <c r="B190" s="158"/>
      <c r="C190" s="158"/>
      <c r="D190" s="112" t="s">
        <v>134</v>
      </c>
      <c r="E190" s="112" t="s">
        <v>135</v>
      </c>
      <c r="F190" s="112" t="s">
        <v>134</v>
      </c>
      <c r="G190" s="112" t="s">
        <v>135</v>
      </c>
      <c r="H190" s="112" t="s">
        <v>134</v>
      </c>
      <c r="I190" s="112" t="s">
        <v>135</v>
      </c>
      <c r="J190" s="112" t="s">
        <v>134</v>
      </c>
      <c r="K190" s="112" t="s">
        <v>135</v>
      </c>
      <c r="L190" s="112" t="s">
        <v>134</v>
      </c>
      <c r="M190" s="112" t="s">
        <v>135</v>
      </c>
    </row>
    <row r="191" spans="1:14" s="125" customFormat="1" ht="18.75">
      <c r="A191" s="95">
        <v>1</v>
      </c>
      <c r="B191" s="95">
        <v>2</v>
      </c>
      <c r="C191" s="95">
        <v>3</v>
      </c>
      <c r="D191" s="95">
        <v>4</v>
      </c>
      <c r="E191" s="95">
        <v>5</v>
      </c>
      <c r="F191" s="95">
        <v>6</v>
      </c>
      <c r="G191" s="95">
        <v>7</v>
      </c>
      <c r="H191" s="95">
        <v>8</v>
      </c>
      <c r="I191" s="95">
        <v>9</v>
      </c>
      <c r="J191" s="95">
        <v>10</v>
      </c>
      <c r="K191" s="95">
        <v>11</v>
      </c>
      <c r="L191" s="95">
        <v>12</v>
      </c>
      <c r="M191" s="128">
        <v>13</v>
      </c>
    </row>
    <row r="192" spans="1:14" s="125" customFormat="1" ht="14.25" customHeight="1">
      <c r="A192" s="95"/>
      <c r="B192" s="129"/>
      <c r="C192" s="95"/>
      <c r="D192" s="95"/>
      <c r="E192" s="129"/>
      <c r="F192" s="95"/>
      <c r="G192" s="95"/>
      <c r="H192" s="95"/>
      <c r="I192" s="95"/>
      <c r="J192" s="95"/>
      <c r="K192" s="95"/>
      <c r="L192" s="95"/>
      <c r="M192" s="130"/>
    </row>
    <row r="193" spans="1:16" s="125" customFormat="1" ht="15.75" customHeight="1">
      <c r="A193" s="95"/>
      <c r="B193" s="129"/>
      <c r="C193" s="95"/>
      <c r="D193" s="95"/>
      <c r="E193" s="129"/>
      <c r="F193" s="95"/>
      <c r="G193" s="95"/>
      <c r="H193" s="95"/>
      <c r="I193" s="95"/>
      <c r="J193" s="95"/>
      <c r="K193" s="95"/>
      <c r="L193" s="95"/>
      <c r="M193" s="130"/>
    </row>
    <row r="194" spans="1:16" s="125" customFormat="1" ht="9.75" customHeight="1">
      <c r="A194" s="5"/>
    </row>
    <row r="195" spans="1:16" ht="21" hidden="1" customHeight="1">
      <c r="A195" s="1"/>
    </row>
    <row r="196" spans="1:16" ht="1.5" customHeight="1">
      <c r="A196" s="173"/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</row>
    <row r="197" spans="1:16" ht="66" customHeight="1">
      <c r="A197" s="217" t="s">
        <v>136</v>
      </c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</row>
    <row r="199" spans="1:16" ht="25.5">
      <c r="A199" s="173" t="s">
        <v>137</v>
      </c>
      <c r="B199" s="173"/>
      <c r="C199" s="173"/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</row>
    <row r="200" spans="1:16" ht="14.25" customHeight="1">
      <c r="A200" s="73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</row>
    <row r="201" spans="1:16" ht="23.25" customHeight="1">
      <c r="A201" s="173" t="s">
        <v>138</v>
      </c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</row>
    <row r="202" spans="1:16" ht="13.5" customHeight="1" thickBot="1">
      <c r="B202" s="16" t="s">
        <v>111</v>
      </c>
    </row>
    <row r="203" spans="1:16" ht="94.5" thickBot="1">
      <c r="A203" s="183"/>
      <c r="B203" s="158" t="s">
        <v>139</v>
      </c>
      <c r="C203" s="185" t="s">
        <v>5</v>
      </c>
      <c r="D203" s="150" t="s">
        <v>33</v>
      </c>
      <c r="E203" s="150" t="s">
        <v>34</v>
      </c>
      <c r="F203" s="150" t="s">
        <v>140</v>
      </c>
      <c r="G203" s="150" t="s">
        <v>141</v>
      </c>
      <c r="H203" s="74" t="s">
        <v>35</v>
      </c>
      <c r="I203" s="153" t="s">
        <v>36</v>
      </c>
      <c r="J203" s="155"/>
      <c r="K203" s="150" t="s">
        <v>143</v>
      </c>
    </row>
    <row r="204" spans="1:16" ht="33.75" customHeight="1" thickBot="1">
      <c r="A204" s="183"/>
      <c r="B204" s="158"/>
      <c r="C204" s="187"/>
      <c r="D204" s="152"/>
      <c r="E204" s="152"/>
      <c r="F204" s="152"/>
      <c r="G204" s="152"/>
      <c r="H204" s="90" t="s">
        <v>142</v>
      </c>
      <c r="I204" s="74" t="s">
        <v>37</v>
      </c>
      <c r="J204" s="74" t="s">
        <v>38</v>
      </c>
      <c r="K204" s="152"/>
    </row>
    <row r="205" spans="1:16" ht="19.5" thickBot="1">
      <c r="A205" s="91"/>
      <c r="B205" s="97">
        <v>1</v>
      </c>
      <c r="C205" s="53">
        <v>2</v>
      </c>
      <c r="D205" s="53">
        <v>3</v>
      </c>
      <c r="E205" s="53">
        <v>4</v>
      </c>
      <c r="F205" s="53">
        <v>5</v>
      </c>
      <c r="G205" s="51">
        <v>6</v>
      </c>
      <c r="H205" s="51">
        <v>7</v>
      </c>
      <c r="I205" s="53">
        <v>8</v>
      </c>
      <c r="J205" s="53">
        <v>9</v>
      </c>
      <c r="K205" s="53">
        <v>10</v>
      </c>
    </row>
    <row r="206" spans="1:16" ht="14.25" customHeight="1" thickBot="1">
      <c r="A206" s="85"/>
      <c r="B206" s="97"/>
      <c r="C206" s="51"/>
      <c r="D206" s="132"/>
      <c r="E206" s="132"/>
      <c r="F206" s="132"/>
      <c r="G206" s="132"/>
      <c r="H206" s="132"/>
      <c r="I206" s="132"/>
      <c r="J206" s="132"/>
      <c r="K206" s="132"/>
      <c r="L206" s="125"/>
    </row>
    <row r="207" spans="1:16" ht="20.25" customHeight="1" thickBot="1">
      <c r="A207" s="106"/>
      <c r="B207" s="107">
        <v>2800</v>
      </c>
      <c r="C207" s="44" t="s">
        <v>58</v>
      </c>
      <c r="D207" s="134">
        <v>74884</v>
      </c>
      <c r="E207" s="134">
        <v>74883.28</v>
      </c>
      <c r="F207" s="134"/>
      <c r="G207" s="134"/>
      <c r="H207" s="134"/>
      <c r="I207" s="134"/>
      <c r="J207" s="134"/>
      <c r="K207" s="134">
        <f>E207+G207</f>
        <v>74883.28</v>
      </c>
      <c r="L207" s="125"/>
    </row>
    <row r="208" spans="1:16" ht="19.5" customHeight="1" thickBot="1">
      <c r="A208" s="93"/>
      <c r="B208" s="97"/>
      <c r="C208" s="137" t="s">
        <v>109</v>
      </c>
      <c r="D208" s="135">
        <f>D207</f>
        <v>74884</v>
      </c>
      <c r="E208" s="135">
        <f t="shared" ref="E208:K208" si="21">E207</f>
        <v>74883.28</v>
      </c>
      <c r="F208" s="135">
        <f t="shared" si="21"/>
        <v>0</v>
      </c>
      <c r="G208" s="135">
        <f t="shared" si="21"/>
        <v>0</v>
      </c>
      <c r="H208" s="135">
        <f t="shared" si="21"/>
        <v>0</v>
      </c>
      <c r="I208" s="135">
        <f t="shared" si="21"/>
        <v>0</v>
      </c>
      <c r="J208" s="135">
        <f t="shared" si="21"/>
        <v>0</v>
      </c>
      <c r="K208" s="135">
        <f t="shared" si="21"/>
        <v>74883.28</v>
      </c>
      <c r="L208" s="125"/>
    </row>
    <row r="209" spans="1:14" ht="10.5" hidden="1" customHeight="1">
      <c r="A209" s="22"/>
      <c r="C209" s="108"/>
      <c r="D209" s="108"/>
      <c r="E209" s="108"/>
      <c r="F209" s="108"/>
      <c r="G209" s="108"/>
      <c r="H209" s="108"/>
      <c r="I209" s="108"/>
      <c r="J209" s="108"/>
      <c r="K209" s="108"/>
    </row>
    <row r="210" spans="1:14" ht="25.5">
      <c r="A210" s="173" t="s">
        <v>145</v>
      </c>
      <c r="B210" s="173"/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</row>
    <row r="211" spans="1:14" ht="14.25" customHeight="1" thickBot="1">
      <c r="B211" s="16" t="s">
        <v>111</v>
      </c>
    </row>
    <row r="212" spans="1:14" ht="19.5" thickBot="1">
      <c r="A212" s="183"/>
      <c r="B212" s="224" t="s">
        <v>139</v>
      </c>
      <c r="C212" s="185" t="s">
        <v>5</v>
      </c>
      <c r="D212" s="153" t="s">
        <v>144</v>
      </c>
      <c r="E212" s="154"/>
      <c r="F212" s="154"/>
      <c r="G212" s="154"/>
      <c r="H212" s="155"/>
      <c r="I212" s="153" t="s">
        <v>55</v>
      </c>
      <c r="J212" s="154"/>
      <c r="K212" s="154"/>
      <c r="L212" s="154"/>
      <c r="M212" s="155"/>
    </row>
    <row r="213" spans="1:14" ht="72" customHeight="1" thickBot="1">
      <c r="A213" s="183"/>
      <c r="B213" s="227"/>
      <c r="C213" s="186"/>
      <c r="D213" s="150" t="s">
        <v>39</v>
      </c>
      <c r="E213" s="150" t="s">
        <v>149</v>
      </c>
      <c r="F213" s="153" t="s">
        <v>40</v>
      </c>
      <c r="G213" s="155"/>
      <c r="H213" s="27" t="s">
        <v>41</v>
      </c>
      <c r="I213" s="150" t="s">
        <v>42</v>
      </c>
      <c r="J213" s="89" t="s">
        <v>150</v>
      </c>
      <c r="K213" s="153" t="s">
        <v>40</v>
      </c>
      <c r="L213" s="155"/>
      <c r="M213" s="54" t="s">
        <v>43</v>
      </c>
    </row>
    <row r="214" spans="1:14" ht="28.5" customHeight="1" thickBot="1">
      <c r="A214" s="183"/>
      <c r="B214" s="225"/>
      <c r="C214" s="187"/>
      <c r="D214" s="152"/>
      <c r="E214" s="152"/>
      <c r="F214" s="74" t="s">
        <v>37</v>
      </c>
      <c r="G214" s="74" t="s">
        <v>38</v>
      </c>
      <c r="H214" s="89" t="s">
        <v>146</v>
      </c>
      <c r="I214" s="152"/>
      <c r="J214" s="90" t="s">
        <v>147</v>
      </c>
      <c r="K214" s="51" t="s">
        <v>37</v>
      </c>
      <c r="L214" s="90" t="s">
        <v>38</v>
      </c>
      <c r="M214" s="89" t="s">
        <v>148</v>
      </c>
    </row>
    <row r="215" spans="1:14" ht="21.75" customHeight="1" thickBot="1">
      <c r="A215" s="91"/>
      <c r="B215" s="97">
        <v>1</v>
      </c>
      <c r="C215" s="53">
        <v>2</v>
      </c>
      <c r="D215" s="53">
        <v>3</v>
      </c>
      <c r="E215" s="53">
        <v>4</v>
      </c>
      <c r="F215" s="53">
        <v>5</v>
      </c>
      <c r="G215" s="53">
        <v>6</v>
      </c>
      <c r="H215" s="53">
        <v>7</v>
      </c>
      <c r="I215" s="53">
        <v>8</v>
      </c>
      <c r="J215" s="51">
        <v>9</v>
      </c>
      <c r="K215" s="51">
        <v>10</v>
      </c>
      <c r="L215" s="44">
        <v>11</v>
      </c>
      <c r="M215" s="75">
        <v>12</v>
      </c>
    </row>
    <row r="216" spans="1:14" ht="21.75" customHeight="1" thickBot="1">
      <c r="A216" s="91"/>
      <c r="B216" s="95">
        <v>2111</v>
      </c>
      <c r="C216" s="44" t="s">
        <v>105</v>
      </c>
      <c r="D216" s="132">
        <v>0</v>
      </c>
      <c r="E216" s="132"/>
      <c r="F216" s="132"/>
      <c r="G216" s="132"/>
      <c r="H216" s="134">
        <f t="shared" ref="H216:H217" si="22">D216</f>
        <v>0</v>
      </c>
      <c r="I216" s="134">
        <v>200446</v>
      </c>
      <c r="J216" s="132"/>
      <c r="K216" s="132"/>
      <c r="L216" s="44"/>
      <c r="M216" s="134">
        <f t="shared" ref="M216:M217" si="23">I216-K216</f>
        <v>200446</v>
      </c>
    </row>
    <row r="217" spans="1:14" ht="21.75" customHeight="1" thickBot="1">
      <c r="A217" s="91"/>
      <c r="B217" s="95">
        <v>2120</v>
      </c>
      <c r="C217" s="44" t="s">
        <v>106</v>
      </c>
      <c r="D217" s="132">
        <v>0</v>
      </c>
      <c r="E217" s="132"/>
      <c r="F217" s="132"/>
      <c r="G217" s="132"/>
      <c r="H217" s="134">
        <f t="shared" si="22"/>
        <v>0</v>
      </c>
      <c r="I217" s="134">
        <v>44098</v>
      </c>
      <c r="J217" s="132"/>
      <c r="K217" s="132"/>
      <c r="L217" s="44"/>
      <c r="M217" s="134">
        <f t="shared" si="23"/>
        <v>44098</v>
      </c>
    </row>
    <row r="218" spans="1:14" ht="21" customHeight="1" thickBot="1">
      <c r="A218" s="85"/>
      <c r="B218" s="97">
        <v>2800</v>
      </c>
      <c r="C218" s="44" t="s">
        <v>58</v>
      </c>
      <c r="D218" s="134">
        <v>329000</v>
      </c>
      <c r="E218" s="76"/>
      <c r="F218" s="76"/>
      <c r="G218" s="76"/>
      <c r="H218" s="134">
        <f>D218</f>
        <v>329000</v>
      </c>
      <c r="I218" s="134">
        <v>122661</v>
      </c>
      <c r="J218" s="76"/>
      <c r="K218" s="76"/>
      <c r="L218" s="76"/>
      <c r="M218" s="134">
        <f>I218-K218</f>
        <v>122661</v>
      </c>
    </row>
    <row r="219" spans="1:14" ht="21" customHeight="1" thickBot="1">
      <c r="A219" s="100"/>
      <c r="B219" s="87"/>
      <c r="C219" s="109" t="s">
        <v>109</v>
      </c>
      <c r="D219" s="135">
        <f t="shared" ref="D219:H219" si="24">SUM(D216:D218)</f>
        <v>329000</v>
      </c>
      <c r="E219" s="133">
        <f t="shared" si="24"/>
        <v>0</v>
      </c>
      <c r="F219" s="133">
        <f t="shared" si="24"/>
        <v>0</v>
      </c>
      <c r="G219" s="133">
        <f t="shared" si="24"/>
        <v>0</v>
      </c>
      <c r="H219" s="135">
        <f t="shared" si="24"/>
        <v>329000</v>
      </c>
      <c r="I219" s="135">
        <f>SUM(I216:I218)</f>
        <v>367205</v>
      </c>
      <c r="J219" s="135">
        <f t="shared" ref="J219:M219" si="25">SUM(J216:J218)</f>
        <v>0</v>
      </c>
      <c r="K219" s="135">
        <f t="shared" si="25"/>
        <v>0</v>
      </c>
      <c r="L219" s="135">
        <f t="shared" si="25"/>
        <v>0</v>
      </c>
      <c r="M219" s="135">
        <f t="shared" si="25"/>
        <v>367205</v>
      </c>
    </row>
    <row r="220" spans="1:14" ht="14.25" customHeight="1"/>
    <row r="221" spans="1:14" hidden="1"/>
    <row r="222" spans="1:14" ht="25.5">
      <c r="A222" s="173" t="s">
        <v>151</v>
      </c>
      <c r="B222" s="173"/>
      <c r="C222" s="173"/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</row>
    <row r="223" spans="1:14" ht="14.25" customHeight="1" thickBot="1">
      <c r="B223" s="16" t="s">
        <v>111</v>
      </c>
    </row>
    <row r="224" spans="1:14" ht="34.5" customHeight="1">
      <c r="A224" s="183"/>
      <c r="B224" s="224" t="s">
        <v>139</v>
      </c>
      <c r="C224" s="185" t="s">
        <v>5</v>
      </c>
      <c r="D224" s="150" t="s">
        <v>33</v>
      </c>
      <c r="E224" s="150" t="s">
        <v>34</v>
      </c>
      <c r="F224" s="150" t="s">
        <v>152</v>
      </c>
      <c r="G224" s="52" t="s">
        <v>44</v>
      </c>
      <c r="H224" s="74" t="s">
        <v>45</v>
      </c>
      <c r="I224" s="150" t="s">
        <v>46</v>
      </c>
      <c r="J224" s="165" t="s">
        <v>47</v>
      </c>
    </row>
    <row r="225" spans="1:16" ht="76.5" customHeight="1" thickBot="1">
      <c r="A225" s="183"/>
      <c r="B225" s="225"/>
      <c r="C225" s="187"/>
      <c r="D225" s="152"/>
      <c r="E225" s="152"/>
      <c r="F225" s="152"/>
      <c r="G225" s="80" t="s">
        <v>77</v>
      </c>
      <c r="H225" s="89" t="s">
        <v>153</v>
      </c>
      <c r="I225" s="152"/>
      <c r="J225" s="226"/>
    </row>
    <row r="226" spans="1:16" ht="22.5" customHeight="1" thickBot="1">
      <c r="A226" s="91"/>
      <c r="B226" s="97">
        <v>1</v>
      </c>
      <c r="C226" s="53">
        <v>2</v>
      </c>
      <c r="D226" s="53">
        <v>3</v>
      </c>
      <c r="E226" s="53">
        <v>4</v>
      </c>
      <c r="F226" s="53">
        <v>5</v>
      </c>
      <c r="G226" s="53">
        <v>6</v>
      </c>
      <c r="H226" s="53">
        <v>7</v>
      </c>
      <c r="I226" s="51">
        <v>8</v>
      </c>
      <c r="J226" s="51">
        <v>9</v>
      </c>
    </row>
    <row r="227" spans="1:16" ht="17.25" customHeight="1" thickBot="1">
      <c r="A227" s="85"/>
      <c r="B227" s="131">
        <v>2800</v>
      </c>
      <c r="C227" s="44" t="s">
        <v>58</v>
      </c>
      <c r="D227" s="134">
        <v>74884</v>
      </c>
      <c r="E227" s="134">
        <v>74883.28</v>
      </c>
      <c r="F227" s="134"/>
      <c r="G227" s="134"/>
      <c r="H227" s="134"/>
      <c r="I227" s="134"/>
      <c r="J227" s="134"/>
    </row>
    <row r="228" spans="1:16" ht="23.25" customHeight="1" thickBot="1">
      <c r="A228" s="93"/>
      <c r="B228" s="131"/>
      <c r="C228" s="148" t="s">
        <v>109</v>
      </c>
      <c r="D228" s="135">
        <f>D227</f>
        <v>74884</v>
      </c>
      <c r="E228" s="135">
        <f t="shared" ref="E228:J228" si="26">E227</f>
        <v>74883.28</v>
      </c>
      <c r="F228" s="135">
        <f t="shared" si="26"/>
        <v>0</v>
      </c>
      <c r="G228" s="135">
        <f t="shared" si="26"/>
        <v>0</v>
      </c>
      <c r="H228" s="135">
        <f t="shared" si="26"/>
        <v>0</v>
      </c>
      <c r="I228" s="135">
        <f t="shared" si="26"/>
        <v>0</v>
      </c>
      <c r="J228" s="135">
        <f t="shared" si="26"/>
        <v>0</v>
      </c>
    </row>
    <row r="229" spans="1:16" ht="9" customHeight="1">
      <c r="A229" s="22"/>
    </row>
    <row r="230" spans="1:16" hidden="1">
      <c r="A230" s="22"/>
    </row>
    <row r="231" spans="1:16" ht="26.25" customHeight="1">
      <c r="A231" s="149" t="s">
        <v>154</v>
      </c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</row>
    <row r="232" spans="1:16" ht="42" customHeight="1">
      <c r="A232" s="223" t="s">
        <v>79</v>
      </c>
      <c r="B232" s="223"/>
      <c r="C232" s="223"/>
      <c r="D232" s="223"/>
      <c r="E232" s="223"/>
      <c r="F232" s="223"/>
      <c r="G232" s="223"/>
      <c r="H232" s="223"/>
      <c r="I232" s="223"/>
      <c r="J232" s="223"/>
      <c r="K232" s="223"/>
      <c r="L232" s="223"/>
      <c r="M232" s="223"/>
      <c r="N232" s="223"/>
      <c r="O232" s="223"/>
      <c r="P232" s="125"/>
    </row>
    <row r="233" spans="1:16" ht="46.5" customHeight="1">
      <c r="A233" s="156" t="s">
        <v>155</v>
      </c>
      <c r="B233" s="156"/>
      <c r="C233" s="156"/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</row>
    <row r="234" spans="1:16" ht="17.25" customHeight="1">
      <c r="A234" s="200" t="s">
        <v>78</v>
      </c>
      <c r="B234" s="200"/>
      <c r="C234" s="200"/>
      <c r="D234" s="200"/>
      <c r="E234" s="200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</row>
    <row r="235" spans="1:16" ht="5.25" customHeight="1">
      <c r="A235" s="3"/>
    </row>
    <row r="236" spans="1:16" hidden="1">
      <c r="A236" s="33" t="s">
        <v>18</v>
      </c>
    </row>
    <row r="237" spans="1:16" ht="33.75" customHeight="1">
      <c r="A237" s="173" t="s">
        <v>173</v>
      </c>
      <c r="B237" s="173"/>
      <c r="C237" s="173"/>
      <c r="D237" s="173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</row>
    <row r="238" spans="1:16" ht="15.75">
      <c r="A238" s="34"/>
      <c r="B238" s="35"/>
      <c r="C238" s="35"/>
      <c r="F238" s="4"/>
      <c r="G238" s="4" t="s">
        <v>48</v>
      </c>
      <c r="I238" s="170" t="s">
        <v>49</v>
      </c>
      <c r="J238" s="170"/>
      <c r="K238" s="170"/>
    </row>
    <row r="239" spans="1:16" ht="8.25" customHeight="1">
      <c r="A239" s="221"/>
      <c r="B239" s="222"/>
      <c r="C239" s="222"/>
    </row>
    <row r="240" spans="1:16" hidden="1">
      <c r="A240" s="221"/>
      <c r="B240" s="222"/>
      <c r="C240" s="222"/>
    </row>
    <row r="241" spans="1:14" ht="33.75" customHeight="1">
      <c r="A241" s="220" t="s">
        <v>174</v>
      </c>
      <c r="B241" s="220"/>
      <c r="C241" s="220"/>
      <c r="D241" s="220"/>
      <c r="E241" s="220"/>
      <c r="F241" s="220"/>
      <c r="G241" s="220"/>
      <c r="H241" s="220"/>
      <c r="I241" s="220"/>
      <c r="J241" s="220"/>
      <c r="K241" s="220"/>
      <c r="L241" s="220"/>
      <c r="M241" s="220"/>
      <c r="N241" s="220"/>
    </row>
    <row r="242" spans="1:14" ht="15.75">
      <c r="A242" s="34"/>
      <c r="B242" s="36"/>
      <c r="C242" s="36"/>
      <c r="F242" s="4"/>
      <c r="G242" s="4" t="s">
        <v>48</v>
      </c>
      <c r="I242" s="170" t="s">
        <v>49</v>
      </c>
      <c r="J242" s="170"/>
      <c r="K242" s="170"/>
    </row>
    <row r="243" spans="1:14" ht="15.75">
      <c r="A243" s="37"/>
      <c r="B243" t="s">
        <v>175</v>
      </c>
    </row>
    <row r="244" spans="1:14" ht="18">
      <c r="A244" s="15"/>
    </row>
    <row r="245" spans="1:14" ht="18">
      <c r="A245" s="15"/>
    </row>
    <row r="246" spans="1:14" ht="18">
      <c r="A246" s="15"/>
    </row>
    <row r="247" spans="1:14" ht="18">
      <c r="A247" s="15"/>
    </row>
    <row r="248" spans="1:14" ht="18">
      <c r="A248" s="15"/>
    </row>
    <row r="249" spans="1:14">
      <c r="A249" s="38"/>
    </row>
  </sheetData>
  <mergeCells count="222">
    <mergeCell ref="I5:M5"/>
    <mergeCell ref="B16:G16"/>
    <mergeCell ref="A22:P22"/>
    <mergeCell ref="A237:N237"/>
    <mergeCell ref="A241:N241"/>
    <mergeCell ref="A239:A240"/>
    <mergeCell ref="B239:B240"/>
    <mergeCell ref="C239:C240"/>
    <mergeCell ref="A234:E234"/>
    <mergeCell ref="A232:O232"/>
    <mergeCell ref="A222:M222"/>
    <mergeCell ref="A210:N210"/>
    <mergeCell ref="A224:A225"/>
    <mergeCell ref="B224:B225"/>
    <mergeCell ref="C224:C225"/>
    <mergeCell ref="D224:D225"/>
    <mergeCell ref="E224:E225"/>
    <mergeCell ref="F224:F225"/>
    <mergeCell ref="I224:I225"/>
    <mergeCell ref="J224:J225"/>
    <mergeCell ref="A212:A214"/>
    <mergeCell ref="B212:B214"/>
    <mergeCell ref="A187:N187"/>
    <mergeCell ref="C212:C214"/>
    <mergeCell ref="D212:H212"/>
    <mergeCell ref="I212:M212"/>
    <mergeCell ref="D213:D214"/>
    <mergeCell ref="E213:E214"/>
    <mergeCell ref="F213:G213"/>
    <mergeCell ref="I213:I214"/>
    <mergeCell ref="K213:L213"/>
    <mergeCell ref="A196:P196"/>
    <mergeCell ref="A203:A204"/>
    <mergeCell ref="B203:B204"/>
    <mergeCell ref="C203:C204"/>
    <mergeCell ref="D203:D204"/>
    <mergeCell ref="E203:E204"/>
    <mergeCell ref="F203:F204"/>
    <mergeCell ref="G203:G204"/>
    <mergeCell ref="I203:J203"/>
    <mergeCell ref="K203:K204"/>
    <mergeCell ref="A199:N199"/>
    <mergeCell ref="A201:N201"/>
    <mergeCell ref="A197:P197"/>
    <mergeCell ref="O156:P156"/>
    <mergeCell ref="C157:D157"/>
    <mergeCell ref="E157:F157"/>
    <mergeCell ref="G157:H157"/>
    <mergeCell ref="I157:J157"/>
    <mergeCell ref="K157:K158"/>
    <mergeCell ref="L157:L158"/>
    <mergeCell ref="M157:M158"/>
    <mergeCell ref="N157:N158"/>
    <mergeCell ref="O157:O158"/>
    <mergeCell ref="P157:P158"/>
    <mergeCell ref="A130:A131"/>
    <mergeCell ref="B130:B131"/>
    <mergeCell ref="C130:C131"/>
    <mergeCell ref="D130:D131"/>
    <mergeCell ref="A103:N103"/>
    <mergeCell ref="A112:L112"/>
    <mergeCell ref="A113:N113"/>
    <mergeCell ref="A115:A116"/>
    <mergeCell ref="B115:B116"/>
    <mergeCell ref="C115:C116"/>
    <mergeCell ref="D115:D116"/>
    <mergeCell ref="A128:N128"/>
    <mergeCell ref="K115:M115"/>
    <mergeCell ref="E130:G130"/>
    <mergeCell ref="H130:J130"/>
    <mergeCell ref="A92:N92"/>
    <mergeCell ref="A93:N93"/>
    <mergeCell ref="A105:A107"/>
    <mergeCell ref="B105:B107"/>
    <mergeCell ref="C105:F105"/>
    <mergeCell ref="G105:J105"/>
    <mergeCell ref="D106:D107"/>
    <mergeCell ref="E106:E107"/>
    <mergeCell ref="H106:H107"/>
    <mergeCell ref="I106:I107"/>
    <mergeCell ref="A95:A97"/>
    <mergeCell ref="B95:B97"/>
    <mergeCell ref="C95:F95"/>
    <mergeCell ref="G95:J95"/>
    <mergeCell ref="K95:N95"/>
    <mergeCell ref="D96:D97"/>
    <mergeCell ref="E96:E97"/>
    <mergeCell ref="H96:H97"/>
    <mergeCell ref="I96:I97"/>
    <mergeCell ref="L96:L97"/>
    <mergeCell ref="M96:M97"/>
    <mergeCell ref="C85:C87"/>
    <mergeCell ref="D85:G85"/>
    <mergeCell ref="H85:K85"/>
    <mergeCell ref="E86:E87"/>
    <mergeCell ref="F86:F87"/>
    <mergeCell ref="I86:I87"/>
    <mergeCell ref="J86:J87"/>
    <mergeCell ref="A74:A76"/>
    <mergeCell ref="B74:B76"/>
    <mergeCell ref="C74:C76"/>
    <mergeCell ref="D74:G74"/>
    <mergeCell ref="H74:K74"/>
    <mergeCell ref="E75:E76"/>
    <mergeCell ref="F75:F76"/>
    <mergeCell ref="I75:I76"/>
    <mergeCell ref="J75:J76"/>
    <mergeCell ref="A83:N83"/>
    <mergeCell ref="A85:A87"/>
    <mergeCell ref="B85:B87"/>
    <mergeCell ref="A72:N72"/>
    <mergeCell ref="I2:N2"/>
    <mergeCell ref="I3:N3"/>
    <mergeCell ref="I4:N4"/>
    <mergeCell ref="A28:A30"/>
    <mergeCell ref="B28:B30"/>
    <mergeCell ref="C28:C30"/>
    <mergeCell ref="D28:G28"/>
    <mergeCell ref="H28:K28"/>
    <mergeCell ref="B25:M25"/>
    <mergeCell ref="A7:N7"/>
    <mergeCell ref="B26:N26"/>
    <mergeCell ref="L28:O28"/>
    <mergeCell ref="E29:E30"/>
    <mergeCell ref="F29:F30"/>
    <mergeCell ref="I29:I30"/>
    <mergeCell ref="N29:N30"/>
    <mergeCell ref="J41:J42"/>
    <mergeCell ref="L29:L30"/>
    <mergeCell ref="C40:C42"/>
    <mergeCell ref="D40:G40"/>
    <mergeCell ref="H40:K40"/>
    <mergeCell ref="E41:E42"/>
    <mergeCell ref="J29:J30"/>
    <mergeCell ref="M29:M30"/>
    <mergeCell ref="J55:J56"/>
    <mergeCell ref="M55:M56"/>
    <mergeCell ref="N55:N56"/>
    <mergeCell ref="A64:A66"/>
    <mergeCell ref="B64:B66"/>
    <mergeCell ref="C64:C66"/>
    <mergeCell ref="D64:G64"/>
    <mergeCell ref="E55:E56"/>
    <mergeCell ref="F55:F56"/>
    <mergeCell ref="I55:I56"/>
    <mergeCell ref="F41:F42"/>
    <mergeCell ref="I41:I42"/>
    <mergeCell ref="A39:O39"/>
    <mergeCell ref="A40:A42"/>
    <mergeCell ref="B40:B42"/>
    <mergeCell ref="I242:K242"/>
    <mergeCell ref="I238:K238"/>
    <mergeCell ref="A15:G15"/>
    <mergeCell ref="H15:N15"/>
    <mergeCell ref="A19:I19"/>
    <mergeCell ref="A21:P21"/>
    <mergeCell ref="A23:P23"/>
    <mergeCell ref="H64:K64"/>
    <mergeCell ref="L64:O64"/>
    <mergeCell ref="E65:E66"/>
    <mergeCell ref="F65:F66"/>
    <mergeCell ref="A54:A56"/>
    <mergeCell ref="B54:B56"/>
    <mergeCell ref="C54:C56"/>
    <mergeCell ref="D54:G54"/>
    <mergeCell ref="H54:K54"/>
    <mergeCell ref="L54:O54"/>
    <mergeCell ref="I65:I66"/>
    <mergeCell ref="J65:J66"/>
    <mergeCell ref="M65:M66"/>
    <mergeCell ref="N65:N66"/>
    <mergeCell ref="A63:O63"/>
    <mergeCell ref="E115:G115"/>
    <mergeCell ref="H115:J115"/>
    <mergeCell ref="A186:N186"/>
    <mergeCell ref="A144:N144"/>
    <mergeCell ref="A156:A158"/>
    <mergeCell ref="B156:B158"/>
    <mergeCell ref="C156:F156"/>
    <mergeCell ref="G156:J156"/>
    <mergeCell ref="K156:L156"/>
    <mergeCell ref="M156:N156"/>
    <mergeCell ref="A154:N154"/>
    <mergeCell ref="I146:J146"/>
    <mergeCell ref="K146:L146"/>
    <mergeCell ref="C147:C148"/>
    <mergeCell ref="D147:D148"/>
    <mergeCell ref="E147:E148"/>
    <mergeCell ref="G147:G148"/>
    <mergeCell ref="I147:I148"/>
    <mergeCell ref="J147:J148"/>
    <mergeCell ref="K147:K148"/>
    <mergeCell ref="L147:L148"/>
    <mergeCell ref="A146:A148"/>
    <mergeCell ref="B146:B148"/>
    <mergeCell ref="C146:D146"/>
    <mergeCell ref="E146:F146"/>
    <mergeCell ref="G146:H146"/>
    <mergeCell ref="A231:P231"/>
    <mergeCell ref="A177:A179"/>
    <mergeCell ref="B177:B179"/>
    <mergeCell ref="C177:C179"/>
    <mergeCell ref="D177:F177"/>
    <mergeCell ref="G177:I177"/>
    <mergeCell ref="A233:P233"/>
    <mergeCell ref="A165:P165"/>
    <mergeCell ref="A166:N166"/>
    <mergeCell ref="A168:A170"/>
    <mergeCell ref="B168:B170"/>
    <mergeCell ref="C168:C170"/>
    <mergeCell ref="D168:F168"/>
    <mergeCell ref="G168:I168"/>
    <mergeCell ref="J168:L168"/>
    <mergeCell ref="A175:N175"/>
    <mergeCell ref="C189:C190"/>
    <mergeCell ref="D189:E189"/>
    <mergeCell ref="F189:G189"/>
    <mergeCell ref="H189:I189"/>
    <mergeCell ref="J189:K189"/>
    <mergeCell ref="L189:M189"/>
    <mergeCell ref="A189:A190"/>
    <mergeCell ref="B189:B190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180" r:id="rId1"/>
  <rowBreaks count="9" manualBreakCount="9">
    <brk id="23" max="16383" man="1"/>
    <brk id="45" max="15" man="1"/>
    <brk id="71" max="15" man="1"/>
    <brk id="102" max="15" man="1"/>
    <brk id="123" max="15" man="1"/>
    <brk id="139" max="15" man="1"/>
    <brk id="164" max="15" man="1"/>
    <brk id="181" max="15" man="1"/>
    <brk id="20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Лист1!_Toc188262780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2019-04-12T14:01:26Z</dcterms:modified>
</cp:coreProperties>
</file>