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50" windowHeight="8010"/>
  </bookViews>
  <sheets>
    <sheet name="Лист1" sheetId="1" r:id="rId1"/>
    <sheet name="Лист2" sheetId="2" r:id="rId2"/>
    <sheet name="Лист3" sheetId="3" r:id="rId3"/>
  </sheets>
  <definedNames>
    <definedName name="_Toc188262780" localSheetId="0">Лист1!$B$2</definedName>
    <definedName name="_xlnm.Print_Area" localSheetId="0">Лист1!$A$1:$P$260</definedName>
  </definedNames>
  <calcPr calcId="125725"/>
</workbook>
</file>

<file path=xl/calcChain.xml><?xml version="1.0" encoding="utf-8"?>
<calcChain xmlns="http://schemas.openxmlformats.org/spreadsheetml/2006/main">
  <c r="F245" i="1"/>
  <c r="G245"/>
  <c r="H245"/>
  <c r="I245"/>
  <c r="J245"/>
  <c r="E233"/>
  <c r="F233"/>
  <c r="G233"/>
  <c r="J233"/>
  <c r="K233"/>
  <c r="L233"/>
  <c r="D223"/>
  <c r="E223"/>
  <c r="E243" s="1"/>
  <c r="E245" s="1"/>
  <c r="F223"/>
  <c r="G223"/>
  <c r="H223"/>
  <c r="I223"/>
  <c r="J223"/>
  <c r="H198"/>
  <c r="E198"/>
  <c r="F197"/>
  <c r="I196"/>
  <c r="K188"/>
  <c r="H188"/>
  <c r="E188"/>
  <c r="D118"/>
  <c r="E118"/>
  <c r="H118"/>
  <c r="I118"/>
  <c r="K221"/>
  <c r="K223" s="1"/>
  <c r="D243" l="1"/>
  <c r="D245" s="1"/>
  <c r="J148"/>
  <c r="J149"/>
  <c r="J150"/>
  <c r="J151"/>
  <c r="J152"/>
  <c r="J153"/>
  <c r="J157"/>
  <c r="J147"/>
  <c r="G148"/>
  <c r="G149"/>
  <c r="G150"/>
  <c r="G151"/>
  <c r="G152"/>
  <c r="G153"/>
  <c r="G147"/>
  <c r="M128"/>
  <c r="M129"/>
  <c r="M130"/>
  <c r="M131"/>
  <c r="M133"/>
  <c r="M134"/>
  <c r="M138"/>
  <c r="J130"/>
  <c r="J131"/>
  <c r="J133"/>
  <c r="J134"/>
  <c r="J138"/>
  <c r="J128"/>
  <c r="J129"/>
  <c r="G128"/>
  <c r="G129"/>
  <c r="G130"/>
  <c r="G131"/>
  <c r="G132"/>
  <c r="G133"/>
  <c r="G134"/>
  <c r="G138"/>
  <c r="H66"/>
  <c r="G107" s="1"/>
  <c r="J107" s="1"/>
  <c r="J108" s="1"/>
  <c r="I66"/>
  <c r="J66"/>
  <c r="D66"/>
  <c r="C107" s="1"/>
  <c r="F107" s="1"/>
  <c r="F108" s="1"/>
  <c r="K65"/>
  <c r="K66" s="1"/>
  <c r="G65"/>
  <c r="G66" s="1"/>
  <c r="K38"/>
  <c r="E42"/>
  <c r="F42"/>
  <c r="H42"/>
  <c r="I42"/>
  <c r="J42"/>
  <c r="K42"/>
  <c r="D42"/>
  <c r="M42"/>
  <c r="N42"/>
  <c r="L42"/>
  <c r="D50" s="1"/>
  <c r="J234"/>
  <c r="K234"/>
  <c r="L234"/>
  <c r="D108"/>
  <c r="E108"/>
  <c r="G108"/>
  <c r="H108"/>
  <c r="I108"/>
  <c r="L108"/>
  <c r="M108"/>
  <c r="C108"/>
  <c r="M66"/>
  <c r="N66"/>
  <c r="L66"/>
  <c r="K107" s="1"/>
  <c r="K108" s="1"/>
  <c r="J187" l="1"/>
  <c r="J188" s="1"/>
  <c r="I232" s="1"/>
  <c r="K127"/>
  <c r="M127" s="1"/>
  <c r="D187"/>
  <c r="F187" s="1"/>
  <c r="F188" s="1"/>
  <c r="E127"/>
  <c r="G127" s="1"/>
  <c r="H127"/>
  <c r="J127" s="1"/>
  <c r="G187"/>
  <c r="I187" s="1"/>
  <c r="I188" s="1"/>
  <c r="L187"/>
  <c r="L188" s="1"/>
  <c r="K86"/>
  <c r="O38"/>
  <c r="O42" s="1"/>
  <c r="G188" l="1"/>
  <c r="D232" s="1"/>
  <c r="D233" s="1"/>
  <c r="H232"/>
  <c r="I233"/>
  <c r="I234"/>
  <c r="M232"/>
  <c r="D188"/>
  <c r="N107"/>
  <c r="N108" s="1"/>
  <c r="E87"/>
  <c r="F87"/>
  <c r="I87"/>
  <c r="J87"/>
  <c r="O65"/>
  <c r="O66" s="1"/>
  <c r="E54"/>
  <c r="F54"/>
  <c r="I54"/>
  <c r="J54"/>
  <c r="G50"/>
  <c r="D54"/>
  <c r="D85" s="1"/>
  <c r="D87" s="1"/>
  <c r="C117" s="1"/>
  <c r="C118" s="1"/>
  <c r="G38"/>
  <c r="G42" s="1"/>
  <c r="D234" l="1"/>
  <c r="E146"/>
  <c r="G146" s="1"/>
  <c r="D196"/>
  <c r="F196" s="1"/>
  <c r="F198" s="1"/>
  <c r="F117"/>
  <c r="F118" s="1"/>
  <c r="G54"/>
  <c r="H50"/>
  <c r="M233"/>
  <c r="M234"/>
  <c r="H234"/>
  <c r="H233"/>
  <c r="G85"/>
  <c r="G87" s="1"/>
  <c r="D198" l="1"/>
  <c r="K50"/>
  <c r="K54" s="1"/>
  <c r="H54"/>
  <c r="H85" s="1"/>
  <c r="H87" l="1"/>
  <c r="G117" s="1"/>
  <c r="K85"/>
  <c r="K87" s="1"/>
  <c r="G118" l="1"/>
  <c r="J117"/>
  <c r="J118" s="1"/>
  <c r="G197" l="1"/>
  <c r="H146"/>
  <c r="J146" s="1"/>
  <c r="G198" l="1"/>
  <c r="I198" s="1"/>
  <c r="I197"/>
</calcChain>
</file>

<file path=xl/sharedStrings.xml><?xml version="1.0" encoding="utf-8"?>
<sst xmlns="http://schemas.openxmlformats.org/spreadsheetml/2006/main" count="561" uniqueCount="184">
  <si>
    <t>ЗАТВЕРДЖЕНО</t>
  </si>
  <si>
    <t>Наказ Міністерства фінансів України</t>
  </si>
  <si>
    <t>від 17 липня 2015 року № 648</t>
  </si>
  <si>
    <t>Надходження із загального фонду бюджету</t>
  </si>
  <si>
    <t>Код</t>
  </si>
  <si>
    <t>Найменування</t>
  </si>
  <si>
    <t>загальний</t>
  </si>
  <si>
    <t>фонд</t>
  </si>
  <si>
    <t>спеціаль-ний фонд</t>
  </si>
  <si>
    <t>у т.ч. бюджет розвитку</t>
  </si>
  <si>
    <t>разом</t>
  </si>
  <si>
    <t>Х</t>
  </si>
  <si>
    <t>ВСЬОГО</t>
  </si>
  <si>
    <t>5.</t>
  </si>
  <si>
    <t>спеціальний фонд</t>
  </si>
  <si>
    <t>(3+4)</t>
  </si>
  <si>
    <t>(7+8)</t>
  </si>
  <si>
    <t>(11+12)</t>
  </si>
  <si>
    <t xml:space="preserve"> </t>
  </si>
  <si>
    <t>Показники</t>
  </si>
  <si>
    <t>Одиниця виміру</t>
  </si>
  <si>
    <t>Джерело інформації</t>
  </si>
  <si>
    <t>загальний фонд</t>
  </si>
  <si>
    <t>спеціальний</t>
  </si>
  <si>
    <t>в тому числі оплата праці штатних одиниць за загальним фондом, що враховані також у спеціальному фонді</t>
  </si>
  <si>
    <t>Категорії працівників</t>
  </si>
  <si>
    <t>затвер-джено</t>
  </si>
  <si>
    <t>фактично зайняті</t>
  </si>
  <si>
    <t>№ з/п</t>
  </si>
  <si>
    <t>Коли та яким документом затверджена</t>
  </si>
  <si>
    <t xml:space="preserve"> фонд</t>
  </si>
  <si>
    <t>Затверджено з урахуванням змін</t>
  </si>
  <si>
    <t>Касові видатки/ надання кредитів</t>
  </si>
  <si>
    <t>Зміна кредиторської заборгованості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</si>
  <si>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</si>
  <si>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</si>
  <si>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</si>
  <si>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</si>
  <si>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планується погасити кредиторську заборгованість за рахунок коштів</t>
  </si>
  <si>
    <t>граничний обсяг</t>
  </si>
  <si>
    <t>очікуваний обсяг взяття поточних зобов’язань</t>
  </si>
  <si>
    <t>Дебіторська</t>
  </si>
  <si>
    <t>Очікувана дебіторська</t>
  </si>
  <si>
    <t>Причини виникнення заборгованості</t>
  </si>
  <si>
    <t>Вжиті заходи щодо погашення заборгованості</t>
  </si>
  <si>
    <t>(підпис)</t>
  </si>
  <si>
    <t>(ініціали та прізвище)</t>
  </si>
  <si>
    <t>2020 рік (прогноз)</t>
  </si>
  <si>
    <t>2018 рік</t>
  </si>
  <si>
    <t>2019 рік</t>
  </si>
  <si>
    <t>2020 рік</t>
  </si>
  <si>
    <t>Затрат</t>
  </si>
  <si>
    <t>Продукту</t>
  </si>
  <si>
    <t>Ефективності</t>
  </si>
  <si>
    <t>Якості</t>
  </si>
  <si>
    <t>Інші виплати населенню</t>
  </si>
  <si>
    <t>Оплата послуг (крім комунальних)</t>
  </si>
  <si>
    <t>Питома вага відшкодованих пільгових послуг до нарахованих</t>
  </si>
  <si>
    <t>грн</t>
  </si>
  <si>
    <t>%</t>
  </si>
  <si>
    <t>розрахунки, списки пільговиків</t>
  </si>
  <si>
    <t>розрахунково</t>
  </si>
  <si>
    <t>заборгованість на 01.01.2018</t>
  </si>
  <si>
    <t>Взяття бюджетних зобов`язань згідно Бюджетного кодексу України та інших нормативно-правових актів.Бюджетні зобов`язання реєструються відповідно до затверджених в міському бюджеті призначень на відповідний рік.</t>
  </si>
  <si>
    <t>(0) (8) (1) (3) (2) (3) (0)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</si>
  <si>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дитячих будинках сімейного типу та прийомних сім`ях за принципом "гроші ходять за дитиною"та оплату послуг із здійсненням патронату над дитиною та виплата соціальної допомоги на утримання дитини в сім`ї патронатного вихователя</t>
  </si>
  <si>
    <t>обсяг видатків всього на надання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дитячих будинках сімейного типу та прийомних сім`ях за принципом "гроші ходять за дитиною"та оплату послуг із здійсненням патронату над дитиною та виплата соціальної допомоги на утримання дитини в сім`ї патронатного вихователя</t>
  </si>
  <si>
    <t xml:space="preserve">розрахунок </t>
  </si>
  <si>
    <t>од.</t>
  </si>
  <si>
    <t>розрахунок</t>
  </si>
  <si>
    <t>кількість дитячих будинків сімейного типу</t>
  </si>
  <si>
    <t>кількість прийомних сімей</t>
  </si>
  <si>
    <t>кількість прийомних батьків</t>
  </si>
  <si>
    <t>осіб</t>
  </si>
  <si>
    <t>кількість батьків-вихователів</t>
  </si>
  <si>
    <t>кількість вихованців у дитячих будинках сімейного типу</t>
  </si>
  <si>
    <t>кількість вихованців у прийомних сім`ях</t>
  </si>
  <si>
    <t>діто-дні відвідування</t>
  </si>
  <si>
    <t>дн.</t>
  </si>
  <si>
    <t>Забезпечення охоплення дітей-сиріт, дітей, які опинилися в складних життєвих обставинах, сімейними формами виховання</t>
  </si>
  <si>
    <t>Видатки по спеціальному фонду не здійснюються.</t>
  </si>
  <si>
    <t>(у редакції наказу Міністерства фінансів України від 17 липня 2018 року №617)</t>
  </si>
  <si>
    <t>Бюджетний запит на 2019 - 2021  роки індивідуальний (Форма 2019-2)</t>
  </si>
  <si>
    <t xml:space="preserve">(найменування відповідального виконавця )                                                  </t>
  </si>
  <si>
    <t>(код Типової відомчої класифікації видатків та кредитування місцевих бюджетів)</t>
  </si>
  <si>
    <t>(код Програмної класифікації видатків та кредитування місцевих бюджетів)</t>
  </si>
  <si>
    <t>1)</t>
  </si>
  <si>
    <t>2017 рік (звіт)</t>
  </si>
  <si>
    <t>2018 рік (затверджено)</t>
  </si>
  <si>
    <t>2019 рік (проект)</t>
  </si>
  <si>
    <t>(грн)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</si>
  <si>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</si>
  <si>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</si>
  <si>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Повернення кредитів до бюджету</t>
  </si>
  <si>
    <t>УСЬОГО</t>
  </si>
  <si>
    <t>2021 рік (прогноз)</t>
  </si>
  <si>
    <t>6. Витрати за кодами економічної класифікації видатків/Класифікації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</si>
  <si>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</si>
  <si>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</si>
  <si>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 xml:space="preserve">(грн) </t>
  </si>
  <si>
    <t>4) надання кредитів за кодами Класифікації кредитування бюджету у 2020 - 2021 роках:</t>
  </si>
  <si>
    <t>3) видатки за кодами Економічної класифікації видатків бюджету у 2020 - 2021 роках:</t>
  </si>
  <si>
    <r>
      <rPr>
        <b/>
        <sz val="14"/>
        <color theme="1"/>
        <rFont val="Times New Roman"/>
        <family val="1"/>
        <charset val="204"/>
      </rPr>
      <t xml:space="preserve">2) надання кредитів за кодами Класифікації кредитування бюджету  у 2017 - 2019 роках:  </t>
    </r>
    <r>
      <rPr>
        <i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(грн)                                                                                                                                                                                      (грн) </t>
    </r>
  </si>
  <si>
    <t xml:space="preserve"> 1) видатки за кодами Економічної класифікації видатків бюджету у 2017 -2019 роках:</t>
  </si>
  <si>
    <t>7. Витрати за напрямами використання бюджетних коштів:</t>
  </si>
  <si>
    <t>1)витрати за напрямами використання бюджетних коштів у 2017 - 2019 роках:</t>
  </si>
  <si>
    <t>Напрями використання бюджетних коштів</t>
  </si>
  <si>
    <t>2)витрати за напрямами використання бюджетних коштів у 2020 - 2021 роках:</t>
  </si>
  <si>
    <t>2017 рік(звіт)</t>
  </si>
  <si>
    <t>разом  (5+6)</t>
  </si>
  <si>
    <t>разом (8+9)</t>
  </si>
  <si>
    <t>разом (11+12)</t>
  </si>
  <si>
    <t>спеціальнийфонд</t>
  </si>
  <si>
    <t>2) результативні показники бюджетної програми/підпрограми у 2020 - 2021 роках:</t>
  </si>
  <si>
    <t>2020 рік(прогноз)</t>
  </si>
  <si>
    <t>9. Структура видатків на оплату праці:</t>
  </si>
  <si>
    <t>10. Чисельність зайнятих у бюджетних установах:</t>
  </si>
  <si>
    <t>2018 рік (план)</t>
  </si>
  <si>
    <t>2021 рік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</si>
  <si>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</si>
  <si>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</si>
  <si>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Найменування об`єкта відповідно до проектно-кошторисної документації</t>
  </si>
  <si>
    <t>Строк реалізації об`єкта (рік початку і завершення)</t>
  </si>
  <si>
    <t>Загальна вартість об`єкта</t>
  </si>
  <si>
    <t>спеціальний фонд (бюджет розвитку)</t>
  </si>
  <si>
    <t>рівень будівельної готовності об`єкта на кінець бюджетного періоду, %</t>
  </si>
  <si>
    <t>14. Бюджетні зобов’язання у 2017 - 2021 роках:</t>
  </si>
  <si>
    <t>1) кредиторська заборгованість місцевого бюджету у 2017 році:</t>
  </si>
  <si>
    <t>Код Економічної класифікації видатків бюджету/код Класифікації кредитування бюджету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</si>
  <si>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</si>
  <si>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</si>
  <si>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(6–5)</t>
  </si>
  <si>
    <t>Бюджетні зобов’язання (4+6)</t>
  </si>
  <si>
    <t xml:space="preserve">2) кредиторська заборгованість місцевого бюджету у 2018 - 2019  роках: </t>
  </si>
  <si>
    <t>Кредиторська заборгованість на початок поточного бюджетного періоду</t>
  </si>
  <si>
    <t>очікуваний обсяг взяття  поточних зобов’язань</t>
  </si>
  <si>
    <t>(3–5)</t>
  </si>
  <si>
    <t xml:space="preserve">можлива кредиторська заборгованість на початок планового бюджетного періоду </t>
  </si>
  <si>
    <t>(4–5–6)</t>
  </si>
  <si>
    <t>(8-10)</t>
  </si>
  <si>
    <t xml:space="preserve">3) дебіторська заборгованість у 2017 - 2018 роках:                                                                                       </t>
  </si>
  <si>
    <t>Дебіторська заборгованість на 01.01.2017</t>
  </si>
  <si>
    <t>заборгованість на 01.01.2019</t>
  </si>
  <si>
    <t>4) аналіз управління бюджетними зобов’язаннями та пропозиції щодо упорядкування бюджетних зобов’язань у 2018 році</t>
  </si>
  <si>
    <t>15. Підстави та обґрунтування видатків спеціального фонду на 2019 рік та на 2020 - 2021 роки за рахунок надходжень до спеціального фонду, аналіз результатів, досягнутих внаслідок використання коштів спеціального фонду бюджету у 2018 році, та очікувані результати у 2019 році.</t>
  </si>
  <si>
    <t xml:space="preserve"> У 2019 році по КПКВК 0813230 планується спрямувати кошти в сумі 4068000,00 грн., що надасть можливість забезпечити  надання охоплення дітей-сиріт, дітей, які опинилисяв складних життєвих обставинах, сімейними формами виховання</t>
  </si>
  <si>
    <t>Виконавець: Кисарець 47 03 57</t>
  </si>
  <si>
    <t xml:space="preserve">  ( 0 ) ( 8 )  </t>
  </si>
  <si>
    <r>
      <t xml:space="preserve">1. </t>
    </r>
    <r>
      <rPr>
        <b/>
        <sz val="7"/>
        <color theme="1"/>
        <rFont val="Times New Roman"/>
        <family val="1"/>
        <charset val="204"/>
      </rPr>
      <t> </t>
    </r>
    <r>
      <rPr>
        <b/>
        <sz val="14"/>
        <color theme="1"/>
        <rFont val="Times New Roman"/>
        <family val="1"/>
        <charset val="204"/>
      </rPr>
      <t>Департамент соціальної політики Житомирської міської ради</t>
    </r>
  </si>
  <si>
    <t xml:space="preserve"> (код  Типової відомчої класифікації видатків та кредитування місцевих бюджетів)   </t>
  </si>
  <si>
    <t xml:space="preserve">(найменування головного розпорядника коштів місцевого бюджету)                               </t>
  </si>
  <si>
    <t xml:space="preserve"> ( 0 ) ( 8 ) (1)</t>
  </si>
  <si>
    <t>2. Департамент соціальної політики Житомирської міської ради</t>
  </si>
  <si>
    <t>( найменування бюджетної програми згідно з Типовою програмною класифікацією видатків та кредитування місцевих бюджетів)</t>
  </si>
  <si>
    <t>4. Мета та завдання  бюджетної програми на 2019-2021 роки:</t>
  </si>
  <si>
    <r>
      <t>1)мета бюджетної програми, строки її реалізації: з</t>
    </r>
    <r>
      <rPr>
        <sz val="14"/>
        <color theme="1"/>
        <rFont val="Times New Roman"/>
        <family val="1"/>
        <charset val="204"/>
      </rPr>
      <t>абезпечення охоплення дітей-сиріт, дітей, які опинилися в складних життєвих обставинах, сімейними формами виховання;</t>
    </r>
  </si>
  <si>
    <r>
      <rPr>
        <b/>
        <sz val="14"/>
        <color theme="1"/>
        <rFont val="Times New Roman"/>
        <family val="1"/>
        <charset val="204"/>
      </rPr>
      <t>2)завдання бюджетної програми:</t>
    </r>
    <r>
      <rPr>
        <sz val="14"/>
        <color theme="1"/>
        <rFont val="Times New Roman"/>
        <family val="1"/>
        <charset val="204"/>
      </rPr>
      <t xml:space="preserve"> забезпечення надання соціальної допомоги на дітей-сиріт та дітей, позбавлених батьківського піклування, які виховуються у дитячих будинках сімейного типу, грошового забезпечення батькам-вихователям</t>
    </r>
  </si>
  <si>
    <t>3)підстави реалізації бюджетної програми:</t>
  </si>
  <si>
    <t>Надходження для виконання бюджетної програми:</t>
  </si>
  <si>
    <t>надходження для виконання бюджетної програми у 2017 - 2019 роках:</t>
  </si>
  <si>
    <r>
      <t xml:space="preserve">2)надходження для виконання бюджетної програми у 2020 - 2021 роках:                                                                 </t>
    </r>
    <r>
      <rPr>
        <b/>
        <i/>
        <sz val="14"/>
        <color theme="1"/>
        <rFont val="Times New Roman"/>
        <family val="1"/>
        <charset val="204"/>
      </rPr>
      <t xml:space="preserve">  </t>
    </r>
    <r>
      <rPr>
        <i/>
        <sz val="12"/>
        <color theme="1"/>
        <rFont val="Times New Roman"/>
        <family val="1"/>
        <charset val="204"/>
      </rPr>
      <t xml:space="preserve">(грн)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</t>
    </r>
  </si>
  <si>
    <t>8. Результативні показники бюджетної програми:</t>
  </si>
  <si>
    <t>1) результативні показники бюджетної програми у 2017 - 2019 роках:</t>
  </si>
  <si>
    <t>13. Аналіз результатів, досягнутих внаслідок використання коштів загального фонду бюджету у 2017 році, очікувані результати у 2018 році, обґрунтування необхідності передбачення витрат на 2019 - 2021 роки</t>
  </si>
  <si>
    <t>12. Об`єкти, які виконуються в межах бюджетної програми за рахунок коштів бюджету розвитку у 2017-2021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</si>
  <si>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</si>
  <si>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2017 - 2019 роках:</t>
  </si>
  <si>
    <t>( грн)</t>
  </si>
  <si>
    <t>2018 рік (звіт)</t>
  </si>
  <si>
    <t>(4+5)</t>
  </si>
  <si>
    <t>(10+11)</t>
  </si>
  <si>
    <t>Комплексна міська Програма соціального захисту населення на 2016-2020 роки</t>
  </si>
  <si>
    <t xml:space="preserve"> Рішення міської ради від 28.12.2015 №29 "Про затвердження комплексної міської Програми соціального захисту населення на 2016-2020 роки" (зі змінами та доповненнями)</t>
  </si>
  <si>
    <t>2) місцеві/регіональні програми, які виконуються в межах бюджетної програми у 2020 - 2021 роках:</t>
  </si>
  <si>
    <t>Проект Комплексої міської Програми соціального захисту населення на 2021-2025 роки</t>
  </si>
  <si>
    <r>
      <t xml:space="preserve">В.о.директора департаменту                                                   ___________________                                      </t>
    </r>
    <r>
      <rPr>
        <b/>
        <u/>
        <sz val="14"/>
        <color theme="1"/>
        <rFont val="Times New Roman"/>
        <family val="1"/>
        <charset val="204"/>
      </rPr>
      <t>Л.І. Ліпінська</t>
    </r>
  </si>
  <si>
    <r>
      <t xml:space="preserve">Начальник планово-контрольного відділу                          ____________________                                    </t>
    </r>
    <r>
      <rPr>
        <b/>
        <u/>
        <sz val="14"/>
        <color theme="1"/>
        <rFont val="Times New Roman"/>
        <family val="1"/>
        <charset val="204"/>
      </rPr>
      <t xml:space="preserve"> Н.М. Корзун</t>
    </r>
  </si>
  <si>
    <r>
      <t>3.</t>
    </r>
    <r>
      <rPr>
        <sz val="12"/>
        <color theme="1"/>
        <rFont val="Times New Roman"/>
        <family val="1"/>
        <charset val="204"/>
      </rPr>
      <t xml:space="preserve"> 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дитячих будинках сімейного типу та прийомних сім`ях за принципом "гроші ходять за дитиною"та оплату послуг із здійсненням патронату над дитиною та виплата соціальної допомоги на утримання дитини в сім`ї патронатного вихователя, підтримка малих групових будинків</t>
    </r>
  </si>
  <si>
    <t>Конституція України</t>
  </si>
  <si>
    <t>Бюджетний кодекс України</t>
  </si>
  <si>
    <t>Закон України «Про Державний Бюджет України» (на відповідний рік)</t>
  </si>
  <si>
    <t xml:space="preserve">ПКМУ від 31.05.2017 №411 "Про схвалення Прогнозу економічного і соціального розвитку України на 2018-2020 роки" </t>
  </si>
  <si>
    <t>Комплексна міська Програма соціального захисту населення на 2016-2020 роки, затверджена рішенням міської ради від 28.12.2015 №29 (зі змінами та доповненнями)</t>
  </si>
  <si>
    <t>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бюджетів"(зі змінами та доповненнями)</t>
  </si>
</sst>
</file>

<file path=xl/styles.xml><?xml version="1.0" encoding="utf-8"?>
<styleSheet xmlns="http://schemas.openxmlformats.org/spreadsheetml/2006/main">
  <numFmts count="1">
    <numFmt numFmtId="164" formatCode="000000"/>
  </numFmts>
  <fonts count="29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justify"/>
    </xf>
    <xf numFmtId="0" fontId="1" fillId="0" borderId="0" xfId="0" applyFont="1"/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1" fillId="0" borderId="0" xfId="0" applyFont="1" applyAlignment="1"/>
    <xf numFmtId="0" fontId="11" fillId="0" borderId="0" xfId="0" applyFont="1"/>
    <xf numFmtId="0" fontId="3" fillId="0" borderId="0" xfId="0" applyFont="1" applyAlignment="1">
      <alignment horizontal="left" indent="15"/>
    </xf>
    <xf numFmtId="0" fontId="10" fillId="0" borderId="0" xfId="0" applyFont="1" applyAlignment="1">
      <alignment horizontal="left"/>
    </xf>
    <xf numFmtId="0" fontId="17" fillId="0" borderId="0" xfId="0" applyFont="1"/>
    <xf numFmtId="0" fontId="2" fillId="0" borderId="0" xfId="0" applyFont="1" applyAlignment="1"/>
    <xf numFmtId="0" fontId="0" fillId="0" borderId="0" xfId="0" applyFill="1"/>
    <xf numFmtId="0" fontId="13" fillId="0" borderId="6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vertical="top" wrapText="1"/>
    </xf>
    <xf numFmtId="0" fontId="14" fillId="0" borderId="6" xfId="0" applyFont="1" applyFill="1" applyBorder="1" applyAlignment="1">
      <alignment vertical="top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0" fontId="23" fillId="0" borderId="6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6" xfId="0" applyFont="1" applyFill="1" applyBorder="1" applyAlignment="1">
      <alignment vertical="top" wrapText="1"/>
    </xf>
    <xf numFmtId="0" fontId="4" fillId="0" borderId="0" xfId="0" applyFont="1" applyFill="1"/>
    <xf numFmtId="0" fontId="3" fillId="0" borderId="6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3" fontId="3" fillId="0" borderId="6" xfId="0" applyNumberFormat="1" applyFont="1" applyFill="1" applyBorder="1" applyAlignment="1">
      <alignment horizontal="center" vertical="top" wrapText="1"/>
    </xf>
    <xf numFmtId="3" fontId="3" fillId="0" borderId="6" xfId="0" applyNumberFormat="1" applyFont="1" applyFill="1" applyBorder="1" applyAlignment="1">
      <alignment vertical="top" wrapText="1"/>
    </xf>
    <xf numFmtId="0" fontId="7" fillId="0" borderId="6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0" fillId="0" borderId="0" xfId="0" applyFont="1" applyFill="1"/>
    <xf numFmtId="0" fontId="7" fillId="0" borderId="0" xfId="0" applyFont="1" applyFill="1" applyAlignment="1">
      <alignment horizontal="right"/>
    </xf>
    <xf numFmtId="0" fontId="7" fillId="0" borderId="5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justify"/>
    </xf>
    <xf numFmtId="0" fontId="1" fillId="0" borderId="0" xfId="0" applyFont="1" applyFill="1" applyAlignment="1"/>
    <xf numFmtId="0" fontId="13" fillId="0" borderId="6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left" wrapText="1"/>
    </xf>
    <xf numFmtId="49" fontId="24" fillId="0" borderId="0" xfId="0" applyNumberFormat="1" applyFont="1" applyAlignment="1">
      <alignment vertical="center" wrapText="1"/>
    </xf>
    <xf numFmtId="0" fontId="6" fillId="0" borderId="13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4" fillId="0" borderId="0" xfId="0" applyFont="1" applyAlignment="1"/>
    <xf numFmtId="0" fontId="4" fillId="0" borderId="33" xfId="0" applyFont="1" applyBorder="1" applyAlignment="1"/>
    <xf numFmtId="0" fontId="1" fillId="0" borderId="33" xfId="0" applyFont="1" applyBorder="1" applyAlignment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9" fillId="0" borderId="0" xfId="0" applyFont="1" applyAlignment="1">
      <alignment horizontal="left" wrapText="1" shrinkToFi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1" xfId="0" applyFont="1" applyFill="1" applyBorder="1" applyAlignment="1">
      <alignment wrapText="1"/>
    </xf>
    <xf numFmtId="0" fontId="7" fillId="0" borderId="6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0" fillId="0" borderId="0" xfId="0" applyFill="1" applyAlignment="1"/>
    <xf numFmtId="0" fontId="1" fillId="0" borderId="12" xfId="0" applyFont="1" applyFill="1" applyBorder="1" applyAlignment="1"/>
    <xf numFmtId="0" fontId="1" fillId="0" borderId="0" xfId="0" applyFont="1" applyFill="1" applyBorder="1" applyAlignment="1"/>
    <xf numFmtId="0" fontId="10" fillId="0" borderId="6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Fill="1"/>
    <xf numFmtId="0" fontId="25" fillId="0" borderId="0" xfId="0" applyFont="1" applyFill="1" applyAlignment="1">
      <alignment horizontal="right"/>
    </xf>
    <xf numFmtId="0" fontId="7" fillId="0" borderId="19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justify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 indent="1"/>
    </xf>
    <xf numFmtId="0" fontId="7" fillId="0" borderId="2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14" fillId="0" borderId="6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29" xfId="0" applyFont="1" applyFill="1" applyBorder="1" applyAlignment="1">
      <alignment horizontal="justify" vertical="top" wrapText="1"/>
    </xf>
    <xf numFmtId="0" fontId="7" fillId="0" borderId="30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32" xfId="0" applyFont="1" applyFill="1" applyBorder="1" applyAlignment="1">
      <alignment horizontal="justify" vertical="top" wrapText="1"/>
    </xf>
    <xf numFmtId="0" fontId="26" fillId="0" borderId="20" xfId="0" applyFont="1" applyFill="1" applyBorder="1" applyAlignment="1">
      <alignment horizontal="center" vertical="top" wrapText="1"/>
    </xf>
    <xf numFmtId="0" fontId="26" fillId="0" borderId="21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vertical="top" wrapText="1"/>
    </xf>
    <xf numFmtId="0" fontId="13" fillId="0" borderId="19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wrapText="1"/>
    </xf>
    <xf numFmtId="0" fontId="0" fillId="0" borderId="0" xfId="0" applyFill="1" applyBorder="1"/>
    <xf numFmtId="0" fontId="7" fillId="0" borderId="29" xfId="0" applyFont="1" applyFill="1" applyBorder="1" applyAlignment="1">
      <alignment horizontal="center" wrapText="1"/>
    </xf>
    <xf numFmtId="0" fontId="7" fillId="0" borderId="38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justify"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25" fillId="0" borderId="0" xfId="0" applyFont="1" applyAlignment="1">
      <alignment horizontal="right"/>
    </xf>
    <xf numFmtId="0" fontId="7" fillId="0" borderId="43" xfId="0" applyFont="1" applyFill="1" applyBorder="1" applyAlignment="1">
      <alignment horizontal="center" wrapText="1"/>
    </xf>
    <xf numFmtId="0" fontId="7" fillId="0" borderId="40" xfId="0" applyFont="1" applyFill="1" applyBorder="1" applyAlignment="1">
      <alignment wrapText="1"/>
    </xf>
    <xf numFmtId="0" fontId="2" fillId="0" borderId="0" xfId="0" applyFont="1"/>
    <xf numFmtId="0" fontId="13" fillId="0" borderId="0" xfId="0" applyFont="1"/>
    <xf numFmtId="0" fontId="6" fillId="0" borderId="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wrapText="1"/>
    </xf>
    <xf numFmtId="49" fontId="7" fillId="0" borderId="36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Alignment="1">
      <alignment horizontal="left" wrapText="1"/>
    </xf>
    <xf numFmtId="0" fontId="0" fillId="0" borderId="0" xfId="0" applyAlignment="1"/>
    <xf numFmtId="0" fontId="10" fillId="0" borderId="38" xfId="0" applyFont="1" applyFill="1" applyBorder="1" applyAlignment="1">
      <alignment horizontal="center" wrapText="1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5" fillId="0" borderId="0" xfId="0" applyFont="1" applyAlignment="1">
      <alignment horizontal="justify"/>
    </xf>
    <xf numFmtId="0" fontId="13" fillId="0" borderId="1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1" fontId="7" fillId="0" borderId="6" xfId="0" applyNumberFormat="1" applyFont="1" applyFill="1" applyBorder="1" applyAlignment="1">
      <alignment horizontal="center" vertical="top" wrapText="1"/>
    </xf>
    <xf numFmtId="1" fontId="7" fillId="0" borderId="6" xfId="0" applyNumberFormat="1" applyFont="1" applyBorder="1" applyAlignment="1">
      <alignment horizontal="center" vertical="top" wrapText="1"/>
    </xf>
    <xf numFmtId="1" fontId="7" fillId="0" borderId="6" xfId="0" applyNumberFormat="1" applyFont="1" applyBorder="1" applyAlignment="1">
      <alignment vertical="top" wrapText="1"/>
    </xf>
    <xf numFmtId="1" fontId="10" fillId="0" borderId="6" xfId="0" applyNumberFormat="1" applyFont="1" applyBorder="1" applyAlignment="1">
      <alignment horizontal="center" vertical="top" wrapText="1"/>
    </xf>
    <xf numFmtId="1" fontId="7" fillId="0" borderId="6" xfId="0" applyNumberFormat="1" applyFont="1" applyFill="1" applyBorder="1" applyAlignment="1">
      <alignment vertical="top" wrapText="1"/>
    </xf>
    <xf numFmtId="1" fontId="7" fillId="0" borderId="13" xfId="0" applyNumberFormat="1" applyFont="1" applyFill="1" applyBorder="1" applyAlignment="1">
      <alignment horizontal="center" vertical="top" wrapText="1"/>
    </xf>
    <xf numFmtId="1" fontId="10" fillId="0" borderId="6" xfId="0" applyNumberFormat="1" applyFont="1" applyFill="1" applyBorder="1" applyAlignment="1">
      <alignment horizontal="center" vertical="top" wrapText="1"/>
    </xf>
    <xf numFmtId="1" fontId="7" fillId="0" borderId="38" xfId="0" applyNumberFormat="1" applyFont="1" applyFill="1" applyBorder="1" applyAlignment="1">
      <alignment horizontal="center" vertical="top" wrapText="1"/>
    </xf>
    <xf numFmtId="1" fontId="10" fillId="0" borderId="39" xfId="0" applyNumberFormat="1" applyFont="1" applyFill="1" applyBorder="1" applyAlignment="1">
      <alignment horizontal="center" vertical="top" wrapText="1"/>
    </xf>
    <xf numFmtId="1" fontId="10" fillId="0" borderId="38" xfId="0" applyNumberFormat="1" applyFont="1" applyFill="1" applyBorder="1" applyAlignment="1">
      <alignment horizontal="center" vertical="top" wrapText="1"/>
    </xf>
    <xf numFmtId="1" fontId="10" fillId="0" borderId="20" xfId="0" applyNumberFormat="1" applyFont="1" applyFill="1" applyBorder="1" applyAlignment="1">
      <alignment horizontal="center" vertical="top" wrapText="1"/>
    </xf>
    <xf numFmtId="1" fontId="14" fillId="0" borderId="6" xfId="0" applyNumberFormat="1" applyFont="1" applyFill="1" applyBorder="1" applyAlignment="1">
      <alignment vertical="top" wrapText="1"/>
    </xf>
    <xf numFmtId="1" fontId="14" fillId="0" borderId="6" xfId="0" applyNumberFormat="1" applyFont="1" applyFill="1" applyBorder="1" applyAlignment="1">
      <alignment horizontal="center" vertical="top" wrapText="1"/>
    </xf>
    <xf numFmtId="1" fontId="13" fillId="0" borderId="6" xfId="0" applyNumberFormat="1" applyFont="1" applyFill="1" applyBorder="1" applyAlignment="1">
      <alignment horizontal="center" vertical="top" wrapText="1"/>
    </xf>
    <xf numFmtId="1" fontId="4" fillId="0" borderId="38" xfId="0" applyNumberFormat="1" applyFont="1" applyFill="1" applyBorder="1" applyAlignment="1">
      <alignment horizontal="center" vertical="top" wrapText="1"/>
    </xf>
    <xf numFmtId="1" fontId="16" fillId="0" borderId="6" xfId="0" applyNumberFormat="1" applyFont="1" applyBorder="1" applyAlignment="1">
      <alignment vertical="top" wrapText="1"/>
    </xf>
    <xf numFmtId="1" fontId="6" fillId="0" borderId="6" xfId="0" applyNumberFormat="1" applyFont="1" applyBorder="1" applyAlignment="1">
      <alignment vertical="top" wrapText="1"/>
    </xf>
    <xf numFmtId="1" fontId="7" fillId="0" borderId="5" xfId="0" applyNumberFormat="1" applyFont="1" applyFill="1" applyBorder="1" applyAlignment="1">
      <alignment horizontal="center" vertical="top" wrapText="1"/>
    </xf>
    <xf numFmtId="1" fontId="7" fillId="0" borderId="40" xfId="0" applyNumberFormat="1" applyFont="1" applyFill="1" applyBorder="1" applyAlignment="1">
      <alignment horizontal="center" vertical="top" wrapText="1"/>
    </xf>
    <xf numFmtId="1" fontId="7" fillId="0" borderId="44" xfId="0" applyNumberFormat="1" applyFont="1" applyFill="1" applyBorder="1" applyAlignment="1">
      <alignment horizontal="center" vertical="top" wrapText="1"/>
    </xf>
    <xf numFmtId="1" fontId="7" fillId="0" borderId="30" xfId="0" applyNumberFormat="1" applyFont="1" applyFill="1" applyBorder="1" applyAlignment="1">
      <alignment horizontal="center" vertical="top" wrapText="1"/>
    </xf>
    <xf numFmtId="49" fontId="22" fillId="0" borderId="0" xfId="0" applyNumberFormat="1" applyFont="1" applyAlignment="1">
      <alignment vertical="center" wrapText="1"/>
    </xf>
    <xf numFmtId="164" fontId="22" fillId="0" borderId="0" xfId="0" applyNumberFormat="1" applyFont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center" vertical="top" wrapText="1"/>
    </xf>
    <xf numFmtId="0" fontId="27" fillId="0" borderId="8" xfId="0" applyFont="1" applyFill="1" applyBorder="1" applyAlignment="1">
      <alignment horizontal="justify" wrapText="1"/>
    </xf>
    <xf numFmtId="0" fontId="27" fillId="0" borderId="7" xfId="0" applyFont="1" applyFill="1" applyBorder="1" applyAlignment="1">
      <alignment horizontal="justify" wrapText="1"/>
    </xf>
    <xf numFmtId="0" fontId="27" fillId="0" borderId="4" xfId="0" applyFont="1" applyFill="1" applyBorder="1" applyAlignment="1">
      <alignment horizontal="justify" wrapText="1"/>
    </xf>
    <xf numFmtId="0" fontId="8" fillId="0" borderId="8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22" fillId="0" borderId="0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horizontal="center" textRotation="90" wrapText="1"/>
    </xf>
    <xf numFmtId="0" fontId="7" fillId="0" borderId="26" xfId="0" applyFont="1" applyFill="1" applyBorder="1" applyAlignment="1">
      <alignment horizontal="center" textRotation="90" wrapText="1"/>
    </xf>
    <xf numFmtId="0" fontId="7" fillId="0" borderId="18" xfId="0" applyFont="1" applyFill="1" applyBorder="1" applyAlignment="1">
      <alignment horizontal="center" textRotation="90" wrapText="1"/>
    </xf>
    <xf numFmtId="0" fontId="7" fillId="0" borderId="27" xfId="0" applyFont="1" applyFill="1" applyBorder="1" applyAlignment="1">
      <alignment horizontal="center" textRotation="90" wrapText="1"/>
    </xf>
    <xf numFmtId="0" fontId="7" fillId="0" borderId="29" xfId="0" applyFont="1" applyFill="1" applyBorder="1" applyAlignment="1">
      <alignment horizontal="center" textRotation="90" wrapText="1"/>
    </xf>
    <xf numFmtId="0" fontId="7" fillId="0" borderId="28" xfId="0" applyFont="1" applyFill="1" applyBorder="1" applyAlignment="1">
      <alignment horizontal="center" textRotation="90" wrapText="1"/>
    </xf>
    <xf numFmtId="0" fontId="7" fillId="0" borderId="30" xfId="0" applyFont="1" applyFill="1" applyBorder="1" applyAlignment="1">
      <alignment horizontal="center" textRotation="90" wrapText="1"/>
    </xf>
    <xf numFmtId="0" fontId="7" fillId="0" borderId="7" xfId="0" applyFont="1" applyFill="1" applyBorder="1" applyAlignment="1">
      <alignment horizontal="center" wrapText="1"/>
    </xf>
    <xf numFmtId="49" fontId="22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 shrinkToFit="1"/>
    </xf>
    <xf numFmtId="0" fontId="3" fillId="0" borderId="34" xfId="0" applyFont="1" applyBorder="1" applyAlignment="1">
      <alignment horizontal="justify" wrapText="1"/>
    </xf>
    <xf numFmtId="164" fontId="22" fillId="0" borderId="0" xfId="0" applyNumberFormat="1" applyFont="1" applyAlignment="1">
      <alignment horizontal="left" vertic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4" fillId="0" borderId="33" xfId="0" applyNumberFormat="1" applyFont="1" applyBorder="1" applyAlignment="1">
      <alignment horizontal="justify" vertical="top" wrapText="1"/>
    </xf>
    <xf numFmtId="49" fontId="2" fillId="0" borderId="0" xfId="0" applyNumberFormat="1" applyFont="1" applyAlignment="1">
      <alignment horizontal="justify" wrapText="1"/>
    </xf>
    <xf numFmtId="0" fontId="0" fillId="0" borderId="0" xfId="0" applyAlignment="1">
      <alignment horizontal="center"/>
    </xf>
    <xf numFmtId="0" fontId="19" fillId="0" borderId="0" xfId="0" applyFont="1" applyFill="1" applyAlignment="1">
      <alignment horizontal="left"/>
    </xf>
    <xf numFmtId="0" fontId="13" fillId="0" borderId="2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26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justify" wrapText="1"/>
    </xf>
    <xf numFmtId="0" fontId="8" fillId="0" borderId="7" xfId="0" applyFont="1" applyFill="1" applyBorder="1" applyAlignment="1">
      <alignment horizontal="justify" wrapText="1"/>
    </xf>
    <xf numFmtId="0" fontId="8" fillId="0" borderId="4" xfId="0" applyFont="1" applyFill="1" applyBorder="1" applyAlignment="1">
      <alignment horizontal="justify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49" fontId="14" fillId="0" borderId="37" xfId="0" applyNumberFormat="1" applyFont="1" applyFill="1" applyBorder="1" applyAlignment="1">
      <alignment horizontal="center" vertical="top" wrapText="1"/>
    </xf>
    <xf numFmtId="49" fontId="14" fillId="0" borderId="18" xfId="0" applyNumberFormat="1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8" fillId="0" borderId="8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 horizontal="justify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164" fontId="22" fillId="0" borderId="0" xfId="0" applyNumberFormat="1" applyFont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67"/>
  <sheetViews>
    <sheetView tabSelected="1" view="pageBreakPreview" topLeftCell="A16" zoomScaleNormal="100" zoomScaleSheetLayoutView="100" workbookViewId="0">
      <selection activeCell="A27" sqref="A27:R27"/>
    </sheetView>
  </sheetViews>
  <sheetFormatPr defaultRowHeight="15"/>
  <cols>
    <col min="1" max="1" width="6" customWidth="1"/>
    <col min="2" max="2" width="20.5703125" customWidth="1"/>
    <col min="3" max="3" width="18.85546875" customWidth="1"/>
    <col min="4" max="4" width="13.85546875" customWidth="1"/>
    <col min="5" max="5" width="12" customWidth="1"/>
    <col min="6" max="6" width="14.140625" customWidth="1"/>
    <col min="7" max="7" width="13.7109375" customWidth="1"/>
    <col min="8" max="8" width="14.140625" customWidth="1"/>
    <col min="9" max="9" width="11.7109375" customWidth="1"/>
    <col min="10" max="10" width="13" customWidth="1"/>
    <col min="11" max="11" width="16.85546875" customWidth="1"/>
    <col min="12" max="12" width="11.85546875" customWidth="1"/>
    <col min="13" max="13" width="11.7109375" customWidth="1"/>
    <col min="14" max="14" width="12.5703125" customWidth="1"/>
    <col min="15" max="15" width="11.7109375" customWidth="1"/>
    <col min="16" max="16" width="13.140625" customWidth="1"/>
    <col min="17" max="17" width="8.5703125" customWidth="1"/>
  </cols>
  <sheetData>
    <row r="2" spans="1:14" ht="18.75">
      <c r="I2" s="241" t="s">
        <v>0</v>
      </c>
      <c r="J2" s="241"/>
      <c r="K2" s="241"/>
      <c r="L2" s="241"/>
      <c r="M2" s="241"/>
      <c r="N2" s="241"/>
    </row>
    <row r="3" spans="1:14" ht="18.75">
      <c r="I3" s="241" t="s">
        <v>1</v>
      </c>
      <c r="J3" s="241"/>
      <c r="K3" s="241"/>
      <c r="L3" s="241"/>
      <c r="M3" s="241"/>
      <c r="N3" s="241"/>
    </row>
    <row r="4" spans="1:14" ht="18.75">
      <c r="I4" s="241" t="s">
        <v>2</v>
      </c>
      <c r="J4" s="241"/>
      <c r="K4" s="241"/>
      <c r="L4" s="241"/>
      <c r="M4" s="241"/>
      <c r="N4" s="241"/>
    </row>
    <row r="5" spans="1:14" ht="20.25" customHeight="1">
      <c r="I5" s="13" t="s">
        <v>81</v>
      </c>
      <c r="J5" s="13"/>
      <c r="K5" s="13"/>
      <c r="L5" s="13"/>
      <c r="M5" s="13"/>
      <c r="N5" s="13"/>
    </row>
    <row r="7" spans="1:14" ht="27.75" customHeight="1">
      <c r="A7" s="250" t="s">
        <v>82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</row>
    <row r="10" spans="1:14" ht="18.75">
      <c r="A10" s="53" t="s">
        <v>148</v>
      </c>
      <c r="B10" s="53"/>
      <c r="C10" s="53"/>
      <c r="D10" s="53"/>
      <c r="E10" s="53"/>
      <c r="F10" s="53"/>
      <c r="G10" s="53"/>
      <c r="H10" s="52" t="s">
        <v>147</v>
      </c>
      <c r="I10" s="52"/>
      <c r="J10" s="52"/>
    </row>
    <row r="11" spans="1:14" ht="15.75">
      <c r="B11" s="1" t="s">
        <v>150</v>
      </c>
      <c r="H11" t="s">
        <v>149</v>
      </c>
    </row>
    <row r="12" spans="1:14" ht="18.75">
      <c r="A12" s="54" t="s">
        <v>152</v>
      </c>
      <c r="B12" s="54"/>
      <c r="C12" s="54"/>
      <c r="D12" s="54"/>
      <c r="E12" s="54"/>
      <c r="F12" s="54"/>
      <c r="G12" s="54"/>
      <c r="H12" s="8" t="s">
        <v>151</v>
      </c>
      <c r="I12" s="8"/>
      <c r="J12" s="8"/>
    </row>
    <row r="13" spans="1:14" ht="16.5" customHeight="1">
      <c r="B13" s="1" t="s">
        <v>83</v>
      </c>
      <c r="F13" s="156"/>
      <c r="G13" s="156"/>
      <c r="H13" s="156" t="s">
        <v>84</v>
      </c>
      <c r="I13" s="156"/>
      <c r="J13" s="156"/>
      <c r="K13" s="156"/>
    </row>
    <row r="14" spans="1:14" ht="15.75">
      <c r="A14" s="1"/>
    </row>
    <row r="15" spans="1:14" ht="97.5" customHeight="1">
      <c r="A15" s="265" t="s">
        <v>177</v>
      </c>
      <c r="B15" s="265"/>
      <c r="C15" s="265"/>
      <c r="D15" s="265"/>
      <c r="E15" s="265"/>
      <c r="F15" s="265"/>
      <c r="G15" s="265"/>
      <c r="H15" s="266" t="s">
        <v>64</v>
      </c>
      <c r="I15" s="266"/>
      <c r="J15" s="266"/>
      <c r="K15" s="266"/>
      <c r="L15" s="266"/>
      <c r="M15" s="266"/>
      <c r="N15" s="266"/>
    </row>
    <row r="16" spans="1:14" ht="34.5" customHeight="1">
      <c r="B16" s="254" t="s">
        <v>153</v>
      </c>
      <c r="C16" s="254"/>
      <c r="D16" s="254"/>
      <c r="E16" s="254"/>
      <c r="F16" s="254"/>
      <c r="G16" s="254"/>
      <c r="H16" s="241" t="s">
        <v>85</v>
      </c>
      <c r="I16" s="241"/>
      <c r="J16" s="241"/>
      <c r="K16" s="241"/>
      <c r="L16" s="241"/>
      <c r="M16" s="241"/>
      <c r="N16" s="241"/>
    </row>
    <row r="17" spans="1:21" ht="15.75" hidden="1">
      <c r="B17" s="304"/>
      <c r="C17" s="304"/>
      <c r="D17" s="304"/>
    </row>
    <row r="18" spans="1:21" ht="15.75">
      <c r="B18" s="304"/>
      <c r="C18" s="304"/>
      <c r="D18" s="304"/>
    </row>
    <row r="19" spans="1:21" ht="15" customHeight="1">
      <c r="A19" s="249" t="s">
        <v>154</v>
      </c>
      <c r="B19" s="249"/>
      <c r="C19" s="249"/>
      <c r="D19" s="249"/>
      <c r="E19" s="249"/>
      <c r="F19" s="249"/>
      <c r="G19" s="249"/>
      <c r="H19" s="249"/>
      <c r="I19" s="249"/>
    </row>
    <row r="20" spans="1:21" ht="7.5" customHeight="1">
      <c r="B20" s="3"/>
      <c r="C20" s="3"/>
      <c r="D20" s="3"/>
      <c r="E20" s="3"/>
      <c r="F20" s="3"/>
      <c r="G20" s="3"/>
      <c r="H20" s="3"/>
      <c r="I20" s="3"/>
    </row>
    <row r="21" spans="1:21" ht="19.5" customHeight="1">
      <c r="A21" s="263" t="s">
        <v>155</v>
      </c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</row>
    <row r="22" spans="1:21" ht="40.5" customHeight="1">
      <c r="A22" s="253" t="s">
        <v>156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60"/>
      <c r="R22" s="60"/>
      <c r="S22" s="60"/>
      <c r="T22" s="60"/>
      <c r="U22" s="60"/>
    </row>
    <row r="23" spans="1:21" ht="13.5" customHeight="1">
      <c r="A23" s="263" t="s">
        <v>157</v>
      </c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</row>
    <row r="24" spans="1:21" ht="18.75" customHeight="1">
      <c r="A24" s="255" t="s">
        <v>178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</row>
    <row r="25" spans="1:21" ht="38.25" customHeight="1">
      <c r="A25" s="319" t="s">
        <v>183</v>
      </c>
      <c r="B25" s="319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194"/>
      <c r="R25" s="194"/>
    </row>
    <row r="26" spans="1:21" ht="19.5" customHeight="1">
      <c r="A26" s="255" t="s">
        <v>179</v>
      </c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</row>
    <row r="27" spans="1:21" ht="17.25" customHeight="1">
      <c r="A27" s="226" t="s">
        <v>180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</row>
    <row r="28" spans="1:21" ht="17.25" customHeight="1">
      <c r="A28" s="146" t="s">
        <v>181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47"/>
    </row>
    <row r="29" spans="1:21" ht="19.5" customHeight="1">
      <c r="A29" s="240" t="s">
        <v>182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193"/>
      <c r="R29" s="49"/>
    </row>
    <row r="30" spans="1:21" ht="12.7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21" ht="14.25" customHeight="1">
      <c r="A31" s="47" t="s">
        <v>13</v>
      </c>
      <c r="B31" s="249" t="s">
        <v>158</v>
      </c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46"/>
    </row>
    <row r="32" spans="1:21" ht="15" customHeight="1">
      <c r="A32" s="47" t="s">
        <v>86</v>
      </c>
      <c r="B32" s="249" t="s">
        <v>159</v>
      </c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</row>
    <row r="33" spans="1:18" ht="9" customHeight="1" thickBot="1">
      <c r="O33" s="143" t="s">
        <v>90</v>
      </c>
    </row>
    <row r="34" spans="1:18" ht="18.75" customHeight="1" thickBot="1">
      <c r="A34" s="242"/>
      <c r="B34" s="243" t="s">
        <v>4</v>
      </c>
      <c r="C34" s="243" t="s">
        <v>5</v>
      </c>
      <c r="D34" s="246" t="s">
        <v>87</v>
      </c>
      <c r="E34" s="247"/>
      <c r="F34" s="247"/>
      <c r="G34" s="248"/>
      <c r="H34" s="246" t="s">
        <v>88</v>
      </c>
      <c r="I34" s="247"/>
      <c r="J34" s="247"/>
      <c r="K34" s="248"/>
      <c r="L34" s="246" t="s">
        <v>89</v>
      </c>
      <c r="M34" s="247"/>
      <c r="N34" s="247"/>
      <c r="O34" s="248"/>
    </row>
    <row r="35" spans="1:18" ht="13.5" customHeight="1">
      <c r="A35" s="242"/>
      <c r="B35" s="244"/>
      <c r="C35" s="244"/>
      <c r="D35" s="4" t="s">
        <v>6</v>
      </c>
      <c r="E35" s="243" t="s">
        <v>14</v>
      </c>
      <c r="F35" s="251" t="s">
        <v>9</v>
      </c>
      <c r="G35" s="4" t="s">
        <v>10</v>
      </c>
      <c r="H35" s="4" t="s">
        <v>6</v>
      </c>
      <c r="I35" s="243" t="s">
        <v>8</v>
      </c>
      <c r="J35" s="251" t="s">
        <v>9</v>
      </c>
      <c r="K35" s="4" t="s">
        <v>10</v>
      </c>
      <c r="L35" s="4" t="s">
        <v>6</v>
      </c>
      <c r="M35" s="243" t="s">
        <v>8</v>
      </c>
      <c r="N35" s="251" t="s">
        <v>9</v>
      </c>
      <c r="O35" s="4" t="s">
        <v>10</v>
      </c>
    </row>
    <row r="36" spans="1:18" ht="22.5" customHeight="1" thickBot="1">
      <c r="A36" s="242"/>
      <c r="B36" s="245"/>
      <c r="C36" s="245"/>
      <c r="D36" s="5" t="s">
        <v>7</v>
      </c>
      <c r="E36" s="245"/>
      <c r="F36" s="252"/>
      <c r="G36" s="5" t="s">
        <v>15</v>
      </c>
      <c r="H36" s="5" t="s">
        <v>7</v>
      </c>
      <c r="I36" s="245"/>
      <c r="J36" s="252"/>
      <c r="K36" s="5" t="s">
        <v>16</v>
      </c>
      <c r="L36" s="5" t="s">
        <v>7</v>
      </c>
      <c r="M36" s="245"/>
      <c r="N36" s="252"/>
      <c r="O36" s="5" t="s">
        <v>17</v>
      </c>
    </row>
    <row r="37" spans="1:18" ht="12.75" customHeight="1" thickBot="1">
      <c r="A37" s="65"/>
      <c r="B37" s="57">
        <v>1</v>
      </c>
      <c r="C37" s="6">
        <v>2</v>
      </c>
      <c r="D37" s="6">
        <v>3</v>
      </c>
      <c r="E37" s="6">
        <v>4</v>
      </c>
      <c r="F37" s="6">
        <v>5</v>
      </c>
      <c r="G37" s="6">
        <v>6</v>
      </c>
      <c r="H37" s="6">
        <v>7</v>
      </c>
      <c r="I37" s="6">
        <v>8</v>
      </c>
      <c r="J37" s="6">
        <v>9</v>
      </c>
      <c r="K37" s="6">
        <v>10</v>
      </c>
      <c r="L37" s="6">
        <v>11</v>
      </c>
      <c r="M37" s="6">
        <v>12</v>
      </c>
      <c r="N37" s="6">
        <v>13</v>
      </c>
      <c r="O37" s="6">
        <v>14</v>
      </c>
    </row>
    <row r="38" spans="1:18" ht="24.75" customHeight="1" thickBot="1">
      <c r="A38" s="67"/>
      <c r="B38" s="68"/>
      <c r="C38" s="7" t="s">
        <v>3</v>
      </c>
      <c r="D38" s="172">
        <v>2867597.05</v>
      </c>
      <c r="E38" s="173" t="s">
        <v>11</v>
      </c>
      <c r="F38" s="173" t="s">
        <v>11</v>
      </c>
      <c r="G38" s="173">
        <f>D38</f>
        <v>2867597.05</v>
      </c>
      <c r="H38" s="172">
        <v>3638400</v>
      </c>
      <c r="I38" s="173" t="s">
        <v>11</v>
      </c>
      <c r="J38" s="173" t="s">
        <v>11</v>
      </c>
      <c r="K38" s="173">
        <f>H38</f>
        <v>3638400</v>
      </c>
      <c r="L38" s="172">
        <v>4068000</v>
      </c>
      <c r="M38" s="173" t="s">
        <v>11</v>
      </c>
      <c r="N38" s="173" t="s">
        <v>11</v>
      </c>
      <c r="O38" s="173">
        <f>L38</f>
        <v>4068000</v>
      </c>
    </row>
    <row r="39" spans="1:18" ht="12.75" customHeight="1" thickBot="1">
      <c r="A39" s="67"/>
      <c r="B39" s="68"/>
      <c r="C39" s="7" t="s">
        <v>91</v>
      </c>
      <c r="D39" s="173" t="s">
        <v>11</v>
      </c>
      <c r="E39" s="174"/>
      <c r="F39" s="173" t="s">
        <v>11</v>
      </c>
      <c r="G39" s="174"/>
      <c r="H39" s="173" t="s">
        <v>11</v>
      </c>
      <c r="I39" s="174"/>
      <c r="J39" s="174"/>
      <c r="K39" s="174"/>
      <c r="L39" s="173" t="s">
        <v>11</v>
      </c>
      <c r="M39" s="174"/>
      <c r="N39" s="174"/>
      <c r="O39" s="173" t="s">
        <v>11</v>
      </c>
    </row>
    <row r="40" spans="1:18" ht="48.75" customHeight="1" thickBot="1">
      <c r="A40" s="66"/>
      <c r="B40" s="55"/>
      <c r="C40" s="7" t="s">
        <v>92</v>
      </c>
      <c r="D40" s="173" t="s">
        <v>11</v>
      </c>
      <c r="E40" s="174"/>
      <c r="F40" s="173" t="s">
        <v>11</v>
      </c>
      <c r="G40" s="174"/>
      <c r="H40" s="173" t="s">
        <v>11</v>
      </c>
      <c r="I40" s="174"/>
      <c r="J40" s="174"/>
      <c r="K40" s="174"/>
      <c r="L40" s="173" t="s">
        <v>11</v>
      </c>
      <c r="M40" s="174"/>
      <c r="N40" s="174"/>
      <c r="O40" s="173" t="s">
        <v>11</v>
      </c>
    </row>
    <row r="41" spans="1:18" ht="24.75" thickBot="1">
      <c r="A41" s="66"/>
      <c r="B41" s="55"/>
      <c r="C41" s="7" t="s">
        <v>93</v>
      </c>
      <c r="D41" s="173" t="s">
        <v>11</v>
      </c>
      <c r="E41" s="174"/>
      <c r="F41" s="173" t="s">
        <v>11</v>
      </c>
      <c r="G41" s="174"/>
      <c r="H41" s="173" t="s">
        <v>11</v>
      </c>
      <c r="I41" s="174"/>
      <c r="J41" s="174"/>
      <c r="K41" s="174"/>
      <c r="L41" s="173" t="s">
        <v>11</v>
      </c>
      <c r="M41" s="174"/>
      <c r="N41" s="174"/>
      <c r="O41" s="174"/>
    </row>
    <row r="42" spans="1:18" ht="12.75" customHeight="1" thickBot="1">
      <c r="A42" s="67"/>
      <c r="B42" s="56"/>
      <c r="C42" s="6" t="s">
        <v>94</v>
      </c>
      <c r="D42" s="175">
        <f>D38</f>
        <v>2867597.05</v>
      </c>
      <c r="E42" s="175" t="str">
        <f t="shared" ref="E42:K42" si="0">E38</f>
        <v>Х</v>
      </c>
      <c r="F42" s="175" t="str">
        <f t="shared" si="0"/>
        <v>Х</v>
      </c>
      <c r="G42" s="175">
        <f t="shared" si="0"/>
        <v>2867597.05</v>
      </c>
      <c r="H42" s="175">
        <f t="shared" si="0"/>
        <v>3638400</v>
      </c>
      <c r="I42" s="175" t="str">
        <f t="shared" si="0"/>
        <v>Х</v>
      </c>
      <c r="J42" s="175" t="str">
        <f t="shared" si="0"/>
        <v>Х</v>
      </c>
      <c r="K42" s="175">
        <f t="shared" si="0"/>
        <v>3638400</v>
      </c>
      <c r="L42" s="175">
        <f>L38</f>
        <v>4068000</v>
      </c>
      <c r="M42" s="175" t="str">
        <f t="shared" ref="M42:O42" si="1">M38</f>
        <v>Х</v>
      </c>
      <c r="N42" s="175" t="str">
        <f t="shared" si="1"/>
        <v>Х</v>
      </c>
      <c r="O42" s="175">
        <f t="shared" si="1"/>
        <v>4068000</v>
      </c>
    </row>
    <row r="43" spans="1:18" ht="15.75">
      <c r="A43" s="2"/>
    </row>
    <row r="44" spans="1:18" ht="15" customHeight="1">
      <c r="A44" s="2"/>
    </row>
    <row r="45" spans="1:18" ht="20.25" thickBot="1">
      <c r="A45" s="200" t="s">
        <v>160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14"/>
    </row>
    <row r="46" spans="1:18" ht="15.75" thickBot="1">
      <c r="A46" s="201"/>
      <c r="B46" s="223" t="s">
        <v>4</v>
      </c>
      <c r="C46" s="223" t="s">
        <v>5</v>
      </c>
      <c r="D46" s="229" t="s">
        <v>47</v>
      </c>
      <c r="E46" s="239"/>
      <c r="F46" s="239"/>
      <c r="G46" s="230"/>
      <c r="H46" s="229" t="s">
        <v>95</v>
      </c>
      <c r="I46" s="239"/>
      <c r="J46" s="239"/>
      <c r="K46" s="230"/>
      <c r="L46" s="14"/>
      <c r="M46" s="14"/>
      <c r="N46" s="14"/>
      <c r="O46" s="14"/>
      <c r="P46" s="14"/>
    </row>
    <row r="47" spans="1:18" s="14" customFormat="1" ht="14.25" customHeight="1">
      <c r="A47" s="201"/>
      <c r="B47" s="256"/>
      <c r="C47" s="256"/>
      <c r="D47" s="40" t="s">
        <v>6</v>
      </c>
      <c r="E47" s="223" t="s">
        <v>14</v>
      </c>
      <c r="F47" s="260" t="s">
        <v>9</v>
      </c>
      <c r="G47" s="40" t="s">
        <v>10</v>
      </c>
      <c r="H47" s="40" t="s">
        <v>6</v>
      </c>
      <c r="I47" s="223" t="s">
        <v>14</v>
      </c>
      <c r="J47" s="260" t="s">
        <v>9</v>
      </c>
      <c r="K47" s="40" t="s">
        <v>10</v>
      </c>
      <c r="Q47"/>
      <c r="R47"/>
    </row>
    <row r="48" spans="1:18" s="14" customFormat="1" ht="15.75" thickBot="1">
      <c r="A48" s="201"/>
      <c r="B48" s="224"/>
      <c r="C48" s="224"/>
      <c r="D48" s="32" t="s">
        <v>7</v>
      </c>
      <c r="E48" s="224"/>
      <c r="F48" s="261"/>
      <c r="G48" s="32" t="s">
        <v>15</v>
      </c>
      <c r="H48" s="32" t="s">
        <v>7</v>
      </c>
      <c r="I48" s="224"/>
      <c r="J48" s="261"/>
      <c r="K48" s="32" t="s">
        <v>16</v>
      </c>
      <c r="Q48"/>
      <c r="R48"/>
    </row>
    <row r="49" spans="1:18" s="14" customFormat="1" ht="15.75" thickBot="1">
      <c r="A49" s="70"/>
      <c r="B49" s="37">
        <v>1</v>
      </c>
      <c r="C49" s="34">
        <v>2</v>
      </c>
      <c r="D49" s="34">
        <v>3</v>
      </c>
      <c r="E49" s="34">
        <v>4</v>
      </c>
      <c r="F49" s="34">
        <v>5</v>
      </c>
      <c r="G49" s="34">
        <v>6</v>
      </c>
      <c r="H49" s="34">
        <v>7</v>
      </c>
      <c r="I49" s="34">
        <v>8</v>
      </c>
      <c r="J49" s="34">
        <v>9</v>
      </c>
      <c r="K49" s="34">
        <v>10</v>
      </c>
      <c r="Q49"/>
      <c r="R49"/>
    </row>
    <row r="50" spans="1:18" ht="36.75" thickBot="1">
      <c r="A50" s="72"/>
      <c r="B50" s="74"/>
      <c r="C50" s="7" t="s">
        <v>3</v>
      </c>
      <c r="D50" s="172">
        <f>L42*105.6%</f>
        <v>4295808</v>
      </c>
      <c r="E50" s="172" t="s">
        <v>11</v>
      </c>
      <c r="F50" s="172" t="s">
        <v>11</v>
      </c>
      <c r="G50" s="172">
        <f>D50</f>
        <v>4295808</v>
      </c>
      <c r="H50" s="172">
        <f>G50*105%</f>
        <v>4510598.4000000004</v>
      </c>
      <c r="I50" s="172" t="s">
        <v>11</v>
      </c>
      <c r="J50" s="172" t="s">
        <v>11</v>
      </c>
      <c r="K50" s="172">
        <f>H50</f>
        <v>4510598.4000000004</v>
      </c>
      <c r="L50" s="14"/>
      <c r="M50" s="14"/>
      <c r="N50" s="14"/>
      <c r="O50" s="14"/>
      <c r="P50" s="14"/>
    </row>
    <row r="51" spans="1:18" ht="48.75" thickBot="1">
      <c r="A51" s="72"/>
      <c r="B51" s="74"/>
      <c r="C51" s="7" t="s">
        <v>91</v>
      </c>
      <c r="D51" s="172" t="s">
        <v>11</v>
      </c>
      <c r="E51" s="176"/>
      <c r="F51" s="176"/>
      <c r="G51" s="176"/>
      <c r="H51" s="172" t="s">
        <v>11</v>
      </c>
      <c r="I51" s="176"/>
      <c r="J51" s="176"/>
      <c r="K51" s="176"/>
      <c r="L51" s="14"/>
      <c r="M51" s="14"/>
      <c r="N51" s="14"/>
      <c r="O51" s="14"/>
      <c r="P51" s="14"/>
    </row>
    <row r="52" spans="1:18" ht="48.75" thickBot="1">
      <c r="A52" s="71"/>
      <c r="B52" s="58"/>
      <c r="C52" s="7" t="s">
        <v>92</v>
      </c>
      <c r="D52" s="172" t="s">
        <v>11</v>
      </c>
      <c r="E52" s="176"/>
      <c r="F52" s="176"/>
      <c r="G52" s="176"/>
      <c r="H52" s="172" t="s">
        <v>11</v>
      </c>
      <c r="I52" s="176"/>
      <c r="J52" s="176"/>
      <c r="K52" s="176"/>
      <c r="L52" s="14"/>
      <c r="M52" s="14"/>
      <c r="N52" s="14"/>
      <c r="O52" s="14"/>
      <c r="P52" s="14"/>
    </row>
    <row r="53" spans="1:18" ht="24.75" thickBot="1">
      <c r="A53" s="71"/>
      <c r="B53" s="58"/>
      <c r="C53" s="7" t="s">
        <v>93</v>
      </c>
      <c r="D53" s="172" t="s">
        <v>11</v>
      </c>
      <c r="E53" s="176"/>
      <c r="F53" s="176"/>
      <c r="G53" s="176"/>
      <c r="H53" s="172" t="s">
        <v>11</v>
      </c>
      <c r="I53" s="176"/>
      <c r="J53" s="176"/>
      <c r="K53" s="176"/>
      <c r="L53" s="14"/>
      <c r="M53" s="14"/>
      <c r="N53" s="14"/>
      <c r="O53" s="14"/>
      <c r="P53" s="14"/>
    </row>
    <row r="54" spans="1:18" ht="15.75" thickBot="1">
      <c r="A54" s="71"/>
      <c r="B54" s="33"/>
      <c r="C54" s="76" t="s">
        <v>94</v>
      </c>
      <c r="D54" s="177">
        <f>D50</f>
        <v>4295808</v>
      </c>
      <c r="E54" s="177" t="str">
        <f t="shared" ref="E54:K54" si="2">E50</f>
        <v>Х</v>
      </c>
      <c r="F54" s="177" t="str">
        <f t="shared" si="2"/>
        <v>Х</v>
      </c>
      <c r="G54" s="177">
        <f t="shared" si="2"/>
        <v>4295808</v>
      </c>
      <c r="H54" s="177">
        <f t="shared" si="2"/>
        <v>4510598.4000000004</v>
      </c>
      <c r="I54" s="177" t="str">
        <f t="shared" si="2"/>
        <v>Х</v>
      </c>
      <c r="J54" s="177" t="str">
        <f t="shared" si="2"/>
        <v>Х</v>
      </c>
      <c r="K54" s="177">
        <f t="shared" si="2"/>
        <v>4510598.4000000004</v>
      </c>
      <c r="L54" s="14"/>
      <c r="M54" s="14"/>
      <c r="N54" s="14"/>
      <c r="O54" s="14"/>
      <c r="P54" s="14"/>
    </row>
    <row r="55" spans="1:18">
      <c r="A55" s="73"/>
      <c r="B55" s="73"/>
      <c r="C55" s="73"/>
      <c r="D55" s="77"/>
      <c r="E55" s="77"/>
      <c r="F55" s="77"/>
      <c r="G55" s="77"/>
      <c r="H55" s="77"/>
      <c r="I55" s="77"/>
      <c r="J55" s="77"/>
      <c r="K55" s="77"/>
      <c r="L55" s="14"/>
      <c r="M55" s="14"/>
      <c r="N55" s="14"/>
      <c r="O55" s="14"/>
      <c r="P55" s="14"/>
    </row>
    <row r="56" spans="1:18">
      <c r="A56" s="73"/>
      <c r="B56" s="73"/>
      <c r="C56" s="73"/>
      <c r="D56" s="77"/>
      <c r="E56" s="77"/>
      <c r="F56" s="77"/>
      <c r="G56" s="77"/>
      <c r="H56" s="77"/>
      <c r="I56" s="77"/>
      <c r="J56" s="77"/>
      <c r="K56" s="77"/>
      <c r="L56" s="14"/>
      <c r="M56" s="14"/>
      <c r="N56" s="14"/>
      <c r="O56" s="14"/>
      <c r="P56" s="14"/>
      <c r="Q56" s="14"/>
      <c r="R56" s="14"/>
    </row>
    <row r="57" spans="1:18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</row>
    <row r="58" spans="1:18" ht="18.75">
      <c r="A58" s="43" t="s">
        <v>96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14"/>
      <c r="M58" s="14"/>
      <c r="N58" s="78"/>
      <c r="O58" s="78"/>
      <c r="P58" s="14"/>
      <c r="Q58" s="14"/>
      <c r="R58" s="14"/>
    </row>
    <row r="59" spans="1:18" ht="19.5" thickBot="1">
      <c r="A59" s="80" t="s">
        <v>103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14"/>
      <c r="M59" s="14"/>
      <c r="N59" s="14"/>
      <c r="O59" s="86" t="s">
        <v>99</v>
      </c>
      <c r="P59" s="14"/>
      <c r="Q59" s="14"/>
      <c r="R59" s="14"/>
    </row>
    <row r="60" spans="1:18" ht="15.75" thickBot="1">
      <c r="A60" s="201"/>
      <c r="B60" s="223" t="s">
        <v>97</v>
      </c>
      <c r="C60" s="223" t="s">
        <v>5</v>
      </c>
      <c r="D60" s="229" t="s">
        <v>87</v>
      </c>
      <c r="E60" s="239"/>
      <c r="F60" s="239"/>
      <c r="G60" s="230"/>
      <c r="H60" s="229" t="s">
        <v>88</v>
      </c>
      <c r="I60" s="239"/>
      <c r="J60" s="239"/>
      <c r="K60" s="239"/>
      <c r="L60" s="257" t="s">
        <v>89</v>
      </c>
      <c r="M60" s="258"/>
      <c r="N60" s="258"/>
      <c r="O60" s="259"/>
      <c r="P60" s="14"/>
    </row>
    <row r="61" spans="1:18">
      <c r="A61" s="201"/>
      <c r="B61" s="256"/>
      <c r="C61" s="256"/>
      <c r="D61" s="40" t="s">
        <v>6</v>
      </c>
      <c r="E61" s="223" t="s">
        <v>8</v>
      </c>
      <c r="F61" s="260" t="s">
        <v>9</v>
      </c>
      <c r="G61" s="40" t="s">
        <v>10</v>
      </c>
      <c r="H61" s="40" t="s">
        <v>6</v>
      </c>
      <c r="I61" s="223" t="s">
        <v>8</v>
      </c>
      <c r="J61" s="260" t="s">
        <v>9</v>
      </c>
      <c r="K61" s="40" t="s">
        <v>10</v>
      </c>
      <c r="L61" s="40" t="s">
        <v>6</v>
      </c>
      <c r="M61" s="256" t="s">
        <v>8</v>
      </c>
      <c r="N61" s="262" t="s">
        <v>9</v>
      </c>
      <c r="O61" s="40" t="s">
        <v>10</v>
      </c>
      <c r="P61" s="14"/>
    </row>
    <row r="62" spans="1:18" ht="15.75" thickBot="1">
      <c r="A62" s="201"/>
      <c r="B62" s="224"/>
      <c r="C62" s="224"/>
      <c r="D62" s="32" t="s">
        <v>7</v>
      </c>
      <c r="E62" s="224"/>
      <c r="F62" s="261"/>
      <c r="G62" s="32" t="s">
        <v>15</v>
      </c>
      <c r="H62" s="32" t="s">
        <v>7</v>
      </c>
      <c r="I62" s="224"/>
      <c r="J62" s="261"/>
      <c r="K62" s="32" t="s">
        <v>16</v>
      </c>
      <c r="L62" s="32" t="s">
        <v>7</v>
      </c>
      <c r="M62" s="224"/>
      <c r="N62" s="261"/>
      <c r="O62" s="32" t="s">
        <v>17</v>
      </c>
      <c r="P62" s="14"/>
    </row>
    <row r="63" spans="1:18" ht="15.75" thickBot="1">
      <c r="A63" s="70"/>
      <c r="B63" s="37">
        <v>1</v>
      </c>
      <c r="C63" s="34">
        <v>2</v>
      </c>
      <c r="D63" s="34">
        <v>3</v>
      </c>
      <c r="E63" s="34">
        <v>4</v>
      </c>
      <c r="F63" s="34">
        <v>5</v>
      </c>
      <c r="G63" s="34">
        <v>6</v>
      </c>
      <c r="H63" s="34">
        <v>7</v>
      </c>
      <c r="I63" s="34">
        <v>8</v>
      </c>
      <c r="J63" s="34">
        <v>9</v>
      </c>
      <c r="K63" s="34">
        <v>10</v>
      </c>
      <c r="L63" s="34">
        <v>11</v>
      </c>
      <c r="M63" s="34">
        <v>12</v>
      </c>
      <c r="N63" s="34">
        <v>13</v>
      </c>
      <c r="O63" s="34">
        <v>14</v>
      </c>
      <c r="P63" s="14"/>
    </row>
    <row r="64" spans="1:18" ht="11.25" customHeight="1" thickBot="1">
      <c r="A64" s="72"/>
      <c r="B64" s="74"/>
      <c r="C64" s="305" t="s">
        <v>79</v>
      </c>
      <c r="D64" s="306"/>
      <c r="E64" s="306"/>
      <c r="F64" s="306"/>
      <c r="G64" s="306"/>
      <c r="H64" s="306"/>
      <c r="I64" s="306"/>
      <c r="J64" s="306"/>
      <c r="K64" s="306"/>
      <c r="L64" s="306"/>
      <c r="M64" s="306"/>
      <c r="N64" s="306"/>
      <c r="O64" s="307"/>
      <c r="P64" s="14"/>
    </row>
    <row r="65" spans="1:16" ht="15.75" thickBot="1">
      <c r="A65" s="72"/>
      <c r="B65" s="37">
        <v>2730</v>
      </c>
      <c r="C65" s="35" t="s">
        <v>55</v>
      </c>
      <c r="D65" s="178">
        <v>2867597.05</v>
      </c>
      <c r="E65" s="178"/>
      <c r="F65" s="178"/>
      <c r="G65" s="178">
        <f>D65</f>
        <v>2867597.05</v>
      </c>
      <c r="H65" s="178">
        <v>3638400</v>
      </c>
      <c r="I65" s="178"/>
      <c r="J65" s="178"/>
      <c r="K65" s="178">
        <f>H65</f>
        <v>3638400</v>
      </c>
      <c r="L65" s="178">
        <v>4068000</v>
      </c>
      <c r="M65" s="178"/>
      <c r="N65" s="178"/>
      <c r="O65" s="178">
        <f>L65</f>
        <v>4068000</v>
      </c>
      <c r="P65" s="14"/>
    </row>
    <row r="66" spans="1:16" ht="20.25" customHeight="1" thickBot="1">
      <c r="A66" s="72"/>
      <c r="B66" s="37"/>
      <c r="C66" s="82" t="s">
        <v>94</v>
      </c>
      <c r="D66" s="178">
        <f>D65</f>
        <v>2867597.05</v>
      </c>
      <c r="E66" s="178"/>
      <c r="F66" s="178"/>
      <c r="G66" s="178">
        <f>G65</f>
        <v>2867597.05</v>
      </c>
      <c r="H66" s="178">
        <f t="shared" ref="H66:K66" si="3">H65</f>
        <v>3638400</v>
      </c>
      <c r="I66" s="178">
        <f t="shared" si="3"/>
        <v>0</v>
      </c>
      <c r="J66" s="178">
        <f t="shared" si="3"/>
        <v>0</v>
      </c>
      <c r="K66" s="178">
        <f t="shared" si="3"/>
        <v>3638400</v>
      </c>
      <c r="L66" s="178">
        <f>L65</f>
        <v>4068000</v>
      </c>
      <c r="M66" s="178">
        <f t="shared" ref="M66:O66" si="4">M65</f>
        <v>0</v>
      </c>
      <c r="N66" s="178">
        <f t="shared" si="4"/>
        <v>0</v>
      </c>
      <c r="O66" s="178">
        <f t="shared" si="4"/>
        <v>4068000</v>
      </c>
      <c r="P66" s="14"/>
    </row>
    <row r="67" spans="1:16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ht="19.5" thickBot="1">
      <c r="A68" s="268" t="s">
        <v>102</v>
      </c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68"/>
      <c r="P68" s="14"/>
    </row>
    <row r="69" spans="1:16" ht="15.75" thickBot="1">
      <c r="A69" s="201"/>
      <c r="B69" s="223" t="s">
        <v>98</v>
      </c>
      <c r="C69" s="223" t="s">
        <v>5</v>
      </c>
      <c r="D69" s="229" t="s">
        <v>87</v>
      </c>
      <c r="E69" s="239"/>
      <c r="F69" s="239"/>
      <c r="G69" s="230"/>
      <c r="H69" s="229" t="s">
        <v>88</v>
      </c>
      <c r="I69" s="239"/>
      <c r="J69" s="239"/>
      <c r="K69" s="230"/>
      <c r="L69" s="229" t="s">
        <v>89</v>
      </c>
      <c r="M69" s="239"/>
      <c r="N69" s="239"/>
      <c r="O69" s="230"/>
      <c r="P69" s="14"/>
    </row>
    <row r="70" spans="1:16" ht="18" customHeight="1">
      <c r="A70" s="201"/>
      <c r="B70" s="256"/>
      <c r="C70" s="256"/>
      <c r="D70" s="40" t="s">
        <v>6</v>
      </c>
      <c r="E70" s="223" t="s">
        <v>8</v>
      </c>
      <c r="F70" s="260" t="s">
        <v>9</v>
      </c>
      <c r="G70" s="40" t="s">
        <v>10</v>
      </c>
      <c r="H70" s="40" t="s">
        <v>6</v>
      </c>
      <c r="I70" s="223" t="s">
        <v>8</v>
      </c>
      <c r="J70" s="260" t="s">
        <v>9</v>
      </c>
      <c r="K70" s="40" t="s">
        <v>10</v>
      </c>
      <c r="L70" s="40" t="s">
        <v>6</v>
      </c>
      <c r="M70" s="223" t="s">
        <v>8</v>
      </c>
      <c r="N70" s="260" t="s">
        <v>9</v>
      </c>
      <c r="O70" s="40" t="s">
        <v>10</v>
      </c>
      <c r="P70" s="14"/>
    </row>
    <row r="71" spans="1:16" ht="26.25" customHeight="1" thickBot="1">
      <c r="A71" s="201"/>
      <c r="B71" s="224"/>
      <c r="C71" s="224"/>
      <c r="D71" s="32" t="s">
        <v>7</v>
      </c>
      <c r="E71" s="224"/>
      <c r="F71" s="261"/>
      <c r="G71" s="32" t="s">
        <v>15</v>
      </c>
      <c r="H71" s="32" t="s">
        <v>7</v>
      </c>
      <c r="I71" s="224"/>
      <c r="J71" s="261"/>
      <c r="K71" s="32" t="s">
        <v>16</v>
      </c>
      <c r="L71" s="32" t="s">
        <v>7</v>
      </c>
      <c r="M71" s="224"/>
      <c r="N71" s="261"/>
      <c r="O71" s="32" t="s">
        <v>17</v>
      </c>
      <c r="P71" s="14"/>
    </row>
    <row r="72" spans="1:16" ht="15.75" thickBot="1">
      <c r="A72" s="70"/>
      <c r="B72" s="37">
        <v>1</v>
      </c>
      <c r="C72" s="34">
        <v>2</v>
      </c>
      <c r="D72" s="34">
        <v>3</v>
      </c>
      <c r="E72" s="34">
        <v>4</v>
      </c>
      <c r="F72" s="34">
        <v>5</v>
      </c>
      <c r="G72" s="34">
        <v>6</v>
      </c>
      <c r="H72" s="34">
        <v>7</v>
      </c>
      <c r="I72" s="34">
        <v>8</v>
      </c>
      <c r="J72" s="34">
        <v>9</v>
      </c>
      <c r="K72" s="34">
        <v>10</v>
      </c>
      <c r="L72" s="34">
        <v>11</v>
      </c>
      <c r="M72" s="34">
        <v>12</v>
      </c>
      <c r="N72" s="34">
        <v>13</v>
      </c>
      <c r="O72" s="34">
        <v>14</v>
      </c>
      <c r="P72" s="14"/>
    </row>
    <row r="73" spans="1:16" ht="14.25" customHeight="1" thickBot="1">
      <c r="A73" s="73"/>
      <c r="B73" s="74"/>
      <c r="C73" s="75"/>
      <c r="D73" s="75"/>
      <c r="E73" s="75"/>
      <c r="F73" s="75"/>
      <c r="G73" s="75"/>
      <c r="H73" s="75"/>
      <c r="I73" s="75"/>
      <c r="J73" s="75"/>
      <c r="K73" s="75"/>
      <c r="L73" s="34"/>
      <c r="M73" s="75"/>
      <c r="N73" s="75"/>
      <c r="O73" s="75"/>
      <c r="P73" s="14"/>
    </row>
    <row r="74" spans="1:16" ht="15.75" thickBot="1">
      <c r="A74" s="73"/>
      <c r="B74" s="69"/>
      <c r="C74" s="35"/>
      <c r="D74" s="81"/>
      <c r="E74" s="81"/>
      <c r="F74" s="81"/>
      <c r="G74" s="81"/>
      <c r="H74" s="81"/>
      <c r="I74" s="81"/>
      <c r="J74" s="81"/>
      <c r="K74" s="81"/>
      <c r="L74" s="34"/>
      <c r="M74" s="81"/>
      <c r="N74" s="81"/>
      <c r="O74" s="81"/>
      <c r="P74" s="14"/>
    </row>
    <row r="75" spans="1:16" ht="15.75" thickBot="1">
      <c r="A75" s="83"/>
      <c r="B75" s="37"/>
      <c r="C75" s="82" t="s">
        <v>94</v>
      </c>
      <c r="D75" s="81"/>
      <c r="E75" s="81"/>
      <c r="F75" s="81"/>
      <c r="G75" s="81"/>
      <c r="H75" s="81"/>
      <c r="I75" s="81"/>
      <c r="J75" s="81"/>
      <c r="K75" s="81"/>
      <c r="L75" s="34"/>
      <c r="M75" s="81"/>
      <c r="N75" s="81"/>
      <c r="O75" s="81"/>
      <c r="P75" s="14"/>
    </row>
    <row r="76" spans="1:16" hidden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ht="18.75">
      <c r="A78" s="200" t="s">
        <v>101</v>
      </c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14"/>
      <c r="P78" s="14"/>
    </row>
    <row r="79" spans="1:16" ht="15.75" thickBo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87" t="s">
        <v>90</v>
      </c>
      <c r="L79" s="14"/>
      <c r="M79" s="14"/>
      <c r="N79" s="14"/>
      <c r="O79" s="14"/>
      <c r="P79" s="14"/>
    </row>
    <row r="80" spans="1:16" ht="15.75" thickBot="1">
      <c r="A80" s="201"/>
      <c r="B80" s="223" t="s">
        <v>97</v>
      </c>
      <c r="C80" s="223" t="s">
        <v>5</v>
      </c>
      <c r="D80" s="229" t="s">
        <v>47</v>
      </c>
      <c r="E80" s="239"/>
      <c r="F80" s="239"/>
      <c r="G80" s="230"/>
      <c r="H80" s="229" t="s">
        <v>95</v>
      </c>
      <c r="I80" s="239"/>
      <c r="J80" s="239"/>
      <c r="K80" s="230"/>
      <c r="L80" s="14"/>
      <c r="M80" s="14"/>
      <c r="N80" s="14"/>
      <c r="O80" s="14"/>
      <c r="P80" s="14"/>
    </row>
    <row r="81" spans="1:18">
      <c r="A81" s="201"/>
      <c r="B81" s="256"/>
      <c r="C81" s="256"/>
      <c r="D81" s="40" t="s">
        <v>6</v>
      </c>
      <c r="E81" s="223" t="s">
        <v>14</v>
      </c>
      <c r="F81" s="260" t="s">
        <v>9</v>
      </c>
      <c r="G81" s="40" t="s">
        <v>10</v>
      </c>
      <c r="H81" s="40" t="s">
        <v>6</v>
      </c>
      <c r="I81" s="223" t="s">
        <v>14</v>
      </c>
      <c r="J81" s="260" t="s">
        <v>9</v>
      </c>
      <c r="K81" s="40" t="s">
        <v>10</v>
      </c>
      <c r="L81" s="14"/>
      <c r="M81" s="14"/>
      <c r="N81" s="14"/>
      <c r="O81" s="14"/>
      <c r="P81" s="14"/>
    </row>
    <row r="82" spans="1:18" ht="15.75" thickBot="1">
      <c r="A82" s="201"/>
      <c r="B82" s="224"/>
      <c r="C82" s="224"/>
      <c r="D82" s="32" t="s">
        <v>7</v>
      </c>
      <c r="E82" s="224"/>
      <c r="F82" s="261"/>
      <c r="G82" s="32" t="s">
        <v>15</v>
      </c>
      <c r="H82" s="32" t="s">
        <v>7</v>
      </c>
      <c r="I82" s="224"/>
      <c r="J82" s="261"/>
      <c r="K82" s="32" t="s">
        <v>16</v>
      </c>
      <c r="L82" s="14"/>
      <c r="M82" s="14"/>
      <c r="N82" s="14"/>
      <c r="O82" s="14"/>
      <c r="P82" s="14"/>
    </row>
    <row r="83" spans="1:18" ht="15.75" thickBot="1">
      <c r="A83" s="70"/>
      <c r="B83" s="37">
        <v>1</v>
      </c>
      <c r="C83" s="34">
        <v>2</v>
      </c>
      <c r="D83" s="34">
        <v>3</v>
      </c>
      <c r="E83" s="34">
        <v>4</v>
      </c>
      <c r="F83" s="34">
        <v>5</v>
      </c>
      <c r="G83" s="34">
        <v>6</v>
      </c>
      <c r="H83" s="34">
        <v>7</v>
      </c>
      <c r="I83" s="34">
        <v>8</v>
      </c>
      <c r="J83" s="34">
        <v>9</v>
      </c>
      <c r="K83" s="34">
        <v>10</v>
      </c>
      <c r="L83" s="14"/>
      <c r="M83" s="14"/>
      <c r="N83" s="14"/>
      <c r="O83" s="14"/>
      <c r="P83" s="14"/>
    </row>
    <row r="84" spans="1:18" ht="12.75" customHeight="1" thickBot="1">
      <c r="A84" s="206"/>
      <c r="B84" s="74"/>
      <c r="C84" s="305" t="s">
        <v>79</v>
      </c>
      <c r="D84" s="306"/>
      <c r="E84" s="306"/>
      <c r="F84" s="306"/>
      <c r="G84" s="306"/>
      <c r="H84" s="306"/>
      <c r="I84" s="306"/>
      <c r="J84" s="306"/>
      <c r="K84" s="307"/>
      <c r="L84" s="14"/>
      <c r="M84" s="14"/>
      <c r="N84" s="14"/>
      <c r="O84" s="14"/>
      <c r="P84" s="14"/>
    </row>
    <row r="85" spans="1:18" ht="15.75" thickBot="1">
      <c r="A85" s="206"/>
      <c r="B85" s="37">
        <v>2730</v>
      </c>
      <c r="C85" s="35" t="s">
        <v>55</v>
      </c>
      <c r="D85" s="172">
        <f>D54</f>
        <v>4295808</v>
      </c>
      <c r="E85" s="172"/>
      <c r="F85" s="172"/>
      <c r="G85" s="172">
        <f>D85</f>
        <v>4295808</v>
      </c>
      <c r="H85" s="172">
        <f>H54</f>
        <v>4510598.4000000004</v>
      </c>
      <c r="I85" s="172"/>
      <c r="J85" s="172"/>
      <c r="K85" s="172">
        <f>H85</f>
        <v>4510598.4000000004</v>
      </c>
      <c r="L85" s="14"/>
      <c r="M85" s="14"/>
      <c r="N85" s="14"/>
      <c r="O85" s="14"/>
      <c r="P85" s="14"/>
    </row>
    <row r="86" spans="1:18" ht="24.75" thickBot="1">
      <c r="A86" s="71"/>
      <c r="B86" s="37">
        <v>2240</v>
      </c>
      <c r="C86" s="35" t="s">
        <v>56</v>
      </c>
      <c r="D86" s="172"/>
      <c r="E86" s="172"/>
      <c r="F86" s="172"/>
      <c r="G86" s="172"/>
      <c r="H86" s="172"/>
      <c r="I86" s="172"/>
      <c r="J86" s="172"/>
      <c r="K86" s="172">
        <f>H86</f>
        <v>0</v>
      </c>
      <c r="L86" s="14"/>
      <c r="M86" s="14"/>
      <c r="N86" s="14"/>
      <c r="O86" s="14"/>
      <c r="P86" s="14"/>
    </row>
    <row r="87" spans="1:18" ht="15.75" thickBot="1">
      <c r="A87" s="72"/>
      <c r="B87" s="37"/>
      <c r="C87" s="81" t="s">
        <v>94</v>
      </c>
      <c r="D87" s="178">
        <f>D85+D86</f>
        <v>4295808</v>
      </c>
      <c r="E87" s="178">
        <f t="shared" ref="E87:J87" si="5">E85</f>
        <v>0</v>
      </c>
      <c r="F87" s="178">
        <f t="shared" si="5"/>
        <v>0</v>
      </c>
      <c r="G87" s="178">
        <f>G85+G86</f>
        <v>4295808</v>
      </c>
      <c r="H87" s="178">
        <f>H85+H86</f>
        <v>4510598.4000000004</v>
      </c>
      <c r="I87" s="178">
        <f t="shared" si="5"/>
        <v>0</v>
      </c>
      <c r="J87" s="178">
        <f t="shared" si="5"/>
        <v>0</v>
      </c>
      <c r="K87" s="178">
        <f>K85+K86</f>
        <v>4510598.4000000004</v>
      </c>
      <c r="L87" s="14"/>
      <c r="M87" s="14"/>
      <c r="N87" s="14"/>
      <c r="O87" s="14"/>
      <c r="P87" s="14"/>
    </row>
    <row r="88" spans="1:18" ht="15.75">
      <c r="A88" s="42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8" ht="20.25" customHeight="1">
      <c r="A89" s="200" t="s">
        <v>100</v>
      </c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14"/>
      <c r="P89" s="14"/>
    </row>
    <row r="90" spans="1:18" s="14" customFormat="1" ht="15.75" thickBot="1">
      <c r="B90" s="39"/>
      <c r="K90" s="87" t="s">
        <v>90</v>
      </c>
      <c r="Q90"/>
      <c r="R90"/>
    </row>
    <row r="91" spans="1:18" s="14" customFormat="1" ht="15.75" thickBot="1">
      <c r="A91" s="201"/>
      <c r="B91" s="223" t="s">
        <v>98</v>
      </c>
      <c r="C91" s="223" t="s">
        <v>5</v>
      </c>
      <c r="D91" s="229" t="s">
        <v>47</v>
      </c>
      <c r="E91" s="239"/>
      <c r="F91" s="239"/>
      <c r="G91" s="230"/>
      <c r="H91" s="229" t="s">
        <v>95</v>
      </c>
      <c r="I91" s="239"/>
      <c r="J91" s="239"/>
      <c r="K91" s="230"/>
      <c r="Q91"/>
      <c r="R91"/>
    </row>
    <row r="92" spans="1:18" s="14" customFormat="1" ht="14.25" customHeight="1">
      <c r="A92" s="201"/>
      <c r="B92" s="256"/>
      <c r="C92" s="256"/>
      <c r="D92" s="40" t="s">
        <v>6</v>
      </c>
      <c r="E92" s="223" t="s">
        <v>14</v>
      </c>
      <c r="F92" s="260" t="s">
        <v>9</v>
      </c>
      <c r="G92" s="40" t="s">
        <v>10</v>
      </c>
      <c r="H92" s="40" t="s">
        <v>6</v>
      </c>
      <c r="I92" s="223" t="s">
        <v>14</v>
      </c>
      <c r="J92" s="260" t="s">
        <v>9</v>
      </c>
      <c r="K92" s="40" t="s">
        <v>10</v>
      </c>
      <c r="Q92"/>
      <c r="R92"/>
    </row>
    <row r="93" spans="1:18" s="14" customFormat="1" ht="27" customHeight="1" thickBot="1">
      <c r="A93" s="201"/>
      <c r="B93" s="224"/>
      <c r="C93" s="224"/>
      <c r="D93" s="32" t="s">
        <v>7</v>
      </c>
      <c r="E93" s="224"/>
      <c r="F93" s="261"/>
      <c r="G93" s="32" t="s">
        <v>15</v>
      </c>
      <c r="H93" s="32" t="s">
        <v>7</v>
      </c>
      <c r="I93" s="224"/>
      <c r="J93" s="261"/>
      <c r="K93" s="32" t="s">
        <v>16</v>
      </c>
      <c r="Q93"/>
      <c r="R93"/>
    </row>
    <row r="94" spans="1:18" s="14" customFormat="1" ht="15.75" thickBot="1">
      <c r="A94" s="70"/>
      <c r="B94" s="37">
        <v>1</v>
      </c>
      <c r="C94" s="34">
        <v>2</v>
      </c>
      <c r="D94" s="34">
        <v>3</v>
      </c>
      <c r="E94" s="34">
        <v>4</v>
      </c>
      <c r="F94" s="34">
        <v>5</v>
      </c>
      <c r="G94" s="34">
        <v>6</v>
      </c>
      <c r="H94" s="34">
        <v>7</v>
      </c>
      <c r="I94" s="34">
        <v>8</v>
      </c>
      <c r="J94" s="34">
        <v>9</v>
      </c>
      <c r="K94" s="34">
        <v>10</v>
      </c>
      <c r="Q94"/>
      <c r="R94"/>
    </row>
    <row r="95" spans="1:18" s="14" customFormat="1" ht="12.75" customHeight="1" thickBot="1">
      <c r="A95" s="73"/>
      <c r="B95" s="74"/>
      <c r="C95" s="75"/>
      <c r="D95" s="75"/>
      <c r="E95" s="75"/>
      <c r="F95" s="75"/>
      <c r="G95" s="75"/>
      <c r="H95" s="75"/>
      <c r="I95" s="75"/>
      <c r="J95" s="75"/>
      <c r="K95" s="75"/>
      <c r="Q95"/>
      <c r="R95"/>
    </row>
    <row r="96" spans="1:18" s="14" customFormat="1" ht="15.75" thickBot="1">
      <c r="A96" s="73"/>
      <c r="B96" s="69"/>
      <c r="C96" s="35"/>
      <c r="D96" s="81"/>
      <c r="E96" s="81"/>
      <c r="F96" s="81"/>
      <c r="G96" s="81"/>
      <c r="H96" s="81"/>
      <c r="I96" s="81"/>
      <c r="J96" s="81"/>
      <c r="K96" s="81"/>
      <c r="Q96"/>
      <c r="R96"/>
    </row>
    <row r="97" spans="1:18" s="14" customFormat="1" ht="15" customHeight="1" thickBot="1">
      <c r="A97" s="73"/>
      <c r="B97" s="69"/>
      <c r="C97" s="35"/>
      <c r="D97" s="81"/>
      <c r="E97" s="81"/>
      <c r="F97" s="81"/>
      <c r="G97" s="81"/>
      <c r="H97" s="81"/>
      <c r="I97" s="81"/>
      <c r="J97" s="81"/>
      <c r="K97" s="81"/>
      <c r="Q97"/>
      <c r="R97"/>
    </row>
    <row r="98" spans="1:18" s="14" customFormat="1" ht="12" customHeight="1" thickBot="1">
      <c r="A98" s="83"/>
      <c r="B98" s="37"/>
      <c r="C98" s="81" t="s">
        <v>94</v>
      </c>
      <c r="D98" s="81"/>
      <c r="E98" s="81"/>
      <c r="F98" s="81"/>
      <c r="G98" s="81"/>
      <c r="H98" s="81"/>
      <c r="I98" s="81"/>
      <c r="J98" s="81"/>
      <c r="K98" s="81"/>
      <c r="Q98"/>
      <c r="R98"/>
    </row>
    <row r="99" spans="1:18" s="14" customFormat="1" ht="21.75" customHeight="1">
      <c r="A99" s="42"/>
      <c r="Q99"/>
      <c r="R99"/>
    </row>
    <row r="100" spans="1:18" s="14" customFormat="1" ht="20.25" customHeight="1">
      <c r="A100" s="200" t="s">
        <v>104</v>
      </c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</row>
    <row r="101" spans="1:18" s="14" customFormat="1" ht="18.75">
      <c r="A101" s="200" t="s">
        <v>105</v>
      </c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</row>
    <row r="102" spans="1:18" ht="15.75" thickBot="1">
      <c r="A102" s="14"/>
      <c r="B102" s="39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87" t="s">
        <v>90</v>
      </c>
      <c r="O102" s="14"/>
      <c r="P102" s="14"/>
      <c r="Q102" s="14"/>
      <c r="R102" s="14"/>
    </row>
    <row r="103" spans="1:18" ht="18.75" customHeight="1" thickBot="1">
      <c r="A103" s="276" t="s">
        <v>28</v>
      </c>
      <c r="B103" s="279" t="s">
        <v>106</v>
      </c>
      <c r="C103" s="229" t="s">
        <v>87</v>
      </c>
      <c r="D103" s="239"/>
      <c r="E103" s="239"/>
      <c r="F103" s="230"/>
      <c r="G103" s="229" t="s">
        <v>88</v>
      </c>
      <c r="H103" s="239"/>
      <c r="I103" s="239"/>
      <c r="J103" s="230"/>
      <c r="K103" s="229" t="s">
        <v>89</v>
      </c>
      <c r="L103" s="239"/>
      <c r="M103" s="239"/>
      <c r="N103" s="230"/>
      <c r="O103" s="14"/>
      <c r="P103" s="14"/>
      <c r="Q103" s="14"/>
      <c r="R103" s="14"/>
    </row>
    <row r="104" spans="1:18" s="14" customFormat="1">
      <c r="A104" s="277"/>
      <c r="B104" s="280"/>
      <c r="C104" s="59" t="s">
        <v>6</v>
      </c>
      <c r="D104" s="223" t="s">
        <v>14</v>
      </c>
      <c r="E104" s="260" t="s">
        <v>9</v>
      </c>
      <c r="F104" s="40" t="s">
        <v>10</v>
      </c>
      <c r="G104" s="40" t="s">
        <v>6</v>
      </c>
      <c r="H104" s="223" t="s">
        <v>14</v>
      </c>
      <c r="I104" s="260" t="s">
        <v>9</v>
      </c>
      <c r="J104" s="40" t="s">
        <v>10</v>
      </c>
      <c r="K104" s="40" t="s">
        <v>6</v>
      </c>
      <c r="L104" s="223" t="s">
        <v>14</v>
      </c>
      <c r="M104" s="260" t="s">
        <v>9</v>
      </c>
      <c r="N104" s="59" t="s">
        <v>10</v>
      </c>
    </row>
    <row r="105" spans="1:18" s="14" customFormat="1" ht="39" customHeight="1" thickBot="1">
      <c r="A105" s="278"/>
      <c r="B105" s="281"/>
      <c r="C105" s="58" t="s">
        <v>7</v>
      </c>
      <c r="D105" s="224"/>
      <c r="E105" s="261"/>
      <c r="F105" s="32" t="s">
        <v>15</v>
      </c>
      <c r="G105" s="32" t="s">
        <v>7</v>
      </c>
      <c r="H105" s="224"/>
      <c r="I105" s="261"/>
      <c r="J105" s="32" t="s">
        <v>16</v>
      </c>
      <c r="K105" s="32" t="s">
        <v>7</v>
      </c>
      <c r="L105" s="224"/>
      <c r="M105" s="261"/>
      <c r="N105" s="58" t="s">
        <v>17</v>
      </c>
    </row>
    <row r="106" spans="1:18" s="14" customFormat="1" ht="15.75" thickBot="1">
      <c r="A106" s="88">
        <v>1</v>
      </c>
      <c r="B106" s="89">
        <v>2</v>
      </c>
      <c r="C106" s="89">
        <v>3</v>
      </c>
      <c r="D106" s="89">
        <v>4</v>
      </c>
      <c r="E106" s="89">
        <v>5</v>
      </c>
      <c r="F106" s="89">
        <v>6</v>
      </c>
      <c r="G106" s="89">
        <v>7</v>
      </c>
      <c r="H106" s="89">
        <v>8</v>
      </c>
      <c r="I106" s="89">
        <v>9</v>
      </c>
      <c r="J106" s="89">
        <v>10</v>
      </c>
      <c r="K106" s="83">
        <v>11</v>
      </c>
      <c r="L106" s="90">
        <v>12</v>
      </c>
      <c r="M106" s="41">
        <v>13</v>
      </c>
      <c r="N106" s="89">
        <v>14</v>
      </c>
    </row>
    <row r="107" spans="1:18" s="14" customFormat="1" ht="72" customHeight="1" thickBot="1">
      <c r="A107" s="154"/>
      <c r="B107" s="91" t="s">
        <v>79</v>
      </c>
      <c r="C107" s="179">
        <f>D66</f>
        <v>2867597.05</v>
      </c>
      <c r="D107" s="180"/>
      <c r="E107" s="181"/>
      <c r="F107" s="181">
        <f>C107</f>
        <v>2867597.05</v>
      </c>
      <c r="G107" s="181">
        <f>H66</f>
        <v>3638400</v>
      </c>
      <c r="H107" s="181"/>
      <c r="I107" s="181"/>
      <c r="J107" s="181">
        <f>G107</f>
        <v>3638400</v>
      </c>
      <c r="K107" s="181">
        <f>L66</f>
        <v>4068000</v>
      </c>
      <c r="L107" s="181"/>
      <c r="M107" s="181"/>
      <c r="N107" s="181">
        <f>K107</f>
        <v>4068000</v>
      </c>
    </row>
    <row r="108" spans="1:18" s="14" customFormat="1" ht="14.25" customHeight="1" thickBot="1">
      <c r="A108" s="92"/>
      <c r="B108" s="81" t="s">
        <v>94</v>
      </c>
      <c r="C108" s="182">
        <f>C107</f>
        <v>2867597.05</v>
      </c>
      <c r="D108" s="182">
        <f t="shared" ref="D108:N108" si="6">D107</f>
        <v>0</v>
      </c>
      <c r="E108" s="182">
        <f t="shared" si="6"/>
        <v>0</v>
      </c>
      <c r="F108" s="182">
        <f t="shared" si="6"/>
        <v>2867597.05</v>
      </c>
      <c r="G108" s="182">
        <f t="shared" si="6"/>
        <v>3638400</v>
      </c>
      <c r="H108" s="182">
        <f t="shared" si="6"/>
        <v>0</v>
      </c>
      <c r="I108" s="182">
        <f t="shared" si="6"/>
        <v>0</v>
      </c>
      <c r="J108" s="182">
        <f t="shared" si="6"/>
        <v>3638400</v>
      </c>
      <c r="K108" s="182">
        <f t="shared" si="6"/>
        <v>4068000</v>
      </c>
      <c r="L108" s="182">
        <f t="shared" si="6"/>
        <v>0</v>
      </c>
      <c r="M108" s="182">
        <f t="shared" si="6"/>
        <v>0</v>
      </c>
      <c r="N108" s="182">
        <f t="shared" si="6"/>
        <v>4068000</v>
      </c>
    </row>
    <row r="109" spans="1:18" s="14" customFormat="1" hidden="1">
      <c r="A109" s="93"/>
    </row>
    <row r="110" spans="1:18" s="14" customFormat="1" ht="15.75" hidden="1">
      <c r="A110" s="42"/>
    </row>
    <row r="111" spans="1:18" s="14" customFormat="1" ht="18.75">
      <c r="A111" s="200" t="s">
        <v>107</v>
      </c>
      <c r="B111" s="200"/>
      <c r="C111" s="200"/>
      <c r="D111" s="200"/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Q111"/>
      <c r="R111"/>
    </row>
    <row r="112" spans="1:18" s="14" customFormat="1" ht="15.75" thickBot="1">
      <c r="B112" s="39"/>
      <c r="J112" s="87" t="s">
        <v>90</v>
      </c>
      <c r="Q112"/>
      <c r="R112"/>
    </row>
    <row r="113" spans="1:18" s="14" customFormat="1" ht="15.75" thickBot="1">
      <c r="A113" s="276" t="s">
        <v>28</v>
      </c>
      <c r="B113" s="279" t="s">
        <v>106</v>
      </c>
      <c r="C113" s="229" t="s">
        <v>47</v>
      </c>
      <c r="D113" s="239"/>
      <c r="E113" s="239"/>
      <c r="F113" s="230"/>
      <c r="G113" s="229" t="s">
        <v>95</v>
      </c>
      <c r="H113" s="239"/>
      <c r="I113" s="239"/>
      <c r="J113" s="230"/>
    </row>
    <row r="114" spans="1:18" s="14" customFormat="1" ht="32.25" customHeight="1">
      <c r="A114" s="277"/>
      <c r="B114" s="280"/>
      <c r="C114" s="59" t="s">
        <v>6</v>
      </c>
      <c r="D114" s="223" t="s">
        <v>14</v>
      </c>
      <c r="E114" s="260" t="s">
        <v>9</v>
      </c>
      <c r="F114" s="40" t="s">
        <v>10</v>
      </c>
      <c r="G114" s="40" t="s">
        <v>6</v>
      </c>
      <c r="H114" s="223" t="s">
        <v>14</v>
      </c>
      <c r="I114" s="260" t="s">
        <v>9</v>
      </c>
      <c r="J114" s="40" t="s">
        <v>10</v>
      </c>
    </row>
    <row r="115" spans="1:18" s="14" customFormat="1" ht="18.75" customHeight="1" thickBot="1">
      <c r="A115" s="278"/>
      <c r="B115" s="281"/>
      <c r="C115" s="58" t="s">
        <v>7</v>
      </c>
      <c r="D115" s="224"/>
      <c r="E115" s="261"/>
      <c r="F115" s="32" t="s">
        <v>15</v>
      </c>
      <c r="G115" s="32" t="s">
        <v>7</v>
      </c>
      <c r="H115" s="224"/>
      <c r="I115" s="261"/>
      <c r="J115" s="32" t="s">
        <v>16</v>
      </c>
    </row>
    <row r="116" spans="1:18" s="14" customFormat="1" ht="15.75" customHeight="1" thickBot="1">
      <c r="A116" s="88">
        <v>1</v>
      </c>
      <c r="B116" s="94">
        <v>2</v>
      </c>
      <c r="C116" s="94">
        <v>3</v>
      </c>
      <c r="D116" s="94">
        <v>4</v>
      </c>
      <c r="E116" s="94">
        <v>5</v>
      </c>
      <c r="F116" s="94">
        <v>6</v>
      </c>
      <c r="G116" s="94">
        <v>7</v>
      </c>
      <c r="H116" s="94">
        <v>8</v>
      </c>
      <c r="I116" s="94">
        <v>9</v>
      </c>
      <c r="J116" s="94">
        <v>10</v>
      </c>
    </row>
    <row r="117" spans="1:18" s="14" customFormat="1" ht="72.75" thickBot="1">
      <c r="A117" s="154"/>
      <c r="B117" s="91" t="s">
        <v>79</v>
      </c>
      <c r="C117" s="182">
        <f>D87</f>
        <v>4295808</v>
      </c>
      <c r="D117" s="182"/>
      <c r="E117" s="182"/>
      <c r="F117" s="182">
        <f>C117</f>
        <v>4295808</v>
      </c>
      <c r="G117" s="182">
        <f>H87</f>
        <v>4510598.4000000004</v>
      </c>
      <c r="H117" s="182"/>
      <c r="I117" s="182"/>
      <c r="J117" s="182">
        <f>G117</f>
        <v>4510598.4000000004</v>
      </c>
    </row>
    <row r="118" spans="1:18" s="14" customFormat="1" ht="18" customHeight="1" thickBot="1">
      <c r="A118" s="92"/>
      <c r="B118" s="81" t="s">
        <v>94</v>
      </c>
      <c r="C118" s="182">
        <f>C117</f>
        <v>4295808</v>
      </c>
      <c r="D118" s="182">
        <f t="shared" ref="D118:J118" si="7">D117</f>
        <v>0</v>
      </c>
      <c r="E118" s="182">
        <f t="shared" si="7"/>
        <v>0</v>
      </c>
      <c r="F118" s="182">
        <f t="shared" si="7"/>
        <v>4295808</v>
      </c>
      <c r="G118" s="182">
        <f t="shared" si="7"/>
        <v>4510598.4000000004</v>
      </c>
      <c r="H118" s="182">
        <f t="shared" si="7"/>
        <v>0</v>
      </c>
      <c r="I118" s="182">
        <f t="shared" si="7"/>
        <v>0</v>
      </c>
      <c r="J118" s="182">
        <f t="shared" si="7"/>
        <v>4510598.4000000004</v>
      </c>
    </row>
    <row r="119" spans="1:18" s="14" customFormat="1" ht="12" customHeight="1">
      <c r="A119" s="95"/>
    </row>
    <row r="120" spans="1:18" ht="15" customHeight="1">
      <c r="A120" s="200" t="s">
        <v>161</v>
      </c>
      <c r="B120" s="200"/>
      <c r="C120" s="200"/>
      <c r="D120" s="200"/>
      <c r="E120" s="200"/>
      <c r="F120" s="200"/>
      <c r="G120" s="200"/>
      <c r="H120" s="200"/>
      <c r="I120" s="200"/>
      <c r="J120" s="200"/>
      <c r="K120" s="200"/>
      <c r="L120" s="200"/>
      <c r="M120" s="96"/>
      <c r="N120" s="96"/>
      <c r="O120" s="14"/>
      <c r="P120" s="14"/>
      <c r="Q120" s="14"/>
      <c r="R120" s="14"/>
    </row>
    <row r="121" spans="1:18" ht="15" customHeight="1">
      <c r="A121" s="200" t="s">
        <v>162</v>
      </c>
      <c r="B121" s="200"/>
      <c r="C121" s="200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14"/>
      <c r="P121" s="14"/>
      <c r="Q121" s="14"/>
      <c r="R121" s="14"/>
    </row>
    <row r="122" spans="1:18" ht="15" customHeight="1" thickBot="1">
      <c r="A122" s="24" t="s">
        <v>18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87" t="s">
        <v>90</v>
      </c>
      <c r="N122" s="14"/>
      <c r="O122" s="14"/>
      <c r="P122" s="14"/>
      <c r="Q122" s="14"/>
      <c r="R122" s="14"/>
    </row>
    <row r="123" spans="1:18" ht="27.75" customHeight="1" thickBot="1">
      <c r="A123" s="269" t="s">
        <v>28</v>
      </c>
      <c r="B123" s="269" t="s">
        <v>19</v>
      </c>
      <c r="C123" s="269" t="s">
        <v>20</v>
      </c>
      <c r="D123" s="271" t="s">
        <v>21</v>
      </c>
      <c r="E123" s="294" t="s">
        <v>108</v>
      </c>
      <c r="F123" s="295"/>
      <c r="G123" s="296"/>
      <c r="H123" s="297" t="s">
        <v>88</v>
      </c>
      <c r="I123" s="298"/>
      <c r="J123" s="299"/>
      <c r="K123" s="297" t="s">
        <v>89</v>
      </c>
      <c r="L123" s="298"/>
      <c r="M123" s="299"/>
      <c r="N123" s="14"/>
      <c r="O123" s="14"/>
      <c r="P123" s="14"/>
      <c r="Q123" s="14"/>
      <c r="R123" s="14"/>
    </row>
    <row r="124" spans="1:18" ht="30.75" thickBot="1">
      <c r="A124" s="270"/>
      <c r="B124" s="270"/>
      <c r="C124" s="270"/>
      <c r="D124" s="270"/>
      <c r="E124" s="44" t="s">
        <v>22</v>
      </c>
      <c r="F124" s="44" t="s">
        <v>14</v>
      </c>
      <c r="G124" s="44" t="s">
        <v>109</v>
      </c>
      <c r="H124" s="44" t="s">
        <v>22</v>
      </c>
      <c r="I124" s="44" t="s">
        <v>112</v>
      </c>
      <c r="J124" s="44" t="s">
        <v>110</v>
      </c>
      <c r="K124" s="44" t="s">
        <v>22</v>
      </c>
      <c r="L124" s="44" t="s">
        <v>14</v>
      </c>
      <c r="M124" s="44" t="s">
        <v>111</v>
      </c>
      <c r="N124" s="14"/>
      <c r="O124" s="14"/>
      <c r="P124" s="14"/>
      <c r="Q124" s="14"/>
      <c r="R124" s="14"/>
    </row>
    <row r="125" spans="1:18" ht="13.5" customHeight="1" thickBot="1">
      <c r="A125" s="45">
        <v>1</v>
      </c>
      <c r="B125" s="15">
        <v>2</v>
      </c>
      <c r="C125" s="15">
        <v>3</v>
      </c>
      <c r="D125" s="15">
        <v>4</v>
      </c>
      <c r="E125" s="15">
        <v>5</v>
      </c>
      <c r="F125" s="15">
        <v>6</v>
      </c>
      <c r="G125" s="15">
        <v>7</v>
      </c>
      <c r="H125" s="15">
        <v>8</v>
      </c>
      <c r="I125" s="15">
        <v>9</v>
      </c>
      <c r="J125" s="15">
        <v>10</v>
      </c>
      <c r="K125" s="15">
        <v>11</v>
      </c>
      <c r="L125" s="15">
        <v>12</v>
      </c>
      <c r="M125" s="15">
        <v>13</v>
      </c>
      <c r="N125" s="14"/>
      <c r="O125" s="14"/>
      <c r="P125" s="14"/>
      <c r="Q125" s="14"/>
      <c r="R125" s="14"/>
    </row>
    <row r="126" spans="1:18" ht="15.75" thickBot="1">
      <c r="A126" s="292"/>
      <c r="B126" s="16" t="s">
        <v>51</v>
      </c>
      <c r="C126" s="17"/>
      <c r="D126" s="15"/>
      <c r="E126" s="17"/>
      <c r="F126" s="17"/>
      <c r="G126" s="17"/>
      <c r="H126" s="17"/>
      <c r="I126" s="17"/>
      <c r="J126" s="17"/>
      <c r="K126" s="17"/>
      <c r="L126" s="17"/>
      <c r="M126" s="17"/>
      <c r="N126" s="14"/>
      <c r="O126" s="14"/>
      <c r="P126" s="14"/>
      <c r="Q126" s="14"/>
      <c r="R126" s="14"/>
    </row>
    <row r="127" spans="1:18" ht="32.25" customHeight="1" thickBot="1">
      <c r="A127" s="292"/>
      <c r="B127" s="50" t="s">
        <v>66</v>
      </c>
      <c r="C127" s="18" t="s">
        <v>58</v>
      </c>
      <c r="D127" s="19" t="s">
        <v>67</v>
      </c>
      <c r="E127" s="186">
        <f>C108</f>
        <v>2867597.05</v>
      </c>
      <c r="F127" s="183"/>
      <c r="G127" s="183">
        <f>E127</f>
        <v>2867597.05</v>
      </c>
      <c r="H127" s="184">
        <f>G108</f>
        <v>3638400</v>
      </c>
      <c r="I127" s="185"/>
      <c r="J127" s="184">
        <f>H127</f>
        <v>3638400</v>
      </c>
      <c r="K127" s="184">
        <f>K108</f>
        <v>4068000</v>
      </c>
      <c r="L127" s="185"/>
      <c r="M127" s="183">
        <f>K127</f>
        <v>4068000</v>
      </c>
      <c r="N127" s="14"/>
      <c r="O127" s="14"/>
      <c r="P127" s="14"/>
      <c r="Q127" s="14"/>
      <c r="R127" s="14"/>
    </row>
    <row r="128" spans="1:18" ht="27.75" customHeight="1" thickBot="1">
      <c r="A128" s="292"/>
      <c r="B128" s="51" t="s">
        <v>70</v>
      </c>
      <c r="C128" s="18" t="s">
        <v>68</v>
      </c>
      <c r="D128" s="19" t="s">
        <v>69</v>
      </c>
      <c r="E128" s="17">
        <v>5</v>
      </c>
      <c r="F128" s="17"/>
      <c r="G128" s="17">
        <f t="shared" ref="G128:G138" si="8">E128</f>
        <v>5</v>
      </c>
      <c r="H128" s="17">
        <v>6</v>
      </c>
      <c r="I128" s="15"/>
      <c r="J128" s="97">
        <f t="shared" ref="J128:J138" si="9">H128</f>
        <v>6</v>
      </c>
      <c r="K128" s="97">
        <v>6</v>
      </c>
      <c r="L128" s="15"/>
      <c r="M128" s="97">
        <f t="shared" ref="M128:M138" si="10">K128</f>
        <v>6</v>
      </c>
      <c r="N128" s="14"/>
      <c r="O128" s="14"/>
      <c r="P128" s="14"/>
    </row>
    <row r="129" spans="1:18" s="14" customFormat="1" ht="26.25" thickBot="1">
      <c r="A129" s="292"/>
      <c r="B129" s="51" t="s">
        <v>71</v>
      </c>
      <c r="C129" s="18" t="s">
        <v>68</v>
      </c>
      <c r="D129" s="19" t="s">
        <v>69</v>
      </c>
      <c r="E129" s="17">
        <v>14</v>
      </c>
      <c r="F129" s="17"/>
      <c r="G129" s="17">
        <f t="shared" si="8"/>
        <v>14</v>
      </c>
      <c r="H129" s="17">
        <v>14</v>
      </c>
      <c r="I129" s="15"/>
      <c r="J129" s="97">
        <f t="shared" si="9"/>
        <v>14</v>
      </c>
      <c r="K129" s="97">
        <v>14</v>
      </c>
      <c r="L129" s="15"/>
      <c r="M129" s="97">
        <f t="shared" si="10"/>
        <v>14</v>
      </c>
      <c r="Q129"/>
      <c r="R129"/>
    </row>
    <row r="130" spans="1:18" s="14" customFormat="1" ht="30.75" customHeight="1" thickBot="1">
      <c r="A130" s="292"/>
      <c r="B130" s="51" t="s">
        <v>72</v>
      </c>
      <c r="C130" s="18" t="s">
        <v>73</v>
      </c>
      <c r="D130" s="19" t="s">
        <v>69</v>
      </c>
      <c r="E130" s="17">
        <v>22</v>
      </c>
      <c r="F130" s="17"/>
      <c r="G130" s="17">
        <f t="shared" si="8"/>
        <v>22</v>
      </c>
      <c r="H130" s="17">
        <v>26</v>
      </c>
      <c r="I130" s="15"/>
      <c r="J130" s="97">
        <f t="shared" si="9"/>
        <v>26</v>
      </c>
      <c r="K130" s="97">
        <v>26</v>
      </c>
      <c r="L130" s="15"/>
      <c r="M130" s="97">
        <f t="shared" si="10"/>
        <v>26</v>
      </c>
      <c r="Q130"/>
      <c r="R130"/>
    </row>
    <row r="131" spans="1:18" s="14" customFormat="1" ht="26.25" thickBot="1">
      <c r="A131" s="292"/>
      <c r="B131" s="51" t="s">
        <v>74</v>
      </c>
      <c r="C131" s="18" t="s">
        <v>73</v>
      </c>
      <c r="D131" s="19" t="s">
        <v>69</v>
      </c>
      <c r="E131" s="17">
        <v>10</v>
      </c>
      <c r="F131" s="17"/>
      <c r="G131" s="17">
        <f t="shared" si="8"/>
        <v>10</v>
      </c>
      <c r="H131" s="17">
        <v>10</v>
      </c>
      <c r="I131" s="15"/>
      <c r="J131" s="97">
        <f t="shared" si="9"/>
        <v>10</v>
      </c>
      <c r="K131" s="97">
        <v>10</v>
      </c>
      <c r="L131" s="15"/>
      <c r="M131" s="97">
        <f t="shared" si="10"/>
        <v>10</v>
      </c>
      <c r="Q131"/>
      <c r="R131"/>
    </row>
    <row r="132" spans="1:18" s="14" customFormat="1" ht="16.5" customHeight="1" thickBot="1">
      <c r="A132" s="292"/>
      <c r="B132" s="20" t="s">
        <v>52</v>
      </c>
      <c r="C132" s="18"/>
      <c r="D132" s="21"/>
      <c r="E132" s="17"/>
      <c r="F132" s="17"/>
      <c r="G132" s="17">
        <f t="shared" si="8"/>
        <v>0</v>
      </c>
      <c r="H132" s="17"/>
      <c r="I132" s="15"/>
      <c r="J132" s="97"/>
      <c r="K132" s="97"/>
      <c r="L132" s="15"/>
      <c r="M132" s="97"/>
      <c r="Q132"/>
      <c r="R132"/>
    </row>
    <row r="133" spans="1:18" s="14" customFormat="1" ht="42.75" customHeight="1" thickBot="1">
      <c r="A133" s="292"/>
      <c r="B133" s="22" t="s">
        <v>75</v>
      </c>
      <c r="C133" s="18" t="s">
        <v>73</v>
      </c>
      <c r="D133" s="19" t="s">
        <v>69</v>
      </c>
      <c r="E133" s="17">
        <v>38</v>
      </c>
      <c r="F133" s="17"/>
      <c r="G133" s="17">
        <f t="shared" si="8"/>
        <v>38</v>
      </c>
      <c r="H133" s="17">
        <v>38</v>
      </c>
      <c r="I133" s="15"/>
      <c r="J133" s="97">
        <f t="shared" si="9"/>
        <v>38</v>
      </c>
      <c r="K133" s="97">
        <v>38</v>
      </c>
      <c r="L133" s="15"/>
      <c r="M133" s="97">
        <f t="shared" si="10"/>
        <v>38</v>
      </c>
      <c r="Q133"/>
      <c r="R133"/>
    </row>
    <row r="134" spans="1:18" s="14" customFormat="1" ht="30.75" thickBot="1">
      <c r="A134" s="292"/>
      <c r="B134" s="22" t="s">
        <v>76</v>
      </c>
      <c r="C134" s="18" t="s">
        <v>73</v>
      </c>
      <c r="D134" s="19" t="s">
        <v>69</v>
      </c>
      <c r="E134" s="17">
        <v>18</v>
      </c>
      <c r="F134" s="17"/>
      <c r="G134" s="17">
        <f t="shared" si="8"/>
        <v>18</v>
      </c>
      <c r="H134" s="17">
        <v>20</v>
      </c>
      <c r="I134" s="15"/>
      <c r="J134" s="97">
        <f t="shared" si="9"/>
        <v>20</v>
      </c>
      <c r="K134" s="97">
        <v>20</v>
      </c>
      <c r="L134" s="15"/>
      <c r="M134" s="97">
        <f t="shared" si="10"/>
        <v>20</v>
      </c>
      <c r="Q134"/>
      <c r="R134"/>
    </row>
    <row r="135" spans="1:18" s="14" customFormat="1" ht="15.75" customHeight="1" thickBot="1">
      <c r="A135" s="292"/>
      <c r="B135" s="20" t="s">
        <v>53</v>
      </c>
      <c r="C135" s="18"/>
      <c r="D135" s="21"/>
      <c r="E135" s="17"/>
      <c r="F135" s="17"/>
      <c r="G135" s="17"/>
      <c r="H135" s="17"/>
      <c r="I135" s="23"/>
      <c r="J135" s="97"/>
      <c r="K135" s="97"/>
      <c r="L135" s="23"/>
      <c r="M135" s="97"/>
      <c r="Q135"/>
      <c r="R135"/>
    </row>
    <row r="136" spans="1:18" s="14" customFormat="1" ht="15.75" thickBot="1">
      <c r="A136" s="292"/>
      <c r="B136" s="22" t="s">
        <v>77</v>
      </c>
      <c r="C136" s="18" t="s">
        <v>78</v>
      </c>
      <c r="D136" s="21"/>
      <c r="E136" s="17"/>
      <c r="F136" s="17"/>
      <c r="G136" s="17"/>
      <c r="H136" s="17"/>
      <c r="I136" s="15"/>
      <c r="J136" s="97"/>
      <c r="K136" s="97"/>
      <c r="L136" s="15"/>
      <c r="M136" s="97"/>
      <c r="Q136"/>
      <c r="R136"/>
    </row>
    <row r="137" spans="1:18" s="14" customFormat="1" ht="13.5" customHeight="1" thickBot="1">
      <c r="A137" s="292"/>
      <c r="B137" s="20" t="s">
        <v>54</v>
      </c>
      <c r="C137" s="18"/>
      <c r="D137" s="17"/>
      <c r="E137" s="17"/>
      <c r="F137" s="17"/>
      <c r="G137" s="17"/>
      <c r="H137" s="17"/>
      <c r="I137" s="23"/>
      <c r="J137" s="97"/>
      <c r="K137" s="97"/>
      <c r="L137" s="23"/>
      <c r="M137" s="97"/>
      <c r="Q137"/>
      <c r="R137"/>
    </row>
    <row r="138" spans="1:18" s="14" customFormat="1" ht="60.75" thickBot="1">
      <c r="A138" s="293"/>
      <c r="B138" s="22" t="s">
        <v>57</v>
      </c>
      <c r="C138" s="18" t="s">
        <v>59</v>
      </c>
      <c r="D138" s="21" t="s">
        <v>61</v>
      </c>
      <c r="E138" s="17">
        <v>100</v>
      </c>
      <c r="F138" s="17"/>
      <c r="G138" s="17">
        <f t="shared" si="8"/>
        <v>100</v>
      </c>
      <c r="H138" s="17">
        <v>100</v>
      </c>
      <c r="I138" s="15"/>
      <c r="J138" s="97">
        <f t="shared" si="9"/>
        <v>100</v>
      </c>
      <c r="K138" s="97">
        <v>100</v>
      </c>
      <c r="L138" s="15"/>
      <c r="M138" s="97">
        <f t="shared" si="10"/>
        <v>100</v>
      </c>
      <c r="Q138"/>
      <c r="R138"/>
    </row>
    <row r="139" spans="1:18" s="14" customFormat="1" ht="11.25" customHeight="1">
      <c r="A139" s="24"/>
    </row>
    <row r="140" spans="1:18" s="14" customFormat="1" ht="18.75">
      <c r="A140" s="200" t="s">
        <v>113</v>
      </c>
      <c r="B140" s="200"/>
      <c r="C140" s="200"/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200"/>
    </row>
    <row r="141" spans="1:18" s="14" customFormat="1" ht="16.5" thickBot="1">
      <c r="A141" s="24" t="s">
        <v>18</v>
      </c>
      <c r="J141" s="87" t="s">
        <v>90</v>
      </c>
    </row>
    <row r="142" spans="1:18" s="14" customFormat="1" ht="15.75" thickBot="1">
      <c r="A142" s="272" t="s">
        <v>28</v>
      </c>
      <c r="B142" s="272" t="s">
        <v>19</v>
      </c>
      <c r="C142" s="272" t="s">
        <v>20</v>
      </c>
      <c r="D142" s="272" t="s">
        <v>21</v>
      </c>
      <c r="E142" s="294" t="s">
        <v>114</v>
      </c>
      <c r="F142" s="295"/>
      <c r="G142" s="296"/>
      <c r="H142" s="297" t="s">
        <v>95</v>
      </c>
      <c r="I142" s="298"/>
      <c r="J142" s="299"/>
    </row>
    <row r="143" spans="1:18" s="14" customFormat="1" ht="26.25" customHeight="1" thickBot="1">
      <c r="A143" s="273"/>
      <c r="B143" s="273"/>
      <c r="C143" s="273"/>
      <c r="D143" s="273"/>
      <c r="E143" s="44" t="s">
        <v>22</v>
      </c>
      <c r="F143" s="44" t="s">
        <v>14</v>
      </c>
      <c r="G143" s="44" t="s">
        <v>109</v>
      </c>
      <c r="H143" s="44" t="s">
        <v>22</v>
      </c>
      <c r="I143" s="44" t="s">
        <v>112</v>
      </c>
      <c r="J143" s="44" t="s">
        <v>110</v>
      </c>
    </row>
    <row r="144" spans="1:18" s="14" customFormat="1" ht="18" customHeight="1" thickBot="1">
      <c r="A144" s="26">
        <v>1</v>
      </c>
      <c r="B144" s="27">
        <v>2</v>
      </c>
      <c r="C144" s="27">
        <v>3</v>
      </c>
      <c r="D144" s="27">
        <v>4</v>
      </c>
      <c r="E144" s="15">
        <v>5</v>
      </c>
      <c r="F144" s="15">
        <v>6</v>
      </c>
      <c r="G144" s="15">
        <v>7</v>
      </c>
      <c r="H144" s="15">
        <v>8</v>
      </c>
      <c r="I144" s="15">
        <v>9</v>
      </c>
      <c r="J144" s="15">
        <v>10</v>
      </c>
    </row>
    <row r="145" spans="1:18" s="14" customFormat="1" ht="21.75" customHeight="1" thickBot="1">
      <c r="A145" s="28"/>
      <c r="B145" s="16" t="s">
        <v>51</v>
      </c>
      <c r="C145" s="17"/>
      <c r="D145" s="29"/>
      <c r="E145" s="29"/>
      <c r="F145" s="29"/>
      <c r="G145" s="29"/>
      <c r="H145" s="29"/>
      <c r="I145" s="29"/>
      <c r="J145" s="29"/>
      <c r="K145" s="98"/>
    </row>
    <row r="146" spans="1:18" s="14" customFormat="1" ht="22.5" customHeight="1" thickBot="1">
      <c r="A146" s="28"/>
      <c r="B146" s="50" t="s">
        <v>66</v>
      </c>
      <c r="C146" s="18" t="s">
        <v>58</v>
      </c>
      <c r="D146" s="19" t="s">
        <v>67</v>
      </c>
      <c r="E146" s="30">
        <f>C118</f>
        <v>4295808</v>
      </c>
      <c r="F146" s="30"/>
      <c r="G146" s="30">
        <f>E146</f>
        <v>4295808</v>
      </c>
      <c r="H146" s="31">
        <f>G118</f>
        <v>4510598.4000000004</v>
      </c>
      <c r="I146" s="30"/>
      <c r="J146" s="31">
        <f>H146</f>
        <v>4510598.4000000004</v>
      </c>
    </row>
    <row r="147" spans="1:18" s="14" customFormat="1" ht="27" customHeight="1" thickBot="1">
      <c r="A147" s="28"/>
      <c r="B147" s="51" t="s">
        <v>70</v>
      </c>
      <c r="C147" s="18" t="s">
        <v>68</v>
      </c>
      <c r="D147" s="19" t="s">
        <v>69</v>
      </c>
      <c r="E147" s="30">
        <v>7</v>
      </c>
      <c r="F147" s="30"/>
      <c r="G147" s="30">
        <f>E147</f>
        <v>7</v>
      </c>
      <c r="H147" s="30">
        <v>7</v>
      </c>
      <c r="I147" s="30"/>
      <c r="J147" s="30">
        <f>H147</f>
        <v>7</v>
      </c>
    </row>
    <row r="148" spans="1:18" s="14" customFormat="1" ht="26.25" thickBot="1">
      <c r="A148" s="28"/>
      <c r="B148" s="51" t="s">
        <v>71</v>
      </c>
      <c r="C148" s="18" t="s">
        <v>68</v>
      </c>
      <c r="D148" s="19" t="s">
        <v>69</v>
      </c>
      <c r="E148" s="30">
        <v>13</v>
      </c>
      <c r="F148" s="30"/>
      <c r="G148" s="30">
        <f t="shared" ref="G148:G153" si="11">E148</f>
        <v>13</v>
      </c>
      <c r="H148" s="30">
        <v>13</v>
      </c>
      <c r="I148" s="30"/>
      <c r="J148" s="30">
        <f t="shared" ref="J148:J157" si="12">H148</f>
        <v>13</v>
      </c>
    </row>
    <row r="149" spans="1:18" s="14" customFormat="1" ht="26.25" thickBot="1">
      <c r="A149" s="28"/>
      <c r="B149" s="51" t="s">
        <v>72</v>
      </c>
      <c r="C149" s="18" t="s">
        <v>73</v>
      </c>
      <c r="D149" s="19" t="s">
        <v>69</v>
      </c>
      <c r="E149" s="30">
        <v>23</v>
      </c>
      <c r="F149" s="30"/>
      <c r="G149" s="30">
        <f t="shared" si="11"/>
        <v>23</v>
      </c>
      <c r="H149" s="30">
        <v>23</v>
      </c>
      <c r="I149" s="30"/>
      <c r="J149" s="30">
        <f t="shared" si="12"/>
        <v>23</v>
      </c>
    </row>
    <row r="150" spans="1:18" s="14" customFormat="1" ht="26.25" thickBot="1">
      <c r="A150" s="28"/>
      <c r="B150" s="51" t="s">
        <v>74</v>
      </c>
      <c r="C150" s="18" t="s">
        <v>73</v>
      </c>
      <c r="D150" s="19" t="s">
        <v>69</v>
      </c>
      <c r="E150" s="30">
        <v>12</v>
      </c>
      <c r="F150" s="30"/>
      <c r="G150" s="30">
        <f t="shared" si="11"/>
        <v>12</v>
      </c>
      <c r="H150" s="30">
        <v>12</v>
      </c>
      <c r="I150" s="30"/>
      <c r="J150" s="30">
        <f t="shared" si="12"/>
        <v>12</v>
      </c>
    </row>
    <row r="151" spans="1:18" ht="16.5" thickBot="1">
      <c r="A151" s="28"/>
      <c r="B151" s="20" t="s">
        <v>52</v>
      </c>
      <c r="C151" s="18"/>
      <c r="D151" s="21"/>
      <c r="E151" s="31"/>
      <c r="F151" s="31"/>
      <c r="G151" s="30">
        <f t="shared" si="11"/>
        <v>0</v>
      </c>
      <c r="H151" s="31"/>
      <c r="I151" s="31"/>
      <c r="J151" s="30">
        <f t="shared" si="12"/>
        <v>0</v>
      </c>
      <c r="K151" s="14"/>
      <c r="L151" s="14"/>
      <c r="M151" s="14"/>
      <c r="N151" s="14"/>
      <c r="O151" s="14"/>
      <c r="P151" s="14"/>
      <c r="Q151" s="14"/>
      <c r="R151" s="14"/>
    </row>
    <row r="152" spans="1:18" ht="45.75" thickBot="1">
      <c r="A152" s="28"/>
      <c r="B152" s="22" t="s">
        <v>75</v>
      </c>
      <c r="C152" s="18" t="s">
        <v>73</v>
      </c>
      <c r="D152" s="19" t="s">
        <v>69</v>
      </c>
      <c r="E152" s="30">
        <v>46</v>
      </c>
      <c r="F152" s="31"/>
      <c r="G152" s="30">
        <f t="shared" si="11"/>
        <v>46</v>
      </c>
      <c r="H152" s="30">
        <v>46</v>
      </c>
      <c r="I152" s="30"/>
      <c r="J152" s="30">
        <f t="shared" si="12"/>
        <v>46</v>
      </c>
      <c r="K152" s="14"/>
      <c r="L152" s="14"/>
      <c r="M152" s="14"/>
      <c r="N152" s="14"/>
      <c r="O152" s="14"/>
      <c r="P152" s="14"/>
      <c r="Q152" s="14"/>
      <c r="R152" s="14"/>
    </row>
    <row r="153" spans="1:18" ht="30.75" thickBot="1">
      <c r="A153" s="28"/>
      <c r="B153" s="22" t="s">
        <v>76</v>
      </c>
      <c r="C153" s="18" t="s">
        <v>73</v>
      </c>
      <c r="D153" s="19" t="s">
        <v>69</v>
      </c>
      <c r="E153" s="30">
        <v>18</v>
      </c>
      <c r="F153" s="31"/>
      <c r="G153" s="30">
        <f t="shared" si="11"/>
        <v>18</v>
      </c>
      <c r="H153" s="30">
        <v>18</v>
      </c>
      <c r="I153" s="30"/>
      <c r="J153" s="30">
        <f t="shared" si="12"/>
        <v>18</v>
      </c>
      <c r="K153" s="14"/>
      <c r="L153" s="14"/>
      <c r="M153" s="14"/>
      <c r="N153" s="14"/>
      <c r="O153" s="14"/>
      <c r="P153" s="14"/>
      <c r="Q153" s="14"/>
      <c r="R153" s="14"/>
    </row>
    <row r="154" spans="1:18" ht="16.5" thickBot="1">
      <c r="A154" s="28"/>
      <c r="B154" s="20" t="s">
        <v>53</v>
      </c>
      <c r="C154" s="18"/>
      <c r="D154" s="21"/>
      <c r="E154" s="31"/>
      <c r="F154" s="31"/>
      <c r="G154" s="31"/>
      <c r="H154" s="31"/>
      <c r="I154" s="31"/>
      <c r="J154" s="31"/>
      <c r="K154" s="14"/>
      <c r="L154" s="14"/>
      <c r="M154" s="14"/>
      <c r="N154" s="14"/>
      <c r="O154" s="14"/>
      <c r="P154" s="14"/>
      <c r="Q154" s="14"/>
      <c r="R154" s="14"/>
    </row>
    <row r="155" spans="1:18" ht="15.75" customHeight="1" thickBot="1">
      <c r="A155" s="28"/>
      <c r="B155" s="22" t="s">
        <v>77</v>
      </c>
      <c r="C155" s="18" t="s">
        <v>78</v>
      </c>
      <c r="D155" s="21" t="s">
        <v>60</v>
      </c>
      <c r="E155" s="30"/>
      <c r="F155" s="30"/>
      <c r="G155" s="30"/>
      <c r="H155" s="31"/>
      <c r="I155" s="30"/>
      <c r="J155" s="31"/>
      <c r="K155" s="14"/>
      <c r="L155" s="14"/>
      <c r="M155" s="14"/>
      <c r="N155" s="14"/>
      <c r="O155" s="14"/>
      <c r="P155" s="14"/>
      <c r="Q155" s="14"/>
      <c r="R155" s="14"/>
    </row>
    <row r="156" spans="1:18" ht="16.5" thickBot="1">
      <c r="A156" s="28"/>
      <c r="B156" s="20" t="s">
        <v>54</v>
      </c>
      <c r="C156" s="18"/>
      <c r="D156" s="17"/>
      <c r="E156" s="30"/>
      <c r="F156" s="30"/>
      <c r="G156" s="30"/>
      <c r="H156" s="31"/>
      <c r="I156" s="30"/>
      <c r="J156" s="31"/>
      <c r="K156" s="14"/>
      <c r="L156" s="14"/>
      <c r="M156" s="14"/>
      <c r="N156" s="14"/>
      <c r="O156" s="14"/>
      <c r="P156" s="14"/>
      <c r="Q156" s="14"/>
      <c r="R156" s="14"/>
    </row>
    <row r="157" spans="1:18" ht="60.75" thickBot="1">
      <c r="A157" s="28"/>
      <c r="B157" s="22" t="s">
        <v>57</v>
      </c>
      <c r="C157" s="18" t="s">
        <v>59</v>
      </c>
      <c r="D157" s="21" t="s">
        <v>61</v>
      </c>
      <c r="E157" s="30">
        <v>100</v>
      </c>
      <c r="F157" s="30"/>
      <c r="G157" s="30">
        <v>100</v>
      </c>
      <c r="H157" s="30">
        <v>100</v>
      </c>
      <c r="I157" s="30"/>
      <c r="J157" s="30">
        <f t="shared" si="12"/>
        <v>100</v>
      </c>
      <c r="K157" s="14"/>
      <c r="L157" s="14"/>
      <c r="M157" s="14"/>
      <c r="N157" s="14"/>
      <c r="O157" s="14"/>
      <c r="P157" s="14"/>
      <c r="Q157" s="14"/>
      <c r="R157" s="14"/>
    </row>
    <row r="158" spans="1:18">
      <c r="A158" s="38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</row>
    <row r="159" spans="1:18" ht="18.75">
      <c r="A159" s="200" t="s">
        <v>115</v>
      </c>
      <c r="B159" s="200"/>
      <c r="C159" s="200"/>
      <c r="D159" s="200"/>
      <c r="E159" s="200"/>
      <c r="F159" s="200"/>
      <c r="G159" s="200"/>
      <c r="H159" s="200"/>
      <c r="I159" s="200"/>
      <c r="J159" s="200"/>
      <c r="K159" s="200"/>
      <c r="L159" s="200"/>
      <c r="M159" s="200"/>
      <c r="N159" s="200"/>
      <c r="O159" s="14"/>
      <c r="P159" s="14"/>
      <c r="Q159" s="14"/>
      <c r="R159" s="14"/>
    </row>
    <row r="160" spans="1:18" s="14" customFormat="1" ht="15.75" thickBot="1">
      <c r="B160" s="39"/>
      <c r="L160" s="87" t="s">
        <v>90</v>
      </c>
    </row>
    <row r="161" spans="1:18" s="14" customFormat="1" ht="12.75" customHeight="1" thickBot="1">
      <c r="A161" s="300"/>
      <c r="B161" s="272" t="s">
        <v>5</v>
      </c>
      <c r="C161" s="303" t="s">
        <v>87</v>
      </c>
      <c r="D161" s="275"/>
      <c r="E161" s="274" t="s">
        <v>88</v>
      </c>
      <c r="F161" s="275"/>
      <c r="G161" s="274" t="s">
        <v>89</v>
      </c>
      <c r="H161" s="275"/>
      <c r="I161" s="274" t="s">
        <v>47</v>
      </c>
      <c r="J161" s="275"/>
      <c r="K161" s="274" t="s">
        <v>95</v>
      </c>
      <c r="L161" s="275"/>
      <c r="Q161"/>
      <c r="R161"/>
    </row>
    <row r="162" spans="1:18" s="14" customFormat="1" ht="12" customHeight="1">
      <c r="A162" s="300"/>
      <c r="B162" s="301"/>
      <c r="C162" s="282" t="s">
        <v>22</v>
      </c>
      <c r="D162" s="272" t="s">
        <v>14</v>
      </c>
      <c r="E162" s="272" t="s">
        <v>22</v>
      </c>
      <c r="F162" s="102" t="s">
        <v>23</v>
      </c>
      <c r="G162" s="272" t="s">
        <v>22</v>
      </c>
      <c r="H162" s="102" t="s">
        <v>23</v>
      </c>
      <c r="I162" s="272" t="s">
        <v>22</v>
      </c>
      <c r="J162" s="272" t="s">
        <v>14</v>
      </c>
      <c r="K162" s="272" t="s">
        <v>22</v>
      </c>
      <c r="L162" s="272" t="s">
        <v>14</v>
      </c>
      <c r="Q162"/>
      <c r="R162"/>
    </row>
    <row r="163" spans="1:18" s="14" customFormat="1" ht="19.5" customHeight="1" thickBot="1">
      <c r="A163" s="300"/>
      <c r="B163" s="302"/>
      <c r="C163" s="283"/>
      <c r="D163" s="273"/>
      <c r="E163" s="273"/>
      <c r="F163" s="25" t="s">
        <v>7</v>
      </c>
      <c r="G163" s="273"/>
      <c r="H163" s="25" t="s">
        <v>7</v>
      </c>
      <c r="I163" s="273"/>
      <c r="J163" s="273"/>
      <c r="K163" s="273"/>
      <c r="L163" s="273"/>
      <c r="Q163"/>
      <c r="R163"/>
    </row>
    <row r="164" spans="1:18" s="14" customFormat="1" ht="12.75" customHeight="1" thickBot="1">
      <c r="A164" s="99"/>
      <c r="B164" s="103">
        <v>1</v>
      </c>
      <c r="C164" s="27">
        <v>2</v>
      </c>
      <c r="D164" s="27">
        <v>3</v>
      </c>
      <c r="E164" s="27">
        <v>4</v>
      </c>
      <c r="F164" s="27">
        <v>5</v>
      </c>
      <c r="G164" s="27">
        <v>6</v>
      </c>
      <c r="H164" s="27">
        <v>7</v>
      </c>
      <c r="I164" s="27">
        <v>8</v>
      </c>
      <c r="J164" s="27">
        <v>9</v>
      </c>
      <c r="K164" s="27">
        <v>10</v>
      </c>
      <c r="L164" s="27">
        <v>11</v>
      </c>
      <c r="Q164"/>
      <c r="R164"/>
    </row>
    <row r="165" spans="1:18" s="14" customFormat="1" ht="12.75" customHeight="1" thickBot="1">
      <c r="A165" s="100"/>
      <c r="B165" s="104"/>
      <c r="C165" s="105"/>
      <c r="D165" s="105"/>
      <c r="E165" s="105"/>
      <c r="F165" s="106"/>
      <c r="G165" s="107"/>
      <c r="H165" s="108"/>
      <c r="I165" s="108"/>
      <c r="J165" s="108"/>
      <c r="K165" s="108"/>
      <c r="L165" s="105"/>
      <c r="Q165"/>
      <c r="R165"/>
    </row>
    <row r="166" spans="1:18" s="14" customFormat="1" ht="16.5" thickBot="1">
      <c r="A166" s="100"/>
      <c r="B166" s="114"/>
      <c r="C166" s="105"/>
      <c r="D166" s="105"/>
      <c r="E166" s="105"/>
      <c r="F166" s="106"/>
      <c r="G166" s="107"/>
      <c r="H166" s="108"/>
      <c r="I166" s="108"/>
      <c r="J166" s="108"/>
      <c r="K166" s="108"/>
      <c r="L166" s="105"/>
      <c r="Q166"/>
      <c r="R166"/>
    </row>
    <row r="167" spans="1:18" s="14" customFormat="1" ht="16.5" thickBot="1">
      <c r="A167" s="100"/>
      <c r="B167" s="115" t="s">
        <v>94</v>
      </c>
      <c r="C167" s="109"/>
      <c r="D167" s="109"/>
      <c r="E167" s="109"/>
      <c r="F167" s="106"/>
      <c r="G167" s="110"/>
      <c r="H167" s="111"/>
      <c r="I167" s="111"/>
      <c r="J167" s="111"/>
      <c r="K167" s="111"/>
      <c r="L167" s="109"/>
      <c r="Q167"/>
      <c r="R167"/>
    </row>
    <row r="168" spans="1:18" s="14" customFormat="1" ht="111" thickBot="1">
      <c r="A168" s="101"/>
      <c r="B168" s="112" t="s">
        <v>24</v>
      </c>
      <c r="C168" s="113" t="s">
        <v>11</v>
      </c>
      <c r="D168" s="109"/>
      <c r="E168" s="113" t="s">
        <v>11</v>
      </c>
      <c r="F168" s="106"/>
      <c r="G168" s="26" t="s">
        <v>11</v>
      </c>
      <c r="H168" s="27"/>
      <c r="I168" s="27" t="s">
        <v>11</v>
      </c>
      <c r="J168" s="27"/>
      <c r="K168" s="27" t="s">
        <v>11</v>
      </c>
      <c r="L168" s="109"/>
      <c r="Q168"/>
      <c r="R168"/>
    </row>
    <row r="169" spans="1:18" s="14" customFormat="1">
      <c r="Q169"/>
      <c r="R169"/>
    </row>
    <row r="170" spans="1:18" s="14" customFormat="1" ht="18.75">
      <c r="A170" s="200" t="s">
        <v>116</v>
      </c>
      <c r="B170" s="200"/>
      <c r="C170" s="200"/>
      <c r="D170" s="200"/>
      <c r="E170" s="200"/>
      <c r="F170" s="200"/>
      <c r="G170" s="200"/>
      <c r="H170" s="200"/>
      <c r="I170" s="200"/>
      <c r="J170" s="200"/>
      <c r="K170" s="200"/>
      <c r="L170" s="200"/>
      <c r="M170" s="200"/>
      <c r="N170" s="200"/>
    </row>
    <row r="171" spans="1:18" s="14" customFormat="1" ht="16.5" thickBot="1">
      <c r="A171" s="24"/>
    </row>
    <row r="172" spans="1:18" s="14" customFormat="1" ht="15.75" thickBot="1">
      <c r="A172" s="289" t="s">
        <v>28</v>
      </c>
      <c r="B172" s="223" t="s">
        <v>25</v>
      </c>
      <c r="C172" s="229" t="s">
        <v>87</v>
      </c>
      <c r="D172" s="239"/>
      <c r="E172" s="239"/>
      <c r="F172" s="230"/>
      <c r="G172" s="229" t="s">
        <v>117</v>
      </c>
      <c r="H172" s="239"/>
      <c r="I172" s="239"/>
      <c r="J172" s="230"/>
      <c r="K172" s="229" t="s">
        <v>49</v>
      </c>
      <c r="L172" s="230"/>
      <c r="M172" s="229" t="s">
        <v>50</v>
      </c>
      <c r="N172" s="239"/>
      <c r="O172" s="227" t="s">
        <v>118</v>
      </c>
      <c r="P172" s="228"/>
    </row>
    <row r="173" spans="1:18" ht="15.75" customHeight="1" thickBot="1">
      <c r="A173" s="290"/>
      <c r="B173" s="256"/>
      <c r="C173" s="229" t="s">
        <v>22</v>
      </c>
      <c r="D173" s="230"/>
      <c r="E173" s="229" t="s">
        <v>14</v>
      </c>
      <c r="F173" s="230"/>
      <c r="G173" s="229" t="s">
        <v>22</v>
      </c>
      <c r="H173" s="230"/>
      <c r="I173" s="229" t="s">
        <v>14</v>
      </c>
      <c r="J173" s="230"/>
      <c r="K173" s="231" t="s">
        <v>22</v>
      </c>
      <c r="L173" s="231" t="s">
        <v>14</v>
      </c>
      <c r="M173" s="231" t="s">
        <v>22</v>
      </c>
      <c r="N173" s="233" t="s">
        <v>14</v>
      </c>
      <c r="O173" s="235" t="s">
        <v>22</v>
      </c>
      <c r="P173" s="237" t="s">
        <v>14</v>
      </c>
      <c r="Q173" s="14"/>
      <c r="R173" s="14"/>
    </row>
    <row r="174" spans="1:18" ht="25.5" thickBot="1">
      <c r="A174" s="291"/>
      <c r="B174" s="224"/>
      <c r="C174" s="32" t="s">
        <v>26</v>
      </c>
      <c r="D174" s="32" t="s">
        <v>27</v>
      </c>
      <c r="E174" s="32" t="s">
        <v>26</v>
      </c>
      <c r="F174" s="32" t="s">
        <v>27</v>
      </c>
      <c r="G174" s="32" t="s">
        <v>26</v>
      </c>
      <c r="H174" s="32" t="s">
        <v>27</v>
      </c>
      <c r="I174" s="32" t="s">
        <v>26</v>
      </c>
      <c r="J174" s="32" t="s">
        <v>27</v>
      </c>
      <c r="K174" s="232"/>
      <c r="L174" s="232"/>
      <c r="M174" s="232"/>
      <c r="N174" s="234"/>
      <c r="O174" s="236"/>
      <c r="P174" s="238"/>
      <c r="Q174" s="14"/>
      <c r="R174" s="14"/>
    </row>
    <row r="175" spans="1:18" ht="15.75" thickBot="1">
      <c r="A175" s="37">
        <v>1</v>
      </c>
      <c r="B175" s="34">
        <v>2</v>
      </c>
      <c r="C175" s="34">
        <v>3</v>
      </c>
      <c r="D175" s="34">
        <v>4</v>
      </c>
      <c r="E175" s="34">
        <v>5</v>
      </c>
      <c r="F175" s="34">
        <v>6</v>
      </c>
      <c r="G175" s="34">
        <v>7</v>
      </c>
      <c r="H175" s="34">
        <v>8</v>
      </c>
      <c r="I175" s="34">
        <v>9</v>
      </c>
      <c r="J175" s="34">
        <v>10</v>
      </c>
      <c r="K175" s="34">
        <v>11</v>
      </c>
      <c r="L175" s="34">
        <v>12</v>
      </c>
      <c r="M175" s="34">
        <v>13</v>
      </c>
      <c r="N175" s="36">
        <v>14</v>
      </c>
      <c r="O175" s="116">
        <v>15</v>
      </c>
      <c r="P175" s="117">
        <v>16</v>
      </c>
      <c r="Q175" s="14"/>
      <c r="R175" s="14"/>
    </row>
    <row r="176" spans="1:18" ht="15.75" thickBot="1">
      <c r="A176" s="69"/>
      <c r="B176" s="118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119"/>
      <c r="O176" s="120"/>
      <c r="P176" s="121"/>
      <c r="Q176" s="14"/>
      <c r="R176" s="14"/>
    </row>
    <row r="177" spans="1:18" ht="15.75" thickBot="1">
      <c r="A177" s="69"/>
      <c r="B177" s="115" t="s">
        <v>94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119"/>
      <c r="O177" s="120"/>
      <c r="P177" s="121"/>
      <c r="Q177" s="14"/>
      <c r="R177" s="14"/>
    </row>
    <row r="178" spans="1:18" ht="48.75" thickBot="1">
      <c r="A178" s="122"/>
      <c r="B178" s="123" t="s">
        <v>119</v>
      </c>
      <c r="C178" s="34" t="s">
        <v>11</v>
      </c>
      <c r="D178" s="34" t="s">
        <v>11</v>
      </c>
      <c r="E178" s="35"/>
      <c r="F178" s="35"/>
      <c r="G178" s="34" t="s">
        <v>11</v>
      </c>
      <c r="H178" s="34" t="s">
        <v>11</v>
      </c>
      <c r="I178" s="35"/>
      <c r="J178" s="35"/>
      <c r="K178" s="34" t="s">
        <v>11</v>
      </c>
      <c r="L178" s="35"/>
      <c r="M178" s="34" t="s">
        <v>11</v>
      </c>
      <c r="N178" s="119"/>
      <c r="O178" s="124" t="s">
        <v>11</v>
      </c>
      <c r="P178" s="125"/>
      <c r="Q178" s="14"/>
      <c r="R178" s="14"/>
    </row>
    <row r="179" spans="1:18" s="14" customFormat="1" ht="15.75">
      <c r="A179" s="42"/>
    </row>
    <row r="180" spans="1:18" ht="17.25" customHeight="1">
      <c r="A180" s="249" t="s">
        <v>165</v>
      </c>
      <c r="B180" s="249"/>
      <c r="C180" s="249"/>
      <c r="D180" s="249"/>
      <c r="E180" s="249"/>
      <c r="F180" s="249"/>
      <c r="G180" s="249"/>
      <c r="H180" s="249"/>
      <c r="I180" s="249"/>
      <c r="J180" s="249"/>
      <c r="K180" s="249"/>
      <c r="L180" s="249"/>
      <c r="M180" s="249"/>
      <c r="N180" s="249"/>
      <c r="O180" s="249"/>
      <c r="P180" s="249"/>
    </row>
    <row r="181" spans="1:18" ht="15.75" customHeight="1">
      <c r="A181" s="249" t="s">
        <v>166</v>
      </c>
      <c r="B181" s="249"/>
      <c r="C181" s="249"/>
      <c r="D181" s="249"/>
      <c r="E181" s="249"/>
      <c r="F181" s="249"/>
      <c r="G181" s="249"/>
      <c r="H181" s="249"/>
      <c r="I181" s="249"/>
      <c r="J181" s="249"/>
      <c r="K181" s="249"/>
      <c r="L181" s="249"/>
      <c r="M181" s="249"/>
      <c r="N181" s="249"/>
      <c r="O181" s="158"/>
      <c r="P181" s="158"/>
    </row>
    <row r="182" spans="1:18" ht="15.75" thickBot="1">
      <c r="B182" s="159" t="s">
        <v>167</v>
      </c>
    </row>
    <row r="183" spans="1:18" ht="15.75" customHeight="1" thickBot="1">
      <c r="A183" s="310" t="s">
        <v>28</v>
      </c>
      <c r="B183" s="310" t="s">
        <v>120</v>
      </c>
      <c r="C183" s="310" t="s">
        <v>29</v>
      </c>
      <c r="D183" s="313" t="s">
        <v>87</v>
      </c>
      <c r="E183" s="314"/>
      <c r="F183" s="315"/>
      <c r="G183" s="313" t="s">
        <v>168</v>
      </c>
      <c r="H183" s="314"/>
      <c r="I183" s="315"/>
      <c r="J183" s="313" t="s">
        <v>89</v>
      </c>
      <c r="K183" s="314"/>
      <c r="L183" s="315"/>
    </row>
    <row r="184" spans="1:18">
      <c r="A184" s="311"/>
      <c r="B184" s="311"/>
      <c r="C184" s="311"/>
      <c r="D184" s="160" t="s">
        <v>6</v>
      </c>
      <c r="E184" s="160" t="s">
        <v>23</v>
      </c>
      <c r="F184" s="160" t="s">
        <v>10</v>
      </c>
      <c r="G184" s="160" t="s">
        <v>6</v>
      </c>
      <c r="H184" s="160" t="s">
        <v>23</v>
      </c>
      <c r="I184" s="160" t="s">
        <v>10</v>
      </c>
      <c r="J184" s="160" t="s">
        <v>6</v>
      </c>
      <c r="K184" s="160" t="s">
        <v>23</v>
      </c>
      <c r="L184" s="160" t="s">
        <v>10</v>
      </c>
    </row>
    <row r="185" spans="1:18" ht="15.75" thickBot="1">
      <c r="A185" s="312"/>
      <c r="B185" s="312"/>
      <c r="C185" s="312"/>
      <c r="D185" s="161" t="s">
        <v>30</v>
      </c>
      <c r="E185" s="161" t="s">
        <v>7</v>
      </c>
      <c r="F185" s="161" t="s">
        <v>169</v>
      </c>
      <c r="G185" s="161" t="s">
        <v>30</v>
      </c>
      <c r="H185" s="161" t="s">
        <v>7</v>
      </c>
      <c r="I185" s="161" t="s">
        <v>16</v>
      </c>
      <c r="J185" s="161" t="s">
        <v>30</v>
      </c>
      <c r="K185" s="161" t="s">
        <v>7</v>
      </c>
      <c r="L185" s="161" t="s">
        <v>170</v>
      </c>
    </row>
    <row r="186" spans="1:18" ht="15.75" thickBot="1">
      <c r="A186" s="162">
        <v>1</v>
      </c>
      <c r="B186" s="163">
        <v>2</v>
      </c>
      <c r="C186" s="163">
        <v>3</v>
      </c>
      <c r="D186" s="163">
        <v>4</v>
      </c>
      <c r="E186" s="163">
        <v>5</v>
      </c>
      <c r="F186" s="163">
        <v>6</v>
      </c>
      <c r="G186" s="163">
        <v>7</v>
      </c>
      <c r="H186" s="163">
        <v>8</v>
      </c>
      <c r="I186" s="163">
        <v>9</v>
      </c>
      <c r="J186" s="163">
        <v>10</v>
      </c>
      <c r="K186" s="163">
        <v>11</v>
      </c>
      <c r="L186" s="163">
        <v>12</v>
      </c>
    </row>
    <row r="187" spans="1:18" ht="114.75" customHeight="1" thickBot="1">
      <c r="A187" s="164"/>
      <c r="B187" s="165" t="s">
        <v>171</v>
      </c>
      <c r="C187" s="165" t="s">
        <v>172</v>
      </c>
      <c r="D187" s="187">
        <f>C108</f>
        <v>2867597.05</v>
      </c>
      <c r="E187" s="187"/>
      <c r="F187" s="187">
        <f>D187</f>
        <v>2867597.05</v>
      </c>
      <c r="G187" s="187">
        <f>G108</f>
        <v>3638400</v>
      </c>
      <c r="H187" s="187"/>
      <c r="I187" s="187">
        <f>G187</f>
        <v>3638400</v>
      </c>
      <c r="J187" s="187">
        <f>K108</f>
        <v>4068000</v>
      </c>
      <c r="K187" s="187"/>
      <c r="L187" s="187">
        <f>J187</f>
        <v>4068000</v>
      </c>
    </row>
    <row r="188" spans="1:18" ht="18" customHeight="1" thickBot="1">
      <c r="A188" s="166"/>
      <c r="B188" s="165" t="s">
        <v>94</v>
      </c>
      <c r="C188" s="165"/>
      <c r="D188" s="188">
        <f>D187</f>
        <v>2867597.05</v>
      </c>
      <c r="E188" s="188">
        <f t="shared" ref="E188:L188" si="13">E187</f>
        <v>0</v>
      </c>
      <c r="F188" s="188">
        <f t="shared" si="13"/>
        <v>2867597.05</v>
      </c>
      <c r="G188" s="188">
        <f t="shared" si="13"/>
        <v>3638400</v>
      </c>
      <c r="H188" s="188">
        <f t="shared" si="13"/>
        <v>0</v>
      </c>
      <c r="I188" s="188">
        <f t="shared" si="13"/>
        <v>3638400</v>
      </c>
      <c r="J188" s="188">
        <f t="shared" si="13"/>
        <v>4068000</v>
      </c>
      <c r="K188" s="188">
        <f t="shared" si="13"/>
        <v>0</v>
      </c>
      <c r="L188" s="188">
        <f t="shared" si="13"/>
        <v>4068000</v>
      </c>
    </row>
    <row r="189" spans="1:18" ht="5.25" customHeight="1">
      <c r="A189" s="167"/>
    </row>
    <row r="190" spans="1:18" ht="18.75">
      <c r="A190" s="249" t="s">
        <v>173</v>
      </c>
      <c r="B190" s="249"/>
      <c r="C190" s="249"/>
      <c r="D190" s="249"/>
      <c r="E190" s="249"/>
      <c r="F190" s="249"/>
      <c r="G190" s="249"/>
      <c r="H190" s="249"/>
      <c r="I190" s="249"/>
      <c r="J190" s="249"/>
      <c r="K190" s="249"/>
      <c r="L190" s="249"/>
      <c r="M190" s="249"/>
      <c r="N190" s="249"/>
    </row>
    <row r="191" spans="1:18" ht="15.75" thickBot="1">
      <c r="B191" s="159" t="s">
        <v>90</v>
      </c>
    </row>
    <row r="192" spans="1:18" ht="15.75" thickBot="1">
      <c r="A192" s="316" t="s">
        <v>28</v>
      </c>
      <c r="B192" s="310" t="s">
        <v>120</v>
      </c>
      <c r="C192" s="316" t="s">
        <v>29</v>
      </c>
      <c r="D192" s="313" t="s">
        <v>47</v>
      </c>
      <c r="E192" s="314"/>
      <c r="F192" s="315"/>
      <c r="G192" s="313" t="s">
        <v>95</v>
      </c>
      <c r="H192" s="314"/>
      <c r="I192" s="315"/>
    </row>
    <row r="193" spans="1:18">
      <c r="A193" s="317"/>
      <c r="B193" s="311"/>
      <c r="C193" s="317"/>
      <c r="D193" s="160" t="s">
        <v>6</v>
      </c>
      <c r="E193" s="160" t="s">
        <v>23</v>
      </c>
      <c r="F193" s="160" t="s">
        <v>10</v>
      </c>
      <c r="G193" s="160" t="s">
        <v>6</v>
      </c>
      <c r="H193" s="160" t="s">
        <v>23</v>
      </c>
      <c r="I193" s="160" t="s">
        <v>10</v>
      </c>
    </row>
    <row r="194" spans="1:18" ht="15.75" thickBot="1">
      <c r="A194" s="318"/>
      <c r="B194" s="312"/>
      <c r="C194" s="318"/>
      <c r="D194" s="161" t="s">
        <v>30</v>
      </c>
      <c r="E194" s="161" t="s">
        <v>7</v>
      </c>
      <c r="F194" s="161" t="s">
        <v>169</v>
      </c>
      <c r="G194" s="161" t="s">
        <v>30</v>
      </c>
      <c r="H194" s="161" t="s">
        <v>7</v>
      </c>
      <c r="I194" s="161" t="s">
        <v>16</v>
      </c>
    </row>
    <row r="195" spans="1:18" ht="15.75" thickBot="1">
      <c r="A195" s="168">
        <v>1</v>
      </c>
      <c r="B195" s="169">
        <v>2</v>
      </c>
      <c r="C195" s="169">
        <v>3</v>
      </c>
      <c r="D195" s="163">
        <v>4</v>
      </c>
      <c r="E195" s="163">
        <v>5</v>
      </c>
      <c r="F195" s="163">
        <v>6</v>
      </c>
      <c r="G195" s="163">
        <v>7</v>
      </c>
      <c r="H195" s="163">
        <v>8</v>
      </c>
      <c r="I195" s="163">
        <v>9</v>
      </c>
    </row>
    <row r="196" spans="1:18" ht="117.75" customHeight="1" thickBot="1">
      <c r="A196" s="170">
        <v>1</v>
      </c>
      <c r="B196" s="165" t="s">
        <v>171</v>
      </c>
      <c r="C196" s="165" t="s">
        <v>172</v>
      </c>
      <c r="D196" s="188">
        <f>C118</f>
        <v>4295808</v>
      </c>
      <c r="E196" s="188"/>
      <c r="F196" s="188">
        <f>D196+E196</f>
        <v>4295808</v>
      </c>
      <c r="G196" s="188"/>
      <c r="H196" s="188"/>
      <c r="I196" s="188">
        <f>G196+H196</f>
        <v>0</v>
      </c>
    </row>
    <row r="197" spans="1:18" ht="53.25" customHeight="1" thickBot="1">
      <c r="A197" s="170">
        <v>2</v>
      </c>
      <c r="B197" s="165" t="s">
        <v>174</v>
      </c>
      <c r="C197" s="165"/>
      <c r="D197" s="188"/>
      <c r="E197" s="188"/>
      <c r="F197" s="188">
        <f>D197+E197</f>
        <v>0</v>
      </c>
      <c r="G197" s="188">
        <f>G118</f>
        <v>4510598.4000000004</v>
      </c>
      <c r="H197" s="188"/>
      <c r="I197" s="188">
        <f t="shared" ref="I197:I198" si="14">G197+H197</f>
        <v>4510598.4000000004</v>
      </c>
    </row>
    <row r="198" spans="1:18" ht="15.75" customHeight="1" thickBot="1">
      <c r="A198" s="170"/>
      <c r="B198" s="171" t="s">
        <v>94</v>
      </c>
      <c r="C198" s="171"/>
      <c r="D198" s="188">
        <f>D196+D197</f>
        <v>4295808</v>
      </c>
      <c r="E198" s="188">
        <f t="shared" ref="E198:H198" si="15">E196+E197</f>
        <v>0</v>
      </c>
      <c r="F198" s="188">
        <f t="shared" si="15"/>
        <v>4295808</v>
      </c>
      <c r="G198" s="188">
        <f t="shared" si="15"/>
        <v>4510598.4000000004</v>
      </c>
      <c r="H198" s="188">
        <f t="shared" si="15"/>
        <v>0</v>
      </c>
      <c r="I198" s="188">
        <f t="shared" si="14"/>
        <v>4510598.4000000004</v>
      </c>
    </row>
    <row r="199" spans="1:18" s="14" customFormat="1">
      <c r="Q199"/>
      <c r="R199"/>
    </row>
    <row r="200" spans="1:18" s="14" customFormat="1" ht="18.75">
      <c r="A200" s="200" t="s">
        <v>164</v>
      </c>
      <c r="B200" s="200"/>
      <c r="C200" s="200"/>
      <c r="D200" s="200"/>
      <c r="E200" s="200"/>
      <c r="F200" s="200"/>
      <c r="G200" s="200"/>
      <c r="H200" s="200"/>
      <c r="I200" s="200"/>
      <c r="J200" s="200"/>
      <c r="K200" s="200"/>
      <c r="L200" s="200"/>
      <c r="M200" s="200"/>
      <c r="N200" s="200"/>
      <c r="Q200"/>
      <c r="R200"/>
    </row>
    <row r="201" spans="1:18" s="14" customFormat="1" ht="8.25" customHeight="1">
      <c r="A201" s="200"/>
      <c r="B201" s="200"/>
      <c r="C201" s="200"/>
      <c r="D201" s="200"/>
      <c r="E201" s="200"/>
      <c r="F201" s="200"/>
      <c r="G201" s="200"/>
      <c r="H201" s="200"/>
      <c r="I201" s="200"/>
      <c r="J201" s="200"/>
      <c r="K201" s="200"/>
      <c r="L201" s="200"/>
      <c r="M201" s="200"/>
      <c r="N201" s="200"/>
      <c r="Q201"/>
      <c r="R201"/>
    </row>
    <row r="202" spans="1:18" s="14" customFormat="1" ht="10.5" customHeight="1" thickBot="1">
      <c r="B202" s="39"/>
      <c r="M202" s="87" t="s">
        <v>90</v>
      </c>
      <c r="Q202"/>
      <c r="R202"/>
    </row>
    <row r="203" spans="1:18" s="14" customFormat="1" ht="23.25" customHeight="1" thickBot="1">
      <c r="A203" s="276" t="s">
        <v>121</v>
      </c>
      <c r="B203" s="287" t="s">
        <v>122</v>
      </c>
      <c r="C203" s="202" t="s">
        <v>123</v>
      </c>
      <c r="D203" s="195" t="s">
        <v>87</v>
      </c>
      <c r="E203" s="196"/>
      <c r="F203" s="195" t="s">
        <v>88</v>
      </c>
      <c r="G203" s="196"/>
      <c r="H203" s="195" t="s">
        <v>89</v>
      </c>
      <c r="I203" s="196"/>
      <c r="J203" s="195" t="s">
        <v>47</v>
      </c>
      <c r="K203" s="196"/>
      <c r="L203" s="195" t="s">
        <v>95</v>
      </c>
      <c r="M203" s="196"/>
      <c r="Q203"/>
      <c r="R203"/>
    </row>
    <row r="204" spans="1:18" s="14" customFormat="1" ht="38.25" customHeight="1" thickBot="1">
      <c r="A204" s="278"/>
      <c r="B204" s="288"/>
      <c r="C204" s="203"/>
      <c r="D204" s="148" t="s">
        <v>124</v>
      </c>
      <c r="E204" s="148" t="s">
        <v>125</v>
      </c>
      <c r="F204" s="148" t="s">
        <v>124</v>
      </c>
      <c r="G204" s="148" t="s">
        <v>125</v>
      </c>
      <c r="H204" s="148" t="s">
        <v>124</v>
      </c>
      <c r="I204" s="148" t="s">
        <v>125</v>
      </c>
      <c r="J204" s="148" t="s">
        <v>124</v>
      </c>
      <c r="K204" s="148" t="s">
        <v>125</v>
      </c>
      <c r="L204" s="148" t="s">
        <v>124</v>
      </c>
      <c r="M204" s="148" t="s">
        <v>125</v>
      </c>
      <c r="Q204"/>
      <c r="R204"/>
    </row>
    <row r="205" spans="1:18" s="14" customFormat="1" ht="25.5" customHeight="1" thickBot="1">
      <c r="A205" s="129">
        <v>1</v>
      </c>
      <c r="B205" s="130">
        <v>2</v>
      </c>
      <c r="C205" s="130">
        <v>3</v>
      </c>
      <c r="D205" s="130">
        <v>4</v>
      </c>
      <c r="E205" s="130">
        <v>5</v>
      </c>
      <c r="F205" s="130">
        <v>6</v>
      </c>
      <c r="G205" s="130">
        <v>7</v>
      </c>
      <c r="H205" s="130">
        <v>8</v>
      </c>
      <c r="I205" s="130">
        <v>9</v>
      </c>
      <c r="J205" s="130">
        <v>10</v>
      </c>
      <c r="K205" s="130">
        <v>11</v>
      </c>
      <c r="L205" s="130">
        <v>12</v>
      </c>
      <c r="M205" s="130">
        <v>13</v>
      </c>
      <c r="Q205"/>
      <c r="R205"/>
    </row>
    <row r="206" spans="1:18" s="14" customFormat="1" ht="12.75" customHeight="1" thickBot="1">
      <c r="A206" s="127"/>
      <c r="B206" s="128"/>
      <c r="C206" s="126"/>
      <c r="D206" s="126"/>
      <c r="E206" s="128"/>
      <c r="F206" s="126"/>
      <c r="G206" s="126"/>
      <c r="H206" s="126"/>
      <c r="I206" s="126"/>
      <c r="J206" s="126"/>
      <c r="K206" s="126"/>
      <c r="L206" s="126"/>
      <c r="M206" s="126"/>
      <c r="Q206"/>
      <c r="R206"/>
    </row>
    <row r="207" spans="1:18" s="14" customFormat="1" ht="14.25" customHeight="1" thickBot="1">
      <c r="A207" s="127"/>
      <c r="B207" s="128"/>
      <c r="C207" s="126"/>
      <c r="D207" s="126"/>
      <c r="E207" s="128"/>
      <c r="F207" s="126"/>
      <c r="G207" s="126"/>
      <c r="H207" s="126"/>
      <c r="I207" s="126"/>
      <c r="J207" s="126"/>
      <c r="K207" s="126"/>
      <c r="L207" s="126"/>
      <c r="M207" s="126"/>
      <c r="Q207"/>
      <c r="R207"/>
    </row>
    <row r="208" spans="1:18" s="14" customFormat="1" ht="14.25" customHeight="1">
      <c r="A208" s="38"/>
    </row>
    <row r="209" spans="1:16" s="14" customFormat="1" ht="31.5" customHeight="1">
      <c r="A209" s="199" t="s">
        <v>163</v>
      </c>
      <c r="B209" s="199"/>
      <c r="C209" s="199"/>
      <c r="D209" s="199"/>
      <c r="E209" s="199"/>
      <c r="F209" s="199"/>
      <c r="G209" s="199"/>
      <c r="H209" s="199"/>
      <c r="I209" s="199"/>
      <c r="J209" s="199"/>
      <c r="K209" s="199"/>
      <c r="L209" s="199"/>
      <c r="M209" s="199"/>
      <c r="N209" s="199"/>
      <c r="O209" s="199"/>
      <c r="P209" s="199"/>
    </row>
    <row r="210" spans="1:16" s="14" customFormat="1" ht="9" hidden="1" customHeight="1">
      <c r="A210" s="200"/>
      <c r="B210" s="200"/>
      <c r="C210" s="200"/>
      <c r="D210" s="200"/>
      <c r="E210" s="200"/>
      <c r="F210" s="200"/>
      <c r="G210" s="200"/>
      <c r="H210" s="200"/>
      <c r="I210" s="200"/>
      <c r="J210" s="200"/>
      <c r="K210" s="200"/>
      <c r="L210" s="200"/>
      <c r="M210" s="200"/>
      <c r="N210" s="200"/>
      <c r="O210" s="200"/>
      <c r="P210" s="200"/>
    </row>
    <row r="211" spans="1:16" s="14" customFormat="1" ht="37.5" customHeight="1">
      <c r="A211" s="308" t="s">
        <v>145</v>
      </c>
      <c r="B211" s="308"/>
      <c r="C211" s="308"/>
      <c r="D211" s="308"/>
      <c r="E211" s="308"/>
      <c r="F211" s="308"/>
      <c r="G211" s="308"/>
      <c r="H211" s="308"/>
      <c r="I211" s="308"/>
      <c r="J211" s="308"/>
      <c r="K211" s="308"/>
      <c r="L211" s="308"/>
      <c r="M211" s="308"/>
      <c r="N211" s="308"/>
      <c r="O211" s="308"/>
      <c r="P211" s="308"/>
    </row>
    <row r="212" spans="1:16" s="14" customFormat="1" ht="21.75" hidden="1" customHeight="1" thickBot="1"/>
    <row r="213" spans="1:16" s="14" customFormat="1" ht="18.75">
      <c r="A213" s="200" t="s">
        <v>126</v>
      </c>
      <c r="B213" s="200"/>
      <c r="C213" s="200"/>
      <c r="D213" s="200"/>
      <c r="E213" s="200"/>
      <c r="F213" s="200"/>
      <c r="G213" s="200"/>
      <c r="H213" s="200"/>
      <c r="I213" s="200"/>
      <c r="J213" s="200"/>
      <c r="K213" s="200"/>
      <c r="L213" s="200"/>
      <c r="M213" s="200"/>
      <c r="N213" s="200"/>
    </row>
    <row r="214" spans="1:16" s="14" customFormat="1" ht="10.5" customHeight="1">
      <c r="A214" s="42"/>
    </row>
    <row r="215" spans="1:16" s="14" customFormat="1" ht="18.75">
      <c r="A215" s="200" t="s">
        <v>127</v>
      </c>
      <c r="B215" s="200"/>
      <c r="C215" s="200"/>
      <c r="D215" s="200"/>
      <c r="E215" s="200"/>
      <c r="F215" s="200"/>
      <c r="G215" s="200"/>
      <c r="H215" s="200"/>
      <c r="I215" s="200"/>
      <c r="J215" s="200"/>
      <c r="K215" s="200"/>
      <c r="L215" s="200"/>
      <c r="M215" s="200"/>
      <c r="N215" s="200"/>
    </row>
    <row r="216" spans="1:16" s="14" customFormat="1" ht="15.75" thickBot="1">
      <c r="B216" s="39"/>
      <c r="K216" s="87" t="s">
        <v>90</v>
      </c>
    </row>
    <row r="217" spans="1:16" s="14" customFormat="1" ht="36.75" thickBot="1">
      <c r="A217" s="201"/>
      <c r="B217" s="202" t="s">
        <v>128</v>
      </c>
      <c r="C217" s="204" t="s">
        <v>5</v>
      </c>
      <c r="D217" s="204" t="s">
        <v>31</v>
      </c>
      <c r="E217" s="204" t="s">
        <v>32</v>
      </c>
      <c r="F217" s="204" t="s">
        <v>129</v>
      </c>
      <c r="G217" s="204" t="s">
        <v>130</v>
      </c>
      <c r="H217" s="149" t="s">
        <v>33</v>
      </c>
      <c r="I217" s="197" t="s">
        <v>34</v>
      </c>
      <c r="J217" s="198"/>
      <c r="K217" s="204" t="s">
        <v>132</v>
      </c>
    </row>
    <row r="218" spans="1:16" s="14" customFormat="1" ht="32.25" customHeight="1" thickBot="1">
      <c r="A218" s="201"/>
      <c r="B218" s="203"/>
      <c r="C218" s="205"/>
      <c r="D218" s="205"/>
      <c r="E218" s="205"/>
      <c r="F218" s="205"/>
      <c r="G218" s="205"/>
      <c r="H218" s="150" t="s">
        <v>131</v>
      </c>
      <c r="I218" s="151" t="s">
        <v>35</v>
      </c>
      <c r="J218" s="151" t="s">
        <v>36</v>
      </c>
      <c r="K218" s="205"/>
    </row>
    <row r="219" spans="1:16" s="14" customFormat="1" ht="15.75" thickBot="1">
      <c r="A219" s="70"/>
      <c r="B219" s="33">
        <v>1</v>
      </c>
      <c r="C219" s="64">
        <v>2</v>
      </c>
      <c r="D219" s="64">
        <v>3</v>
      </c>
      <c r="E219" s="64">
        <v>4</v>
      </c>
      <c r="F219" s="64">
        <v>5</v>
      </c>
      <c r="G219" s="32">
        <v>6</v>
      </c>
      <c r="H219" s="32">
        <v>7</v>
      </c>
      <c r="I219" s="64">
        <v>8</v>
      </c>
      <c r="J219" s="64">
        <v>9</v>
      </c>
      <c r="K219" s="64">
        <v>10</v>
      </c>
    </row>
    <row r="220" spans="1:16" s="14" customFormat="1" ht="38.25" customHeight="1" thickBot="1">
      <c r="A220" s="206"/>
      <c r="B220" s="284" t="s">
        <v>65</v>
      </c>
      <c r="C220" s="285"/>
      <c r="D220" s="285"/>
      <c r="E220" s="285"/>
      <c r="F220" s="285"/>
      <c r="G220" s="285"/>
      <c r="H220" s="285"/>
      <c r="I220" s="285"/>
      <c r="J220" s="285"/>
      <c r="K220" s="286"/>
    </row>
    <row r="221" spans="1:16" s="14" customFormat="1" ht="15" customHeight="1" thickBot="1">
      <c r="A221" s="206"/>
      <c r="B221" s="63">
        <v>2730</v>
      </c>
      <c r="C221" s="131" t="s">
        <v>55</v>
      </c>
      <c r="D221" s="189">
        <v>2868900</v>
      </c>
      <c r="E221" s="189">
        <v>2867597.05</v>
      </c>
      <c r="F221" s="189"/>
      <c r="G221" s="189"/>
      <c r="H221" s="189"/>
      <c r="I221" s="189"/>
      <c r="J221" s="189"/>
      <c r="K221" s="189">
        <f>E221+G221</f>
        <v>2867597.05</v>
      </c>
    </row>
    <row r="222" spans="1:16" s="14" customFormat="1" ht="24.75" thickBot="1">
      <c r="A222" s="85"/>
      <c r="B222" s="63">
        <v>2240</v>
      </c>
      <c r="C222" s="119" t="s">
        <v>56</v>
      </c>
      <c r="D222" s="179"/>
      <c r="E222" s="179"/>
      <c r="F222" s="179"/>
      <c r="G222" s="179"/>
      <c r="H222" s="179"/>
      <c r="I222" s="179"/>
      <c r="J222" s="179"/>
      <c r="K222" s="179"/>
    </row>
    <row r="223" spans="1:16" s="14" customFormat="1" ht="15.75" thickBot="1">
      <c r="A223" s="83"/>
      <c r="B223" s="63"/>
      <c r="C223" s="81" t="s">
        <v>94</v>
      </c>
      <c r="D223" s="172">
        <f>D221</f>
        <v>2868900</v>
      </c>
      <c r="E223" s="172">
        <f t="shared" ref="E223:K223" si="16">E221</f>
        <v>2867597.05</v>
      </c>
      <c r="F223" s="172">
        <f t="shared" si="16"/>
        <v>0</v>
      </c>
      <c r="G223" s="172">
        <f t="shared" si="16"/>
        <v>0</v>
      </c>
      <c r="H223" s="172">
        <f t="shared" si="16"/>
        <v>0</v>
      </c>
      <c r="I223" s="172">
        <f t="shared" si="16"/>
        <v>0</v>
      </c>
      <c r="J223" s="172">
        <f t="shared" si="16"/>
        <v>0</v>
      </c>
      <c r="K223" s="172">
        <f t="shared" si="16"/>
        <v>2867597.05</v>
      </c>
    </row>
    <row r="224" spans="1:16" s="14" customFormat="1" ht="20.25" customHeight="1">
      <c r="A224" s="38"/>
    </row>
    <row r="225" spans="1:14" s="14" customFormat="1" ht="18.75">
      <c r="A225" s="200" t="s">
        <v>133</v>
      </c>
      <c r="B225" s="200"/>
      <c r="C225" s="200"/>
      <c r="D225" s="200"/>
      <c r="E225" s="200"/>
      <c r="F225" s="200"/>
      <c r="G225" s="200"/>
      <c r="H225" s="200"/>
      <c r="I225" s="200"/>
      <c r="J225" s="200"/>
      <c r="K225" s="200"/>
      <c r="L225" s="200"/>
      <c r="M225" s="200"/>
      <c r="N225" s="200"/>
    </row>
    <row r="226" spans="1:14" s="14" customFormat="1" ht="15.75" thickBot="1">
      <c r="B226" s="39"/>
      <c r="M226" s="87" t="s">
        <v>90</v>
      </c>
    </row>
    <row r="227" spans="1:14" s="14" customFormat="1" ht="15.75" customHeight="1" thickBot="1">
      <c r="A227" s="201"/>
      <c r="B227" s="204" t="s">
        <v>128</v>
      </c>
      <c r="C227" s="219" t="s">
        <v>5</v>
      </c>
      <c r="D227" s="197" t="s">
        <v>48</v>
      </c>
      <c r="E227" s="222"/>
      <c r="F227" s="222"/>
      <c r="G227" s="222"/>
      <c r="H227" s="198"/>
      <c r="I227" s="197" t="s">
        <v>49</v>
      </c>
      <c r="J227" s="222"/>
      <c r="K227" s="222"/>
      <c r="L227" s="222"/>
      <c r="M227" s="198"/>
    </row>
    <row r="228" spans="1:14" s="14" customFormat="1" ht="22.5" customHeight="1" thickBot="1">
      <c r="A228" s="201"/>
      <c r="B228" s="218"/>
      <c r="C228" s="220"/>
      <c r="D228" s="204" t="s">
        <v>37</v>
      </c>
      <c r="E228" s="204" t="s">
        <v>134</v>
      </c>
      <c r="F228" s="197" t="s">
        <v>38</v>
      </c>
      <c r="G228" s="198"/>
      <c r="H228" s="152" t="s">
        <v>135</v>
      </c>
      <c r="I228" s="204" t="s">
        <v>39</v>
      </c>
      <c r="J228" s="152" t="s">
        <v>137</v>
      </c>
      <c r="K228" s="197" t="s">
        <v>38</v>
      </c>
      <c r="L228" s="198"/>
      <c r="M228" s="152" t="s">
        <v>40</v>
      </c>
    </row>
    <row r="229" spans="1:14" s="14" customFormat="1" ht="24.75" thickBot="1">
      <c r="A229" s="201"/>
      <c r="B229" s="205"/>
      <c r="C229" s="221"/>
      <c r="D229" s="205"/>
      <c r="E229" s="205"/>
      <c r="F229" s="151" t="s">
        <v>35</v>
      </c>
      <c r="G229" s="151" t="s">
        <v>36</v>
      </c>
      <c r="H229" s="152" t="s">
        <v>136</v>
      </c>
      <c r="I229" s="205"/>
      <c r="J229" s="150" t="s">
        <v>138</v>
      </c>
      <c r="K229" s="150" t="s">
        <v>35</v>
      </c>
      <c r="L229" s="150" t="s">
        <v>36</v>
      </c>
      <c r="M229" s="152" t="s">
        <v>139</v>
      </c>
    </row>
    <row r="230" spans="1:14" s="14" customFormat="1" ht="13.5" customHeight="1" thickBot="1">
      <c r="A230" s="70"/>
      <c r="B230" s="33">
        <v>1</v>
      </c>
      <c r="C230" s="64">
        <v>2</v>
      </c>
      <c r="D230" s="64">
        <v>3</v>
      </c>
      <c r="E230" s="64">
        <v>4</v>
      </c>
      <c r="F230" s="64">
        <v>5</v>
      </c>
      <c r="G230" s="64">
        <v>6</v>
      </c>
      <c r="H230" s="64">
        <v>7</v>
      </c>
      <c r="I230" s="64">
        <v>8</v>
      </c>
      <c r="J230" s="32">
        <v>9</v>
      </c>
      <c r="K230" s="32">
        <v>10</v>
      </c>
      <c r="L230" s="34">
        <v>11</v>
      </c>
      <c r="M230" s="132">
        <v>12</v>
      </c>
    </row>
    <row r="231" spans="1:14" s="14" customFormat="1" ht="37.5" customHeight="1" thickBot="1">
      <c r="A231" s="206"/>
      <c r="B231" s="63"/>
      <c r="C231" s="212" t="s">
        <v>65</v>
      </c>
      <c r="D231" s="213"/>
      <c r="E231" s="213"/>
      <c r="F231" s="213"/>
      <c r="G231" s="213"/>
      <c r="H231" s="213"/>
      <c r="I231" s="213"/>
      <c r="J231" s="213"/>
      <c r="K231" s="213"/>
      <c r="L231" s="213"/>
      <c r="M231" s="214"/>
    </row>
    <row r="232" spans="1:14" s="14" customFormat="1" ht="15.75" customHeight="1">
      <c r="A232" s="206"/>
      <c r="B232" s="153">
        <v>2730</v>
      </c>
      <c r="C232" s="133" t="s">
        <v>55</v>
      </c>
      <c r="D232" s="189">
        <f>G188</f>
        <v>3638400</v>
      </c>
      <c r="E232" s="189"/>
      <c r="F232" s="189"/>
      <c r="G232" s="189"/>
      <c r="H232" s="189">
        <f>D232</f>
        <v>3638400</v>
      </c>
      <c r="I232" s="189">
        <f>J188</f>
        <v>4068000</v>
      </c>
      <c r="J232" s="189"/>
      <c r="K232" s="189"/>
      <c r="L232" s="189"/>
      <c r="M232" s="189">
        <f>I232</f>
        <v>4068000</v>
      </c>
    </row>
    <row r="233" spans="1:14" s="14" customFormat="1" ht="15.75" thickBot="1">
      <c r="A233" s="85"/>
      <c r="B233" s="157"/>
      <c r="C233" s="81" t="s">
        <v>94</v>
      </c>
      <c r="D233" s="179">
        <f>D232</f>
        <v>3638400</v>
      </c>
      <c r="E233" s="179">
        <f t="shared" ref="E233:M233" si="17">E232</f>
        <v>0</v>
      </c>
      <c r="F233" s="179">
        <f t="shared" si="17"/>
        <v>0</v>
      </c>
      <c r="G233" s="179">
        <f t="shared" si="17"/>
        <v>0</v>
      </c>
      <c r="H233" s="179">
        <f t="shared" si="17"/>
        <v>3638400</v>
      </c>
      <c r="I233" s="179">
        <f t="shared" si="17"/>
        <v>4068000</v>
      </c>
      <c r="J233" s="179">
        <f t="shared" si="17"/>
        <v>0</v>
      </c>
      <c r="K233" s="179">
        <f t="shared" si="17"/>
        <v>0</v>
      </c>
      <c r="L233" s="179">
        <f t="shared" si="17"/>
        <v>0</v>
      </c>
      <c r="M233" s="179">
        <f t="shared" si="17"/>
        <v>4068000</v>
      </c>
    </row>
    <row r="234" spans="1:14" s="14" customFormat="1" ht="15.75" hidden="1" thickBot="1">
      <c r="A234" s="83"/>
      <c r="B234" s="63"/>
      <c r="C234" s="81" t="s">
        <v>94</v>
      </c>
      <c r="D234" s="34">
        <f>D232</f>
        <v>3638400</v>
      </c>
      <c r="E234" s="34"/>
      <c r="F234" s="34"/>
      <c r="G234" s="34"/>
      <c r="H234" s="34">
        <f>H232</f>
        <v>3638400</v>
      </c>
      <c r="I234" s="34">
        <f>I232</f>
        <v>4068000</v>
      </c>
      <c r="J234" s="34">
        <f t="shared" ref="J234:L234" si="18">J233</f>
        <v>0</v>
      </c>
      <c r="K234" s="34">
        <f t="shared" si="18"/>
        <v>0</v>
      </c>
      <c r="L234" s="34">
        <f t="shared" si="18"/>
        <v>0</v>
      </c>
      <c r="M234" s="34">
        <f>M232</f>
        <v>4068000</v>
      </c>
    </row>
    <row r="235" spans="1:14" s="14" customFormat="1" ht="16.5" customHeight="1"/>
    <row r="236" spans="1:14" s="14" customFormat="1" ht="8.25" customHeight="1"/>
    <row r="237" spans="1:14" s="14" customFormat="1" ht="13.5" customHeight="1">
      <c r="A237" s="200" t="s">
        <v>140</v>
      </c>
      <c r="B237" s="200"/>
      <c r="C237" s="200"/>
      <c r="D237" s="200"/>
      <c r="E237" s="200"/>
      <c r="F237" s="200"/>
      <c r="G237" s="200"/>
      <c r="H237" s="200"/>
      <c r="I237" s="200"/>
      <c r="J237" s="200"/>
      <c r="K237" s="200"/>
      <c r="L237" s="200"/>
      <c r="M237" s="200"/>
    </row>
    <row r="238" spans="1:14" s="14" customFormat="1" ht="9.75" customHeight="1" thickBot="1">
      <c r="B238" s="39"/>
      <c r="J238" s="87" t="s">
        <v>90</v>
      </c>
    </row>
    <row r="239" spans="1:14" s="14" customFormat="1" ht="44.25" customHeight="1">
      <c r="A239" s="201"/>
      <c r="B239" s="223" t="s">
        <v>128</v>
      </c>
      <c r="C239" s="223" t="s">
        <v>5</v>
      </c>
      <c r="D239" s="223" t="s">
        <v>31</v>
      </c>
      <c r="E239" s="223" t="s">
        <v>32</v>
      </c>
      <c r="F239" s="223" t="s">
        <v>141</v>
      </c>
      <c r="G239" s="61" t="s">
        <v>41</v>
      </c>
      <c r="H239" s="84" t="s">
        <v>42</v>
      </c>
      <c r="I239" s="223" t="s">
        <v>43</v>
      </c>
      <c r="J239" s="223" t="s">
        <v>44</v>
      </c>
    </row>
    <row r="240" spans="1:14" s="14" customFormat="1" ht="2.25" customHeight="1" thickBot="1">
      <c r="A240" s="201"/>
      <c r="B240" s="224"/>
      <c r="C240" s="224"/>
      <c r="D240" s="224"/>
      <c r="E240" s="224"/>
      <c r="F240" s="224"/>
      <c r="G240" s="62" t="s">
        <v>62</v>
      </c>
      <c r="H240" s="40" t="s">
        <v>142</v>
      </c>
      <c r="I240" s="224"/>
      <c r="J240" s="225"/>
    </row>
    <row r="241" spans="1:18" s="14" customFormat="1" ht="15.75" thickBot="1">
      <c r="A241" s="70"/>
      <c r="B241" s="33">
        <v>1</v>
      </c>
      <c r="C241" s="64">
        <v>2</v>
      </c>
      <c r="D241" s="64">
        <v>3</v>
      </c>
      <c r="E241" s="64">
        <v>4</v>
      </c>
      <c r="F241" s="64">
        <v>5</v>
      </c>
      <c r="G241" s="64">
        <v>6</v>
      </c>
      <c r="H241" s="64">
        <v>7</v>
      </c>
      <c r="I241" s="32">
        <v>8</v>
      </c>
      <c r="J241" s="32">
        <v>9</v>
      </c>
    </row>
    <row r="242" spans="1:18" s="14" customFormat="1" ht="15.75" hidden="1" thickBot="1">
      <c r="A242" s="85"/>
      <c r="B242" s="215" t="s">
        <v>65</v>
      </c>
      <c r="C242" s="216"/>
      <c r="D242" s="216"/>
      <c r="E242" s="216"/>
      <c r="F242" s="216"/>
      <c r="G242" s="216"/>
      <c r="H242" s="216"/>
      <c r="I242" s="216"/>
      <c r="J242" s="217"/>
    </row>
    <row r="243" spans="1:18" s="14" customFormat="1" ht="18.75" customHeight="1" thickBot="1">
      <c r="A243" s="134"/>
      <c r="B243" s="144">
        <v>2730</v>
      </c>
      <c r="C243" s="145" t="s">
        <v>55</v>
      </c>
      <c r="D243" s="190">
        <f>D223</f>
        <v>2868900</v>
      </c>
      <c r="E243" s="172">
        <f>E223</f>
        <v>2867597.05</v>
      </c>
      <c r="F243" s="190"/>
      <c r="G243" s="190"/>
      <c r="H243" s="190"/>
      <c r="I243" s="190"/>
      <c r="J243" s="191"/>
    </row>
    <row r="244" spans="1:18" s="14" customFormat="1" ht="24">
      <c r="A244" s="134"/>
      <c r="B244" s="135">
        <v>2240</v>
      </c>
      <c r="C244" s="136" t="s">
        <v>56</v>
      </c>
      <c r="D244" s="179"/>
      <c r="E244" s="179"/>
      <c r="F244" s="179"/>
      <c r="G244" s="179"/>
      <c r="H244" s="179"/>
      <c r="I244" s="179"/>
      <c r="J244" s="192"/>
    </row>
    <row r="245" spans="1:18" s="14" customFormat="1" ht="15.75" thickBot="1">
      <c r="A245" s="83"/>
      <c r="B245" s="63"/>
      <c r="C245" s="131" t="s">
        <v>12</v>
      </c>
      <c r="D245" s="172">
        <f>D243+D244</f>
        <v>2868900</v>
      </c>
      <c r="E245" s="172">
        <f t="shared" ref="E245:J245" si="19">E243+E244</f>
        <v>2867597.05</v>
      </c>
      <c r="F245" s="172">
        <f t="shared" si="19"/>
        <v>0</v>
      </c>
      <c r="G245" s="172">
        <f t="shared" si="19"/>
        <v>0</v>
      </c>
      <c r="H245" s="172">
        <f t="shared" si="19"/>
        <v>0</v>
      </c>
      <c r="I245" s="172">
        <f t="shared" si="19"/>
        <v>0</v>
      </c>
      <c r="J245" s="172">
        <f t="shared" si="19"/>
        <v>0</v>
      </c>
    </row>
    <row r="246" spans="1:18" s="14" customFormat="1">
      <c r="A246" s="38"/>
    </row>
    <row r="247" spans="1:18" s="14" customFormat="1" ht="18.75">
      <c r="A247" s="200" t="s">
        <v>143</v>
      </c>
      <c r="B247" s="200"/>
      <c r="C247" s="200"/>
      <c r="D247" s="200"/>
      <c r="E247" s="200"/>
      <c r="F247" s="200"/>
      <c r="G247" s="200"/>
      <c r="H247" s="200"/>
      <c r="I247" s="200"/>
      <c r="J247" s="200"/>
      <c r="K247" s="200"/>
      <c r="L247" s="200"/>
      <c r="M247" s="200"/>
      <c r="N247" s="200"/>
    </row>
    <row r="248" spans="1:18" s="14" customFormat="1" ht="31.5" customHeight="1">
      <c r="A248" s="309" t="s">
        <v>63</v>
      </c>
      <c r="B248" s="309"/>
      <c r="C248" s="309"/>
      <c r="D248" s="309"/>
      <c r="E248" s="309"/>
      <c r="F248" s="309"/>
      <c r="G248" s="309"/>
      <c r="H248" s="309"/>
      <c r="I248" s="309"/>
      <c r="J248" s="309"/>
      <c r="K248" s="309"/>
      <c r="L248" s="309"/>
      <c r="M248" s="309"/>
      <c r="N248" s="309"/>
      <c r="O248" s="309"/>
      <c r="P248" s="309"/>
    </row>
    <row r="249" spans="1:18" s="14" customFormat="1" ht="18.75">
      <c r="A249" s="199" t="s">
        <v>144</v>
      </c>
      <c r="B249" s="199"/>
      <c r="C249" s="199"/>
      <c r="D249" s="199"/>
      <c r="E249" s="199"/>
      <c r="F249" s="199"/>
      <c r="G249" s="199"/>
      <c r="H249" s="199"/>
      <c r="I249" s="199"/>
      <c r="J249" s="199"/>
      <c r="K249" s="199"/>
      <c r="L249" s="199"/>
      <c r="M249" s="199"/>
      <c r="N249" s="199"/>
    </row>
    <row r="250" spans="1:18" ht="15.75">
      <c r="A250" s="137" t="s">
        <v>80</v>
      </c>
      <c r="B250" s="137"/>
      <c r="C250" s="137"/>
      <c r="D250" s="138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</row>
    <row r="251" spans="1:18" ht="15.75">
      <c r="A251" s="42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</row>
    <row r="252" spans="1:18" hidden="1">
      <c r="A252" s="139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</row>
    <row r="253" spans="1:18">
      <c r="A253" s="139" t="s">
        <v>18</v>
      </c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</row>
    <row r="254" spans="1:18" ht="18.75">
      <c r="A254" s="200" t="s">
        <v>175</v>
      </c>
      <c r="B254" s="200"/>
      <c r="C254" s="200"/>
      <c r="D254" s="200"/>
      <c r="E254" s="200"/>
      <c r="F254" s="200"/>
      <c r="G254" s="200"/>
      <c r="H254" s="200"/>
      <c r="I254" s="200"/>
      <c r="J254" s="200"/>
      <c r="K254" s="200"/>
      <c r="L254" s="200"/>
      <c r="M254" s="200"/>
      <c r="N254" s="200"/>
      <c r="O254" s="14"/>
      <c r="P254" s="14"/>
      <c r="Q254" s="14"/>
      <c r="R254" s="14"/>
    </row>
    <row r="255" spans="1:18" ht="15.75">
      <c r="A255" s="140"/>
      <c r="B255" s="141"/>
      <c r="C255" s="141"/>
      <c r="D255" s="14"/>
      <c r="E255" s="14"/>
      <c r="F255" s="208" t="s">
        <v>45</v>
      </c>
      <c r="G255" s="208"/>
      <c r="H255" s="14"/>
      <c r="I255" s="14"/>
      <c r="J255" s="209" t="s">
        <v>46</v>
      </c>
      <c r="K255" s="209"/>
      <c r="L255" s="14"/>
      <c r="M255" s="14"/>
      <c r="N255" s="14"/>
      <c r="O255" s="14"/>
      <c r="P255" s="14"/>
      <c r="Q255" s="14"/>
      <c r="R255" s="14"/>
    </row>
    <row r="256" spans="1:18" ht="9.75" customHeight="1">
      <c r="A256" s="210"/>
      <c r="B256" s="211"/>
      <c r="C256" s="211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</row>
    <row r="257" spans="1:18" hidden="1">
      <c r="A257" s="210"/>
      <c r="B257" s="211"/>
      <c r="C257" s="211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</row>
    <row r="258" spans="1:18" ht="18.75">
      <c r="A258" s="207" t="s">
        <v>176</v>
      </c>
      <c r="B258" s="207"/>
      <c r="C258" s="207"/>
      <c r="D258" s="207"/>
      <c r="E258" s="207"/>
      <c r="F258" s="207"/>
      <c r="G258" s="207"/>
      <c r="H258" s="207"/>
      <c r="I258" s="207"/>
      <c r="J258" s="207"/>
      <c r="K258" s="207"/>
      <c r="L258" s="207"/>
      <c r="M258" s="207"/>
      <c r="N258" s="207"/>
      <c r="O258" s="14"/>
      <c r="P258" s="14"/>
      <c r="Q258" s="14"/>
      <c r="R258" s="14"/>
    </row>
    <row r="259" spans="1:18" ht="15.75">
      <c r="A259" s="140"/>
      <c r="B259" s="142"/>
      <c r="C259" s="142"/>
      <c r="D259" s="14"/>
      <c r="E259" s="14"/>
      <c r="F259" s="208" t="s">
        <v>45</v>
      </c>
      <c r="G259" s="208"/>
      <c r="H259" s="14"/>
      <c r="I259" s="14"/>
      <c r="J259" s="209" t="s">
        <v>46</v>
      </c>
      <c r="K259" s="209"/>
      <c r="L259" s="14"/>
      <c r="M259" s="14"/>
      <c r="N259" s="14"/>
      <c r="O259" s="14"/>
      <c r="P259" s="14"/>
      <c r="Q259" s="14"/>
      <c r="R259" s="14"/>
    </row>
    <row r="260" spans="1:18" ht="15.75">
      <c r="A260" s="10"/>
      <c r="B260" t="s">
        <v>146</v>
      </c>
    </row>
    <row r="261" spans="1:18" ht="18">
      <c r="A261" s="9"/>
    </row>
    <row r="262" spans="1:18">
      <c r="A262" s="11"/>
    </row>
    <row r="263" spans="1:18" ht="18">
      <c r="A263" s="9"/>
    </row>
    <row r="264" spans="1:18" ht="18.75">
      <c r="A264" s="249"/>
      <c r="B264" s="249"/>
      <c r="C264" s="249"/>
      <c r="D264" s="249"/>
      <c r="E264" s="249"/>
      <c r="F264" s="249"/>
      <c r="G264" s="249"/>
      <c r="H264" s="249"/>
      <c r="I264" s="249"/>
      <c r="J264" s="249"/>
      <c r="K264" s="249"/>
      <c r="L264" s="249"/>
    </row>
    <row r="265" spans="1:18" ht="18">
      <c r="A265" s="9"/>
      <c r="F265" s="267"/>
      <c r="G265" s="267"/>
      <c r="J265" s="267"/>
      <c r="K265" s="267"/>
    </row>
    <row r="266" spans="1:18" ht="18">
      <c r="A266" s="9"/>
    </row>
    <row r="267" spans="1:18">
      <c r="A267" s="12"/>
    </row>
  </sheetData>
  <mergeCells count="242">
    <mergeCell ref="A211:P211"/>
    <mergeCell ref="A248:P248"/>
    <mergeCell ref="A180:P180"/>
    <mergeCell ref="A181:N181"/>
    <mergeCell ref="A183:A185"/>
    <mergeCell ref="B183:B185"/>
    <mergeCell ref="C183:C185"/>
    <mergeCell ref="D183:F183"/>
    <mergeCell ref="G183:I183"/>
    <mergeCell ref="J183:L183"/>
    <mergeCell ref="A190:N190"/>
    <mergeCell ref="A192:A194"/>
    <mergeCell ref="B192:B194"/>
    <mergeCell ref="C192:C194"/>
    <mergeCell ref="D192:F192"/>
    <mergeCell ref="G192:I192"/>
    <mergeCell ref="I104:I105"/>
    <mergeCell ref="E47:E48"/>
    <mergeCell ref="F47:F48"/>
    <mergeCell ref="I47:I48"/>
    <mergeCell ref="J47:J48"/>
    <mergeCell ref="A45:O45"/>
    <mergeCell ref="A159:N159"/>
    <mergeCell ref="C64:O64"/>
    <mergeCell ref="C84:K84"/>
    <mergeCell ref="A142:A143"/>
    <mergeCell ref="B142:B143"/>
    <mergeCell ref="C142:C143"/>
    <mergeCell ref="D142:D143"/>
    <mergeCell ref="A120:L120"/>
    <mergeCell ref="A121:N121"/>
    <mergeCell ref="C80:C82"/>
    <mergeCell ref="D80:G80"/>
    <mergeCell ref="H80:K80"/>
    <mergeCell ref="E81:E82"/>
    <mergeCell ref="F81:F82"/>
    <mergeCell ref="I81:I82"/>
    <mergeCell ref="J81:J82"/>
    <mergeCell ref="C103:F103"/>
    <mergeCell ref="G103:J103"/>
    <mergeCell ref="K103:N103"/>
    <mergeCell ref="B220:K220"/>
    <mergeCell ref="A203:A204"/>
    <mergeCell ref="B203:B204"/>
    <mergeCell ref="A172:A174"/>
    <mergeCell ref="B172:B174"/>
    <mergeCell ref="C203:C204"/>
    <mergeCell ref="A126:A138"/>
    <mergeCell ref="A140:N140"/>
    <mergeCell ref="A84:A85"/>
    <mergeCell ref="L104:L105"/>
    <mergeCell ref="M104:M105"/>
    <mergeCell ref="A111:N111"/>
    <mergeCell ref="E123:G123"/>
    <mergeCell ref="H123:J123"/>
    <mergeCell ref="K123:M123"/>
    <mergeCell ref="A161:A163"/>
    <mergeCell ref="B161:B163"/>
    <mergeCell ref="C161:D161"/>
    <mergeCell ref="E161:F161"/>
    <mergeCell ref="E142:G142"/>
    <mergeCell ref="H142:J142"/>
    <mergeCell ref="M172:N172"/>
    <mergeCell ref="A170:N170"/>
    <mergeCell ref="E162:E163"/>
    <mergeCell ref="A201:N201"/>
    <mergeCell ref="A200:N200"/>
    <mergeCell ref="A100:N100"/>
    <mergeCell ref="A101:N101"/>
    <mergeCell ref="A113:A115"/>
    <mergeCell ref="B113:B115"/>
    <mergeCell ref="C113:F113"/>
    <mergeCell ref="G113:J113"/>
    <mergeCell ref="D114:D115"/>
    <mergeCell ref="E114:E115"/>
    <mergeCell ref="H114:H115"/>
    <mergeCell ref="I114:I115"/>
    <mergeCell ref="A103:A105"/>
    <mergeCell ref="B103:B105"/>
    <mergeCell ref="C162:C163"/>
    <mergeCell ref="D162:D163"/>
    <mergeCell ref="G162:G163"/>
    <mergeCell ref="I162:I163"/>
    <mergeCell ref="J162:J163"/>
    <mergeCell ref="K162:K163"/>
    <mergeCell ref="G161:H161"/>
    <mergeCell ref="D104:D105"/>
    <mergeCell ref="E104:E105"/>
    <mergeCell ref="H104:H105"/>
    <mergeCell ref="A264:L264"/>
    <mergeCell ref="F265:G265"/>
    <mergeCell ref="J265:K265"/>
    <mergeCell ref="A68:O68"/>
    <mergeCell ref="A78:N78"/>
    <mergeCell ref="C91:C93"/>
    <mergeCell ref="D91:G91"/>
    <mergeCell ref="H91:K91"/>
    <mergeCell ref="E92:E93"/>
    <mergeCell ref="F92:F93"/>
    <mergeCell ref="I92:I93"/>
    <mergeCell ref="J92:J93"/>
    <mergeCell ref="A89:N89"/>
    <mergeCell ref="A91:A93"/>
    <mergeCell ref="B91:B93"/>
    <mergeCell ref="A123:A124"/>
    <mergeCell ref="B123:B124"/>
    <mergeCell ref="C123:C124"/>
    <mergeCell ref="D123:D124"/>
    <mergeCell ref="A80:A82"/>
    <mergeCell ref="B80:B82"/>
    <mergeCell ref="L162:L163"/>
    <mergeCell ref="I161:J161"/>
    <mergeCell ref="K161:L161"/>
    <mergeCell ref="A69:A71"/>
    <mergeCell ref="B69:B71"/>
    <mergeCell ref="C69:C71"/>
    <mergeCell ref="D69:G69"/>
    <mergeCell ref="H69:K69"/>
    <mergeCell ref="L69:O69"/>
    <mergeCell ref="E70:E71"/>
    <mergeCell ref="F70:F71"/>
    <mergeCell ref="I70:I71"/>
    <mergeCell ref="J70:J71"/>
    <mergeCell ref="M70:M71"/>
    <mergeCell ref="N70:N71"/>
    <mergeCell ref="J61:J62"/>
    <mergeCell ref="M61:M62"/>
    <mergeCell ref="N61:N62"/>
    <mergeCell ref="A19:I19"/>
    <mergeCell ref="A21:P21"/>
    <mergeCell ref="A23:P23"/>
    <mergeCell ref="J35:J36"/>
    <mergeCell ref="A15:G15"/>
    <mergeCell ref="H15:N15"/>
    <mergeCell ref="E61:E62"/>
    <mergeCell ref="A46:A48"/>
    <mergeCell ref="B46:B48"/>
    <mergeCell ref="C46:C48"/>
    <mergeCell ref="D46:G46"/>
    <mergeCell ref="H46:K46"/>
    <mergeCell ref="B17:D17"/>
    <mergeCell ref="B18:D18"/>
    <mergeCell ref="H16:N16"/>
    <mergeCell ref="A25:P25"/>
    <mergeCell ref="I2:N2"/>
    <mergeCell ref="I3:N3"/>
    <mergeCell ref="I4:N4"/>
    <mergeCell ref="A34:A36"/>
    <mergeCell ref="B34:B36"/>
    <mergeCell ref="C34:C36"/>
    <mergeCell ref="D34:G34"/>
    <mergeCell ref="H34:K34"/>
    <mergeCell ref="B31:M31"/>
    <mergeCell ref="A7:N7"/>
    <mergeCell ref="B32:N32"/>
    <mergeCell ref="L34:O34"/>
    <mergeCell ref="E35:E36"/>
    <mergeCell ref="F35:F36"/>
    <mergeCell ref="I35:I36"/>
    <mergeCell ref="A22:P22"/>
    <mergeCell ref="M35:M36"/>
    <mergeCell ref="N35:N36"/>
    <mergeCell ref="B16:G16"/>
    <mergeCell ref="A24:R24"/>
    <mergeCell ref="A26:R26"/>
    <mergeCell ref="A27:R27"/>
    <mergeCell ref="O172:P172"/>
    <mergeCell ref="C173:D173"/>
    <mergeCell ref="E173:F173"/>
    <mergeCell ref="G173:H173"/>
    <mergeCell ref="I173:J173"/>
    <mergeCell ref="K173:K174"/>
    <mergeCell ref="L173:L174"/>
    <mergeCell ref="M173:M174"/>
    <mergeCell ref="N173:N174"/>
    <mergeCell ref="O173:O174"/>
    <mergeCell ref="P173:P174"/>
    <mergeCell ref="C172:F172"/>
    <mergeCell ref="G172:J172"/>
    <mergeCell ref="K172:L172"/>
    <mergeCell ref="A60:A62"/>
    <mergeCell ref="A29:P29"/>
    <mergeCell ref="B60:B62"/>
    <mergeCell ref="C60:C62"/>
    <mergeCell ref="D60:G60"/>
    <mergeCell ref="H60:K60"/>
    <mergeCell ref="L60:O60"/>
    <mergeCell ref="F61:F62"/>
    <mergeCell ref="I61:I62"/>
    <mergeCell ref="C231:M231"/>
    <mergeCell ref="A231:A232"/>
    <mergeCell ref="B242:J242"/>
    <mergeCell ref="A227:A229"/>
    <mergeCell ref="B227:B229"/>
    <mergeCell ref="C227:C229"/>
    <mergeCell ref="D227:H227"/>
    <mergeCell ref="I227:M227"/>
    <mergeCell ref="D228:D229"/>
    <mergeCell ref="A237:M237"/>
    <mergeCell ref="A239:A240"/>
    <mergeCell ref="B239:B240"/>
    <mergeCell ref="C239:C240"/>
    <mergeCell ref="D239:D240"/>
    <mergeCell ref="E239:E240"/>
    <mergeCell ref="F239:F240"/>
    <mergeCell ref="I239:I240"/>
    <mergeCell ref="J239:J240"/>
    <mergeCell ref="A254:N254"/>
    <mergeCell ref="A258:N258"/>
    <mergeCell ref="F255:G255"/>
    <mergeCell ref="F259:G259"/>
    <mergeCell ref="J255:K255"/>
    <mergeCell ref="J259:K259"/>
    <mergeCell ref="A247:N247"/>
    <mergeCell ref="A256:A257"/>
    <mergeCell ref="B256:B257"/>
    <mergeCell ref="C256:C257"/>
    <mergeCell ref="A249:N249"/>
    <mergeCell ref="H203:I203"/>
    <mergeCell ref="J203:K203"/>
    <mergeCell ref="K228:L228"/>
    <mergeCell ref="A209:P209"/>
    <mergeCell ref="A210:P210"/>
    <mergeCell ref="A217:A218"/>
    <mergeCell ref="B217:B218"/>
    <mergeCell ref="C217:C218"/>
    <mergeCell ref="D217:D218"/>
    <mergeCell ref="E217:E218"/>
    <mergeCell ref="F217:F218"/>
    <mergeCell ref="G217:G218"/>
    <mergeCell ref="I217:J217"/>
    <mergeCell ref="K217:K218"/>
    <mergeCell ref="A213:N213"/>
    <mergeCell ref="A215:N215"/>
    <mergeCell ref="E228:E229"/>
    <mergeCell ref="F228:G228"/>
    <mergeCell ref="D203:E203"/>
    <mergeCell ref="F203:G203"/>
    <mergeCell ref="L203:M203"/>
    <mergeCell ref="I228:I229"/>
    <mergeCell ref="A225:N225"/>
    <mergeCell ref="A220:A221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180" r:id="rId1"/>
  <rowBreaks count="7" manualBreakCount="7">
    <brk id="30" max="15" man="1"/>
    <brk id="67" max="15" man="1"/>
    <brk id="110" max="15" man="1"/>
    <brk id="139" max="15" man="1"/>
    <brk id="169" max="15" man="1"/>
    <brk id="199" max="15" man="1"/>
    <brk id="23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Лист1!_Toc188262780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2019-02-01T08:26:57Z</dcterms:modified>
</cp:coreProperties>
</file>