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'1,2,3,4,5,6'!$A$1:$O$104</definedName>
  </definedNames>
  <calcPr calcId="124519"/>
</workbook>
</file>

<file path=xl/calcChain.xml><?xml version="1.0" encoding="utf-8"?>
<calcChain xmlns="http://schemas.openxmlformats.org/spreadsheetml/2006/main">
  <c r="L63" i="1"/>
  <c r="L64"/>
  <c r="L65"/>
  <c r="L59"/>
  <c r="L58"/>
  <c r="J58"/>
  <c r="H58"/>
  <c r="L54"/>
  <c r="L50" l="1"/>
  <c r="L45"/>
  <c r="J44"/>
  <c r="H44"/>
  <c r="L46"/>
  <c r="K32"/>
  <c r="K34" s="1"/>
  <c r="K33"/>
  <c r="L33"/>
  <c r="L32"/>
  <c r="J32"/>
  <c r="F34"/>
  <c r="H34"/>
  <c r="I34"/>
  <c r="E34"/>
  <c r="G32"/>
  <c r="M33" l="1"/>
  <c r="M32"/>
  <c r="M34" s="1"/>
  <c r="L34"/>
  <c r="K19" l="1"/>
  <c r="L47"/>
  <c r="L44" s="1"/>
  <c r="L24"/>
  <c r="L25" s="1"/>
  <c r="L60"/>
  <c r="G24"/>
  <c r="G25" s="1"/>
  <c r="K24"/>
  <c r="I25"/>
  <c r="H25"/>
  <c r="F25"/>
  <c r="E25"/>
  <c r="K25" s="1"/>
  <c r="J33"/>
  <c r="J34" s="1"/>
  <c r="G33"/>
  <c r="G34" s="1"/>
  <c r="J24"/>
  <c r="E19"/>
  <c r="J19"/>
  <c r="M19" s="1"/>
  <c r="I19"/>
  <c r="M25" l="1"/>
  <c r="M24"/>
  <c r="J25"/>
</calcChain>
</file>

<file path=xl/sharedStrings.xml><?xml version="1.0" encoding="utf-8"?>
<sst xmlns="http://schemas.openxmlformats.org/spreadsheetml/2006/main" count="273" uniqueCount="123">
  <si>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</si>
  <si>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</si>
  <si>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</si>
  <si>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</si>
  <si>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</si>
  <si>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</si>
  <si>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</si>
  <si>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</si>
  <si>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</si>
  <si>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</si>
  <si>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</si>
  <si>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</si>
  <si>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</si>
  <si>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</si>
  <si>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</si>
  <si>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</si>
  <si>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</si>
  <si>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</si>
  <si>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</si>
  <si>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</si>
  <si>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</si>
  <si>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</si>
  <si>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</si>
  <si>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</si>
  <si>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</si>
  <si>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</si>
  <si>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</si>
  <si>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</si>
  <si>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</si>
  <si>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</si>
  <si>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</si>
  <si>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</si>
  <si>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</si>
  <si>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</si>
  <si>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</si>
  <si>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</si>
  <si>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</si>
  <si>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</si>
  <si>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</si>
  <si>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</si>
  <si>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</si>
  <si>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</si>
  <si>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</si>
  <si>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</si>
  <si>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</si>
  <si>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</si>
  <si>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</si>
  <si>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</si>
  <si>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</si>
  <si>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</si>
  <si>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</si>
  <si>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</si>
  <si>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</si>
  <si>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</si>
  <si>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</si>
  <si>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</si>
  <si>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</si>
  <si>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</si>
  <si>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</si>
  <si>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</si>
  <si>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</si>
  <si>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</si>
  <si>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</si>
  <si>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</si>
  <si>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</si>
  <si>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</si>
  <si>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</si>
  <si>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</si>
  <si>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</si>
  <si>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</si>
  <si>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%</t>
  </si>
  <si>
    <t>розрахунок</t>
  </si>
  <si>
    <t>Внески до статутного капіталу суб"єктів господарювання</t>
  </si>
  <si>
    <t>Завдання 1. Фінансова підтримка підприємств комунальної форми власності</t>
  </si>
  <si>
    <t>Видатки для здійснення внеску до статутного капіталу підприємства:</t>
  </si>
  <si>
    <t>КП "Житомирське трамвайно-тролейбусне управління" Житомирської міської ради</t>
  </si>
  <si>
    <t>Розмір статутного капіталу на початок року підприємства:</t>
  </si>
  <si>
    <t>Співвідношення суми поповнення статутного капіталу до розміру статутного капіталу на початок року підприємств:</t>
  </si>
  <si>
    <t>0490</t>
  </si>
  <si>
    <t>0317470</t>
  </si>
  <si>
    <t>Сухомлин С.І.</t>
  </si>
  <si>
    <t>КП "Житомиртранспорт" Житомирської міської ради</t>
  </si>
  <si>
    <t>Результат фінансової діяльності підприємств (нерозподілений прибуток)(непокритий збиток) з наростаючим підсумком, на початок року:</t>
  </si>
  <si>
    <t>-</t>
  </si>
  <si>
    <t>Результат фінансової діяльності підприємств (нерозподілений прибуток) (непокритий збиток), з наростаючим підсумком, на кінець року:</t>
  </si>
  <si>
    <t>Виконавець</t>
  </si>
  <si>
    <t>Медведюк С.Є.</t>
  </si>
  <si>
    <t>48-12-09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</si>
  <si>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</si>
  <si>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</si>
  <si>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</si>
  <si>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</si>
  <si>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</si>
  <si>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Відсутність фінансування наприкінці 2017 р. (відсутність коштів у міському бюджеті)</t>
  </si>
  <si>
    <t>Програма розвитку міського громадського транспорту м. на 2016-2018 роки</t>
  </si>
  <si>
    <t>Програма соціально-економічного і культурного розвитку міста Житомира на 2017 рік</t>
  </si>
  <si>
    <t>КП "ЦЕНТР ІНВЕСТИЦІЙ" Житомирської міської ради</t>
  </si>
  <si>
    <t>рішення міської ради, розрахунок до кошторису</t>
  </si>
  <si>
    <t>баланс (форма 1-м)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</si>
  <si>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</si>
  <si>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</si>
  <si>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</si>
  <si>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</si>
  <si>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</si>
  <si>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</si>
  <si>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</si>
  <si>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</si>
  <si>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</si>
  <si>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</si>
  <si>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</si>
  <si>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</si>
  <si>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(п.1.1./п.3.1.)*100</t>
  </si>
  <si>
    <t>п.1.2./п.3.2.</t>
  </si>
  <si>
    <t>раз</t>
  </si>
  <si>
    <t>5.</t>
  </si>
  <si>
    <t>5.1.</t>
  </si>
  <si>
    <t>5.2.</t>
  </si>
  <si>
    <t>5.3.</t>
  </si>
  <si>
    <t>Пояснення щодо причин розбіжностей між затвердженими та досягнутими результативними показниками: залишок коштів по КП "Житомиртранспорт" Житомирської міської ради пояснюється відсутністю зареєстрованих зобов'язань, а залишок коштів по КП "ЖТТУ" Житомирської міської ради - відсутністю зареєстрованих зобов'язань та відсутністю фінансування наприкінці 2017 р. (відсутність коштів у міському бюджеті).</t>
  </si>
  <si>
    <t xml:space="preserve">Пояснення щодо причин розбіжностей між затвердженими та досягнутими результативними показниками: показник зменшився, у зв'язку з тим, що у жовтні-грудні  2017 р. не було фінансування (відсутні кошти у міському бюджеті). </t>
  </si>
  <si>
    <t xml:space="preserve">Пояснення щодо причин розбіжностей між затвердженими та досягнутими результативними показниками: покращення показника у КП "ЖТТУ" пов'язано зі збільшенням виручки (підняття вартості проїзду з 2,00 грн. до 3,00 грн.);покращення показника у КП "Житомиртранспарт" пов'язано зі збільшенням доходу від надання послуг з обслуговування АСОП; покращення показника у КП "ЦЕНТР ІНВЕСТИЦІЙ" пов'язано з наданням консалтингових послуг. </t>
  </si>
  <si>
    <t>фінансовий план на 2017 р. (зі змінами), річний звіт</t>
  </si>
  <si>
    <t>фінансовий план на 2017 р., річний звіт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</si>
</sst>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/>
    <xf numFmtId="0" fontId="1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17" fillId="0" borderId="0" xfId="0" applyFont="1"/>
    <xf numFmtId="0" fontId="20" fillId="0" borderId="0" xfId="0" applyFont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7" fillId="0" borderId="0" xfId="0" applyNumberFormat="1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0" xfId="0" applyFont="1" applyProtection="1"/>
    <xf numFmtId="0" fontId="17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17" fillId="0" borderId="0" xfId="0" applyFont="1" applyProtection="1">
      <protection locked="0"/>
    </xf>
    <xf numFmtId="0" fontId="25" fillId="0" borderId="0" xfId="0" applyFont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29" fillId="0" borderId="0" xfId="0" applyFo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31" fillId="0" borderId="0" xfId="0" applyFont="1" applyAlignment="1" applyProtection="1"/>
    <xf numFmtId="49" fontId="32" fillId="0" borderId="9" xfId="0" applyNumberFormat="1" applyFont="1" applyBorder="1" applyAlignment="1" applyProtection="1">
      <alignment horizontal="center" wrapText="1"/>
    </xf>
    <xf numFmtId="49" fontId="30" fillId="0" borderId="9" xfId="0" applyNumberFormat="1" applyFont="1" applyBorder="1" applyAlignment="1" applyProtection="1"/>
    <xf numFmtId="49" fontId="32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</xf>
    <xf numFmtId="0" fontId="15" fillId="0" borderId="8" xfId="0" applyFont="1" applyBorder="1" applyProtection="1"/>
    <xf numFmtId="0" fontId="2" fillId="0" borderId="0" xfId="0" applyFont="1" applyBorder="1" applyAlignment="1" applyProtection="1"/>
    <xf numFmtId="0" fontId="3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Protection="1"/>
    <xf numFmtId="0" fontId="34" fillId="0" borderId="5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 vertical="center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14" fillId="0" borderId="8" xfId="0" applyFont="1" applyBorder="1" applyAlignment="1" applyProtection="1">
      <alignment horizontal="center" vertical="top" wrapText="1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4" fontId="11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/>
    <xf numFmtId="0" fontId="1" fillId="0" borderId="18" xfId="0" applyFont="1" applyBorder="1" applyAlignment="1" applyProtection="1"/>
    <xf numFmtId="0" fontId="1" fillId="0" borderId="22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5" fillId="0" borderId="8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4" fontId="7" fillId="0" borderId="19" xfId="0" applyNumberFormat="1" applyFont="1" applyBorder="1" applyAlignment="1" applyProtection="1">
      <alignment horizontal="center" vertical="center" wrapText="1"/>
      <protection locked="0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164" fontId="36" fillId="0" borderId="20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left" vertical="top" wrapText="1"/>
    </xf>
    <xf numFmtId="0" fontId="39" fillId="0" borderId="21" xfId="0" applyFont="1" applyBorder="1" applyAlignment="1"/>
    <xf numFmtId="0" fontId="39" fillId="0" borderId="20" xfId="0" applyFont="1" applyBorder="1" applyAlignment="1"/>
    <xf numFmtId="0" fontId="26" fillId="0" borderId="24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4" fontId="8" fillId="0" borderId="19" xfId="0" applyNumberFormat="1" applyFont="1" applyBorder="1" applyAlignment="1" applyProtection="1">
      <alignment horizontal="center" wrapText="1"/>
      <protection locked="0"/>
    </xf>
    <xf numFmtId="4" fontId="8" fillId="0" borderId="20" xfId="0" applyNumberFormat="1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4" fontId="11" fillId="0" borderId="19" xfId="0" applyNumberFormat="1" applyFont="1" applyBorder="1" applyAlignment="1" applyProtection="1">
      <alignment horizontal="center" wrapText="1"/>
      <protection locked="0"/>
    </xf>
    <xf numFmtId="4" fontId="11" fillId="0" borderId="20" xfId="0" applyNumberFormat="1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/>
    <xf numFmtId="0" fontId="0" fillId="0" borderId="20" xfId="0" applyBorder="1" applyAlignment="1"/>
    <xf numFmtId="0" fontId="28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32" fillId="0" borderId="0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4" fontId="7" fillId="0" borderId="19" xfId="0" applyNumberFormat="1" applyFont="1" applyBorder="1" applyAlignment="1" applyProtection="1">
      <alignment horizontal="center" wrapText="1"/>
      <protection locked="0"/>
    </xf>
    <xf numFmtId="4" fontId="7" fillId="0" borderId="20" xfId="0" applyNumberFormat="1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Protection="1"/>
    <xf numFmtId="0" fontId="17" fillId="0" borderId="24" xfId="0" applyFont="1" applyBorder="1" applyAlignment="1">
      <alignment horizontal="left" vertical="top" wrapText="1"/>
    </xf>
    <xf numFmtId="0" fontId="37" fillId="0" borderId="21" xfId="0" applyFont="1" applyBorder="1" applyAlignment="1"/>
    <xf numFmtId="0" fontId="37" fillId="0" borderId="20" xfId="0" applyFont="1" applyBorder="1" applyAlignment="1"/>
    <xf numFmtId="0" fontId="26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topLeftCell="A55" zoomScale="75" zoomScaleSheetLayoutView="75" workbookViewId="0">
      <selection activeCell="C70" sqref="C70:C71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13.140625" style="1" customWidth="1"/>
    <col min="14" max="14" width="26.85546875" style="1" customWidth="1"/>
    <col min="15" max="16384" width="9.140625" style="1"/>
  </cols>
  <sheetData>
    <row r="1" spans="1:15">
      <c r="K1" s="167" t="s">
        <v>0</v>
      </c>
      <c r="L1" s="167"/>
      <c r="M1" s="167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94" t="s">
        <v>88</v>
      </c>
      <c r="L3" s="194"/>
      <c r="M3" s="194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5" ht="32.25" customHeight="1">
      <c r="A7" s="195" t="s">
        <v>3</v>
      </c>
      <c r="B7" s="195"/>
      <c r="C7" s="195"/>
      <c r="D7" s="195"/>
      <c r="E7" s="195"/>
      <c r="F7" s="195"/>
      <c r="G7" s="195"/>
      <c r="H7" s="195"/>
      <c r="I7" s="195"/>
      <c r="J7" s="195"/>
      <c r="K7" s="66" t="s">
        <v>4</v>
      </c>
      <c r="L7" s="67" t="s">
        <v>5</v>
      </c>
      <c r="M7" s="68" t="s">
        <v>89</v>
      </c>
    </row>
    <row r="8" spans="1:15" ht="21.95" customHeight="1">
      <c r="A8" s="33" t="s">
        <v>6</v>
      </c>
      <c r="B8" s="105" t="s">
        <v>66</v>
      </c>
      <c r="C8" s="17"/>
      <c r="D8" s="198" t="s">
        <v>90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5" ht="15" customHeight="1">
      <c r="A9" s="18"/>
      <c r="B9" s="81" t="s">
        <v>7</v>
      </c>
      <c r="C9" s="82"/>
      <c r="D9" s="167" t="s">
        <v>8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5" ht="20.65" customHeight="1">
      <c r="A10" s="18" t="s">
        <v>9</v>
      </c>
      <c r="B10" s="105" t="s">
        <v>67</v>
      </c>
      <c r="C10" s="7"/>
      <c r="D10" s="30" t="s">
        <v>90</v>
      </c>
      <c r="E10" s="30"/>
      <c r="F10" s="30"/>
      <c r="G10" s="30"/>
      <c r="H10" s="30"/>
      <c r="I10" s="30"/>
      <c r="J10" s="30"/>
      <c r="K10" s="31"/>
      <c r="L10" s="31"/>
      <c r="M10" s="31"/>
      <c r="N10" s="32"/>
    </row>
    <row r="11" spans="1:15" ht="15" customHeight="1">
      <c r="A11" s="18"/>
      <c r="B11" s="83" t="s">
        <v>7</v>
      </c>
      <c r="C11" s="83"/>
      <c r="D11" s="167" t="s">
        <v>10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5" ht="17.25" customHeight="1">
      <c r="A12" s="18" t="s">
        <v>11</v>
      </c>
      <c r="B12" s="105" t="s">
        <v>79</v>
      </c>
      <c r="C12" s="97" t="s">
        <v>78</v>
      </c>
      <c r="D12" s="165" t="s">
        <v>72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5" ht="20.65" customHeight="1">
      <c r="A13" s="18"/>
      <c r="B13" s="83" t="s">
        <v>7</v>
      </c>
      <c r="C13" s="98" t="s">
        <v>12</v>
      </c>
      <c r="D13" s="167" t="s">
        <v>13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5" ht="27.75" customHeight="1">
      <c r="A14" s="34" t="s">
        <v>14</v>
      </c>
      <c r="B14" s="171" t="s">
        <v>15</v>
      </c>
      <c r="C14" s="171"/>
      <c r="D14" s="171"/>
      <c r="E14" s="171"/>
      <c r="F14" s="171"/>
      <c r="G14" s="171"/>
      <c r="H14" s="171"/>
      <c r="I14" s="171"/>
      <c r="J14" s="8"/>
      <c r="K14" s="8"/>
      <c r="L14" s="8"/>
    </row>
    <row r="15" spans="1:15">
      <c r="A15" s="6"/>
      <c r="B15" s="6"/>
      <c r="C15" s="6"/>
      <c r="D15" s="178"/>
      <c r="E15" s="178"/>
      <c r="F15" s="197"/>
      <c r="G15" s="197"/>
      <c r="H15" s="197"/>
      <c r="I15" s="197"/>
      <c r="J15" s="178"/>
      <c r="K15" s="178"/>
      <c r="L15" s="9" t="s">
        <v>16</v>
      </c>
    </row>
    <row r="16" spans="1:15" ht="30.95" customHeight="1">
      <c r="A16" s="173" t="s">
        <v>17</v>
      </c>
      <c r="B16" s="173"/>
      <c r="C16" s="173"/>
      <c r="D16" s="173"/>
      <c r="E16" s="173"/>
      <c r="F16" s="206" t="s">
        <v>62</v>
      </c>
      <c r="G16" s="207"/>
      <c r="H16" s="207"/>
      <c r="I16" s="207"/>
      <c r="J16" s="173" t="s">
        <v>18</v>
      </c>
      <c r="K16" s="173"/>
      <c r="L16" s="173"/>
      <c r="M16" s="173"/>
    </row>
    <row r="17" spans="1:14" ht="45" customHeight="1">
      <c r="A17" s="172" t="s">
        <v>19</v>
      </c>
      <c r="B17" s="172"/>
      <c r="C17" s="172" t="s">
        <v>20</v>
      </c>
      <c r="D17" s="172"/>
      <c r="E17" s="19" t="s">
        <v>21</v>
      </c>
      <c r="F17" s="182" t="s">
        <v>19</v>
      </c>
      <c r="G17" s="183"/>
      <c r="H17" s="10" t="s">
        <v>20</v>
      </c>
      <c r="I17" s="10" t="s">
        <v>21</v>
      </c>
      <c r="J17" s="20" t="s">
        <v>19</v>
      </c>
      <c r="K17" s="172" t="s">
        <v>20</v>
      </c>
      <c r="L17" s="172"/>
      <c r="M17" s="21" t="s">
        <v>21</v>
      </c>
    </row>
    <row r="18" spans="1:14" ht="13.5" customHeight="1">
      <c r="A18" s="186">
        <v>1</v>
      </c>
      <c r="B18" s="187"/>
      <c r="C18" s="186">
        <v>2</v>
      </c>
      <c r="D18" s="187"/>
      <c r="E18" s="53">
        <v>3</v>
      </c>
      <c r="F18" s="193">
        <v>4</v>
      </c>
      <c r="G18" s="193"/>
      <c r="H18" s="54">
        <v>5</v>
      </c>
      <c r="I18" s="55">
        <v>6</v>
      </c>
      <c r="J18" s="56">
        <v>7</v>
      </c>
      <c r="K18" s="186">
        <v>8</v>
      </c>
      <c r="L18" s="187"/>
      <c r="M18" s="57">
        <v>9</v>
      </c>
    </row>
    <row r="19" spans="1:14" ht="23.25" customHeight="1">
      <c r="A19" s="174">
        <v>0</v>
      </c>
      <c r="B19" s="174"/>
      <c r="C19" s="174">
        <v>88020.7</v>
      </c>
      <c r="D19" s="174"/>
      <c r="E19" s="84">
        <f>SUM(A19:D19)</f>
        <v>88020.7</v>
      </c>
      <c r="F19" s="184">
        <v>0</v>
      </c>
      <c r="G19" s="184"/>
      <c r="H19" s="85">
        <v>77162.399999999994</v>
      </c>
      <c r="I19" s="86">
        <f>SUM(F19:H19)</f>
        <v>77162.399999999994</v>
      </c>
      <c r="J19" s="87">
        <f>A19-F19</f>
        <v>0</v>
      </c>
      <c r="K19" s="185">
        <f>H19-C19</f>
        <v>-10858.300000000003</v>
      </c>
      <c r="L19" s="185"/>
      <c r="M19" s="88">
        <f>J19+K19</f>
        <v>-10858.300000000003</v>
      </c>
      <c r="N19" s="89"/>
    </row>
    <row r="20" spans="1:14" ht="35.25" customHeight="1">
      <c r="A20" s="34" t="s">
        <v>22</v>
      </c>
      <c r="B20" s="205" t="s">
        <v>23</v>
      </c>
      <c r="C20" s="205"/>
      <c r="D20" s="205"/>
      <c r="E20" s="205"/>
      <c r="F20" s="205"/>
      <c r="G20" s="205"/>
      <c r="H20" s="205"/>
      <c r="I20" s="205"/>
      <c r="J20" s="205"/>
      <c r="K20" s="8"/>
      <c r="L20" s="8"/>
      <c r="M20" s="8"/>
    </row>
    <row r="21" spans="1:14" ht="21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9" t="s">
        <v>16</v>
      </c>
    </row>
    <row r="22" spans="1:14" ht="55.5" customHeight="1">
      <c r="A22" s="177" t="s">
        <v>24</v>
      </c>
      <c r="B22" s="177" t="s">
        <v>25</v>
      </c>
      <c r="C22" s="177" t="s">
        <v>26</v>
      </c>
      <c r="D22" s="177" t="s">
        <v>91</v>
      </c>
      <c r="E22" s="177" t="s">
        <v>27</v>
      </c>
      <c r="F22" s="177"/>
      <c r="G22" s="177"/>
      <c r="H22" s="177" t="s">
        <v>28</v>
      </c>
      <c r="I22" s="177"/>
      <c r="J22" s="177"/>
      <c r="K22" s="177" t="s">
        <v>18</v>
      </c>
      <c r="L22" s="177"/>
      <c r="M22" s="203"/>
      <c r="N22" s="129" t="s">
        <v>92</v>
      </c>
    </row>
    <row r="23" spans="1:14" ht="62.25" customHeight="1">
      <c r="A23" s="177"/>
      <c r="B23" s="177"/>
      <c r="C23" s="177"/>
      <c r="D23" s="177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9" t="s">
        <v>21</v>
      </c>
      <c r="N23" s="130"/>
    </row>
    <row r="24" spans="1:14" ht="77.25" customHeight="1">
      <c r="A24" s="69">
        <v>1</v>
      </c>
      <c r="B24" s="92" t="s">
        <v>79</v>
      </c>
      <c r="C24" s="92" t="s">
        <v>78</v>
      </c>
      <c r="D24" s="93" t="s">
        <v>73</v>
      </c>
      <c r="E24" s="99">
        <v>0</v>
      </c>
      <c r="F24" s="99">
        <v>88020.7</v>
      </c>
      <c r="G24" s="99">
        <f>SUM(E24:F24)</f>
        <v>88020.7</v>
      </c>
      <c r="H24" s="99">
        <v>0</v>
      </c>
      <c r="I24" s="99">
        <v>77162.399999999994</v>
      </c>
      <c r="J24" s="99">
        <f t="shared" ref="J24" si="0">SUM(H24:I24)</f>
        <v>77162.399999999994</v>
      </c>
      <c r="K24" s="99">
        <f t="shared" ref="K24:K25" si="1">E24-H24</f>
        <v>0</v>
      </c>
      <c r="L24" s="99">
        <f>I24-F24</f>
        <v>-10858.300000000003</v>
      </c>
      <c r="M24" s="110">
        <f>K24+L24</f>
        <v>-10858.300000000003</v>
      </c>
      <c r="N24" s="112" t="s">
        <v>93</v>
      </c>
    </row>
    <row r="25" spans="1:14" ht="33.75" customHeight="1">
      <c r="A25" s="22"/>
      <c r="B25" s="22"/>
      <c r="C25" s="22"/>
      <c r="D25" s="23" t="s">
        <v>34</v>
      </c>
      <c r="E25" s="95">
        <f t="shared" ref="E25:J25" si="2">SUM(E24:E24)</f>
        <v>0</v>
      </c>
      <c r="F25" s="95">
        <f t="shared" si="2"/>
        <v>88020.7</v>
      </c>
      <c r="G25" s="95">
        <f t="shared" si="2"/>
        <v>88020.7</v>
      </c>
      <c r="H25" s="95">
        <f t="shared" si="2"/>
        <v>0</v>
      </c>
      <c r="I25" s="95">
        <f t="shared" si="2"/>
        <v>77162.399999999994</v>
      </c>
      <c r="J25" s="95">
        <f t="shared" si="2"/>
        <v>77162.399999999994</v>
      </c>
      <c r="K25" s="95">
        <f t="shared" si="1"/>
        <v>0</v>
      </c>
      <c r="L25" s="95">
        <f>L24</f>
        <v>-10858.300000000003</v>
      </c>
      <c r="M25" s="111">
        <f>K25+L25</f>
        <v>-10858.300000000003</v>
      </c>
      <c r="N25" s="58"/>
    </row>
    <row r="26" spans="1:14" ht="19.350000000000001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4" ht="33" customHeight="1">
      <c r="A27" s="28" t="s">
        <v>29</v>
      </c>
      <c r="B27" s="24" t="s">
        <v>30</v>
      </c>
      <c r="C27" s="25"/>
      <c r="D27" s="26"/>
      <c r="E27" s="27"/>
      <c r="F27" s="27"/>
      <c r="G27" s="27"/>
      <c r="H27" s="27"/>
      <c r="I27" s="8"/>
      <c r="J27" s="8"/>
      <c r="K27" s="8"/>
      <c r="L27" s="8"/>
      <c r="M27" s="8"/>
    </row>
    <row r="28" spans="1:14" ht="14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1" t="s">
        <v>16</v>
      </c>
    </row>
    <row r="29" spans="1:14" ht="48.75" customHeight="1">
      <c r="A29" s="199" t="s">
        <v>31</v>
      </c>
      <c r="B29" s="199"/>
      <c r="C29" s="199"/>
      <c r="D29" s="199"/>
      <c r="E29" s="179" t="s">
        <v>27</v>
      </c>
      <c r="F29" s="180"/>
      <c r="G29" s="180"/>
      <c r="H29" s="180" t="s">
        <v>32</v>
      </c>
      <c r="I29" s="180"/>
      <c r="J29" s="180"/>
      <c r="K29" s="180" t="s">
        <v>18</v>
      </c>
      <c r="L29" s="180"/>
      <c r="M29" s="181"/>
      <c r="N29" s="127"/>
    </row>
    <row r="30" spans="1:14" ht="51" customHeight="1">
      <c r="A30" s="199"/>
      <c r="B30" s="199"/>
      <c r="C30" s="199"/>
      <c r="D30" s="199"/>
      <c r="E30" s="29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06" t="s">
        <v>21</v>
      </c>
      <c r="N30" s="128"/>
    </row>
    <row r="31" spans="1:14" ht="13.5" customHeight="1">
      <c r="A31" s="200">
        <v>1</v>
      </c>
      <c r="B31" s="201"/>
      <c r="C31" s="201"/>
      <c r="D31" s="202"/>
      <c r="E31" s="51">
        <v>2</v>
      </c>
      <c r="F31" s="52">
        <v>3</v>
      </c>
      <c r="G31" s="52">
        <v>4</v>
      </c>
      <c r="H31" s="52">
        <v>5</v>
      </c>
      <c r="I31" s="52">
        <v>6</v>
      </c>
      <c r="J31" s="52">
        <v>7</v>
      </c>
      <c r="K31" s="52">
        <v>8</v>
      </c>
      <c r="L31" s="52">
        <v>9</v>
      </c>
      <c r="M31" s="107">
        <v>10</v>
      </c>
      <c r="N31" s="108">
        <v>11</v>
      </c>
    </row>
    <row r="32" spans="1:14" s="116" customFormat="1" ht="64.5" customHeight="1">
      <c r="A32" s="196" t="s">
        <v>94</v>
      </c>
      <c r="B32" s="196"/>
      <c r="C32" s="196"/>
      <c r="D32" s="196"/>
      <c r="E32" s="85">
        <v>0</v>
      </c>
      <c r="F32" s="113">
        <v>87510.7</v>
      </c>
      <c r="G32" s="95">
        <f t="shared" ref="G32:G33" si="3">SUM(E32:F32)</f>
        <v>87510.7</v>
      </c>
      <c r="H32" s="113">
        <v>0</v>
      </c>
      <c r="I32" s="113">
        <v>76652.399999999994</v>
      </c>
      <c r="J32" s="95">
        <f t="shared" ref="J32:J33" si="4">SUM(H32:I32)</f>
        <v>76652.399999999994</v>
      </c>
      <c r="K32" s="99">
        <f>H32-E32</f>
        <v>0</v>
      </c>
      <c r="L32" s="86">
        <f>I32-F32</f>
        <v>-10858.300000000003</v>
      </c>
      <c r="M32" s="114">
        <f>K32+L32</f>
        <v>-10858.300000000003</v>
      </c>
      <c r="N32" s="115" t="s">
        <v>93</v>
      </c>
    </row>
    <row r="33" spans="1:14" s="116" customFormat="1" ht="36.75" customHeight="1">
      <c r="A33" s="196" t="s">
        <v>95</v>
      </c>
      <c r="B33" s="196"/>
      <c r="C33" s="196"/>
      <c r="D33" s="196"/>
      <c r="E33" s="95">
        <v>0</v>
      </c>
      <c r="F33" s="95">
        <v>510</v>
      </c>
      <c r="G33" s="95">
        <f t="shared" si="3"/>
        <v>510</v>
      </c>
      <c r="H33" s="95">
        <v>0</v>
      </c>
      <c r="I33" s="95">
        <v>510</v>
      </c>
      <c r="J33" s="95">
        <f t="shared" si="4"/>
        <v>510</v>
      </c>
      <c r="K33" s="99">
        <f>H33-E33</f>
        <v>0</v>
      </c>
      <c r="L33" s="99">
        <f>I33-F33</f>
        <v>0</v>
      </c>
      <c r="M33" s="114">
        <f>K33+L33</f>
        <v>0</v>
      </c>
      <c r="N33" s="117"/>
    </row>
    <row r="34" spans="1:14">
      <c r="A34" s="175" t="s">
        <v>34</v>
      </c>
      <c r="B34" s="175"/>
      <c r="C34" s="175"/>
      <c r="D34" s="175"/>
      <c r="E34" s="95">
        <f>E32+E33</f>
        <v>0</v>
      </c>
      <c r="F34" s="95">
        <f t="shared" ref="F34:M34" si="5">F32+F33</f>
        <v>88020.7</v>
      </c>
      <c r="G34" s="95">
        <f t="shared" si="5"/>
        <v>88020.7</v>
      </c>
      <c r="H34" s="95">
        <f t="shared" si="5"/>
        <v>0</v>
      </c>
      <c r="I34" s="95">
        <f t="shared" si="5"/>
        <v>77162.399999999994</v>
      </c>
      <c r="J34" s="95">
        <f t="shared" si="5"/>
        <v>77162.399999999994</v>
      </c>
      <c r="K34" s="95">
        <f t="shared" si="5"/>
        <v>0</v>
      </c>
      <c r="L34" s="95">
        <f t="shared" si="5"/>
        <v>-10858.300000000003</v>
      </c>
      <c r="M34" s="95">
        <f t="shared" si="5"/>
        <v>-10858.300000000003</v>
      </c>
      <c r="N34" s="58"/>
    </row>
    <row r="36" spans="1:14">
      <c r="A36" s="35" t="s">
        <v>35</v>
      </c>
      <c r="B36" s="36"/>
      <c r="C36" s="36"/>
      <c r="D36" s="36"/>
      <c r="E36" s="37"/>
      <c r="F36" s="37"/>
      <c r="G36" s="37"/>
      <c r="H36" s="14"/>
      <c r="I36" s="14"/>
      <c r="J36" s="14"/>
      <c r="K36" s="14"/>
      <c r="L36" s="14"/>
    </row>
    <row r="37" spans="1:14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</row>
    <row r="38" spans="1:14">
      <c r="A38" s="188"/>
      <c r="B38" s="188"/>
      <c r="C38" s="188"/>
      <c r="D38" s="188"/>
      <c r="E38" s="15"/>
      <c r="F38" s="15"/>
      <c r="G38" s="15"/>
      <c r="H38" s="15"/>
      <c r="I38" s="15"/>
      <c r="J38" s="15"/>
      <c r="K38" s="15"/>
      <c r="L38" s="15"/>
    </row>
    <row r="39" spans="1:14" ht="12.75" customHeight="1">
      <c r="A39" s="189" t="s">
        <v>36</v>
      </c>
      <c r="B39" s="191" t="s">
        <v>25</v>
      </c>
      <c r="C39" s="190" t="s">
        <v>37</v>
      </c>
      <c r="D39" s="190"/>
      <c r="E39" s="190" t="s">
        <v>38</v>
      </c>
      <c r="F39" s="190" t="s">
        <v>39</v>
      </c>
      <c r="G39" s="190"/>
      <c r="H39" s="214" t="s">
        <v>40</v>
      </c>
      <c r="I39" s="215"/>
      <c r="J39" s="213" t="s">
        <v>41</v>
      </c>
      <c r="K39" s="213"/>
      <c r="L39" s="148" t="s">
        <v>42</v>
      </c>
      <c r="M39" s="148"/>
    </row>
    <row r="40" spans="1:14" ht="54" customHeight="1">
      <c r="A40" s="189"/>
      <c r="B40" s="192"/>
      <c r="C40" s="190"/>
      <c r="D40" s="190"/>
      <c r="E40" s="190"/>
      <c r="F40" s="190"/>
      <c r="G40" s="190"/>
      <c r="H40" s="216"/>
      <c r="I40" s="217"/>
      <c r="J40" s="213"/>
      <c r="K40" s="213"/>
      <c r="L40" s="148"/>
      <c r="M40" s="148"/>
    </row>
    <row r="41" spans="1:14" ht="13.5" customHeight="1">
      <c r="A41" s="50">
        <v>1</v>
      </c>
      <c r="B41" s="42">
        <v>2</v>
      </c>
      <c r="C41" s="193">
        <v>3</v>
      </c>
      <c r="D41" s="193"/>
      <c r="E41" s="42">
        <v>4</v>
      </c>
      <c r="F41" s="193">
        <v>5</v>
      </c>
      <c r="G41" s="193"/>
      <c r="H41" s="218">
        <v>6</v>
      </c>
      <c r="I41" s="218"/>
      <c r="J41" s="211">
        <v>7</v>
      </c>
      <c r="K41" s="211"/>
      <c r="L41" s="212">
        <v>8</v>
      </c>
      <c r="M41" s="212"/>
    </row>
    <row r="42" spans="1:14">
      <c r="A42" s="49"/>
      <c r="B42" s="58"/>
      <c r="C42" s="208" t="s">
        <v>33</v>
      </c>
      <c r="D42" s="208"/>
      <c r="E42" s="59"/>
      <c r="F42" s="158"/>
      <c r="G42" s="158"/>
      <c r="H42" s="158"/>
      <c r="I42" s="158"/>
      <c r="J42" s="158"/>
      <c r="K42" s="158"/>
      <c r="L42" s="158"/>
      <c r="M42" s="158"/>
    </row>
    <row r="43" spans="1:14" ht="51.75" customHeight="1">
      <c r="A43" s="49"/>
      <c r="B43" s="92" t="s">
        <v>79</v>
      </c>
      <c r="C43" s="208" t="s">
        <v>73</v>
      </c>
      <c r="D43" s="208"/>
      <c r="E43" s="59"/>
      <c r="F43" s="158"/>
      <c r="G43" s="158"/>
      <c r="H43" s="158"/>
      <c r="I43" s="158"/>
      <c r="J43" s="158"/>
      <c r="K43" s="158"/>
      <c r="L43" s="158"/>
      <c r="M43" s="158"/>
    </row>
    <row r="44" spans="1:14" ht="35.25" customHeight="1">
      <c r="A44" s="61" t="s">
        <v>6</v>
      </c>
      <c r="B44" s="92" t="s">
        <v>79</v>
      </c>
      <c r="C44" s="154" t="s">
        <v>74</v>
      </c>
      <c r="D44" s="155"/>
      <c r="E44" s="118" t="s">
        <v>69</v>
      </c>
      <c r="F44" s="133"/>
      <c r="G44" s="134"/>
      <c r="H44" s="125">
        <f>SUM(H45:I47)</f>
        <v>88020.7</v>
      </c>
      <c r="I44" s="209"/>
      <c r="J44" s="125">
        <f t="shared" ref="J44" si="6">SUM(J45:K47)</f>
        <v>77162.399999999994</v>
      </c>
      <c r="K44" s="209"/>
      <c r="L44" s="125">
        <f t="shared" ref="L44" si="7">SUM(L45:M47)</f>
        <v>-10858.299999999997</v>
      </c>
      <c r="M44" s="209"/>
    </row>
    <row r="45" spans="1:14" s="116" customFormat="1" ht="51" customHeight="1">
      <c r="A45" s="119" t="s">
        <v>99</v>
      </c>
      <c r="B45" s="92" t="s">
        <v>79</v>
      </c>
      <c r="C45" s="131" t="s">
        <v>75</v>
      </c>
      <c r="D45" s="132"/>
      <c r="E45" s="118" t="s">
        <v>69</v>
      </c>
      <c r="F45" s="135" t="s">
        <v>97</v>
      </c>
      <c r="G45" s="136"/>
      <c r="H45" s="125">
        <v>87221.7</v>
      </c>
      <c r="I45" s="137"/>
      <c r="J45" s="125">
        <v>76368</v>
      </c>
      <c r="K45" s="137"/>
      <c r="L45" s="125">
        <f>J45-H45</f>
        <v>-10853.699999999997</v>
      </c>
      <c r="M45" s="126"/>
    </row>
    <row r="46" spans="1:14" s="116" customFormat="1" ht="51.75" customHeight="1">
      <c r="A46" s="119" t="s">
        <v>100</v>
      </c>
      <c r="B46" s="92" t="s">
        <v>79</v>
      </c>
      <c r="C46" s="159" t="s">
        <v>81</v>
      </c>
      <c r="D46" s="210"/>
      <c r="E46" s="118" t="s">
        <v>69</v>
      </c>
      <c r="F46" s="135" t="s">
        <v>97</v>
      </c>
      <c r="G46" s="136"/>
      <c r="H46" s="125">
        <v>289</v>
      </c>
      <c r="I46" s="137"/>
      <c r="J46" s="125">
        <v>284.39999999999998</v>
      </c>
      <c r="K46" s="126"/>
      <c r="L46" s="125">
        <f>J46-H46</f>
        <v>-4.6000000000000227</v>
      </c>
      <c r="M46" s="126"/>
    </row>
    <row r="47" spans="1:14" s="116" customFormat="1" ht="55.5" customHeight="1">
      <c r="A47" s="119" t="s">
        <v>101</v>
      </c>
      <c r="B47" s="92" t="s">
        <v>79</v>
      </c>
      <c r="C47" s="131" t="s">
        <v>96</v>
      </c>
      <c r="D47" s="132"/>
      <c r="E47" s="118" t="s">
        <v>69</v>
      </c>
      <c r="F47" s="135" t="s">
        <v>97</v>
      </c>
      <c r="G47" s="136"/>
      <c r="H47" s="125">
        <v>510</v>
      </c>
      <c r="I47" s="126"/>
      <c r="J47" s="153">
        <v>510</v>
      </c>
      <c r="K47" s="153"/>
      <c r="L47" s="153">
        <f>J47-H47</f>
        <v>0</v>
      </c>
      <c r="M47" s="153"/>
    </row>
    <row r="48" spans="1:14" ht="63" customHeight="1">
      <c r="A48" s="61"/>
      <c r="B48" s="92"/>
      <c r="C48" s="161" t="s">
        <v>118</v>
      </c>
      <c r="D48" s="162"/>
      <c r="E48" s="163"/>
      <c r="F48" s="163"/>
      <c r="G48" s="163"/>
      <c r="H48" s="163"/>
      <c r="I48" s="163"/>
      <c r="J48" s="163"/>
      <c r="K48" s="163"/>
      <c r="L48" s="163"/>
      <c r="M48" s="164"/>
    </row>
    <row r="49" spans="1:13" ht="82.5" customHeight="1">
      <c r="A49" s="119" t="s">
        <v>9</v>
      </c>
      <c r="B49" s="92" t="s">
        <v>79</v>
      </c>
      <c r="C49" s="154" t="s">
        <v>82</v>
      </c>
      <c r="D49" s="155"/>
      <c r="E49" s="94"/>
      <c r="F49" s="143"/>
      <c r="G49" s="144"/>
      <c r="H49" s="145"/>
      <c r="I49" s="146"/>
      <c r="J49" s="147"/>
      <c r="K49" s="147"/>
      <c r="L49" s="147"/>
      <c r="M49" s="147"/>
    </row>
    <row r="50" spans="1:13" s="116" customFormat="1" ht="65.25" customHeight="1">
      <c r="A50" s="119" t="s">
        <v>102</v>
      </c>
      <c r="B50" s="92" t="s">
        <v>79</v>
      </c>
      <c r="C50" s="131" t="s">
        <v>75</v>
      </c>
      <c r="D50" s="132"/>
      <c r="E50" s="118" t="s">
        <v>69</v>
      </c>
      <c r="F50" s="135" t="s">
        <v>98</v>
      </c>
      <c r="G50" s="136"/>
      <c r="H50" s="125">
        <v>-102778</v>
      </c>
      <c r="I50" s="137"/>
      <c r="J50" s="125">
        <v>-102778</v>
      </c>
      <c r="K50" s="137"/>
      <c r="L50" s="125">
        <f>J50-H50</f>
        <v>0</v>
      </c>
      <c r="M50" s="126"/>
    </row>
    <row r="51" spans="1:13" s="116" customFormat="1" ht="33.75" customHeight="1">
      <c r="A51" s="119" t="s">
        <v>103</v>
      </c>
      <c r="B51" s="92" t="s">
        <v>79</v>
      </c>
      <c r="C51" s="131" t="s">
        <v>81</v>
      </c>
      <c r="D51" s="132"/>
      <c r="E51" s="118" t="s">
        <v>69</v>
      </c>
      <c r="F51" s="135" t="s">
        <v>98</v>
      </c>
      <c r="G51" s="136"/>
      <c r="H51" s="125">
        <v>-44.3</v>
      </c>
      <c r="I51" s="126"/>
      <c r="J51" s="153">
        <v>-44.3</v>
      </c>
      <c r="K51" s="153"/>
      <c r="L51" s="153">
        <v>0</v>
      </c>
      <c r="M51" s="153"/>
    </row>
    <row r="52" spans="1:13" s="116" customFormat="1" ht="52.5" customHeight="1">
      <c r="A52" s="119" t="s">
        <v>104</v>
      </c>
      <c r="B52" s="92" t="s">
        <v>79</v>
      </c>
      <c r="C52" s="131" t="s">
        <v>96</v>
      </c>
      <c r="D52" s="132"/>
      <c r="E52" s="118" t="s">
        <v>69</v>
      </c>
      <c r="F52" s="135" t="s">
        <v>98</v>
      </c>
      <c r="G52" s="136"/>
      <c r="H52" s="125" t="s">
        <v>83</v>
      </c>
      <c r="I52" s="126"/>
      <c r="J52" s="153" t="s">
        <v>83</v>
      </c>
      <c r="K52" s="153"/>
      <c r="L52" s="153">
        <v>0</v>
      </c>
      <c r="M52" s="153"/>
    </row>
    <row r="53" spans="1:13" ht="33.75" customHeight="1">
      <c r="A53" s="60" t="s">
        <v>11</v>
      </c>
      <c r="B53" s="92" t="s">
        <v>79</v>
      </c>
      <c r="C53" s="154" t="s">
        <v>76</v>
      </c>
      <c r="D53" s="155"/>
      <c r="E53" s="102"/>
      <c r="F53" s="222"/>
      <c r="G53" s="223"/>
      <c r="H53" s="224"/>
      <c r="I53" s="209"/>
      <c r="J53" s="152"/>
      <c r="K53" s="152"/>
      <c r="L53" s="153"/>
      <c r="M53" s="153"/>
    </row>
    <row r="54" spans="1:13" ht="48.75" customHeight="1">
      <c r="A54" s="120" t="s">
        <v>105</v>
      </c>
      <c r="B54" s="101" t="s">
        <v>79</v>
      </c>
      <c r="C54" s="131" t="s">
        <v>75</v>
      </c>
      <c r="D54" s="132"/>
      <c r="E54" s="118" t="s">
        <v>69</v>
      </c>
      <c r="F54" s="135" t="s">
        <v>98</v>
      </c>
      <c r="G54" s="136"/>
      <c r="H54" s="125">
        <v>148580</v>
      </c>
      <c r="I54" s="149"/>
      <c r="J54" s="125">
        <v>148580</v>
      </c>
      <c r="K54" s="126"/>
      <c r="L54" s="125">
        <f>J54-H54</f>
        <v>0</v>
      </c>
      <c r="M54" s="126"/>
    </row>
    <row r="55" spans="1:13" ht="43.5" customHeight="1">
      <c r="A55" s="120" t="s">
        <v>106</v>
      </c>
      <c r="B55" s="101" t="s">
        <v>79</v>
      </c>
      <c r="C55" s="131" t="s">
        <v>81</v>
      </c>
      <c r="D55" s="132"/>
      <c r="E55" s="118" t="s">
        <v>69</v>
      </c>
      <c r="F55" s="135" t="s">
        <v>98</v>
      </c>
      <c r="G55" s="136"/>
      <c r="H55" s="125">
        <v>51.7</v>
      </c>
      <c r="I55" s="126"/>
      <c r="J55" s="153">
        <v>51.7</v>
      </c>
      <c r="K55" s="153"/>
      <c r="L55" s="153">
        <v>0</v>
      </c>
      <c r="M55" s="153"/>
    </row>
    <row r="56" spans="1:13" ht="49.5" customHeight="1">
      <c r="A56" s="120" t="s">
        <v>107</v>
      </c>
      <c r="B56" s="100" t="s">
        <v>79</v>
      </c>
      <c r="C56" s="131" t="s">
        <v>75</v>
      </c>
      <c r="D56" s="132"/>
      <c r="E56" s="118" t="s">
        <v>69</v>
      </c>
      <c r="F56" s="135" t="s">
        <v>98</v>
      </c>
      <c r="G56" s="136"/>
      <c r="H56" s="125" t="s">
        <v>83</v>
      </c>
      <c r="I56" s="126"/>
      <c r="J56" s="153" t="s">
        <v>83</v>
      </c>
      <c r="K56" s="153"/>
      <c r="L56" s="153">
        <v>0</v>
      </c>
      <c r="M56" s="153"/>
    </row>
    <row r="57" spans="1:13" s="116" customFormat="1" ht="72.75" customHeight="1">
      <c r="A57" s="120" t="s">
        <v>14</v>
      </c>
      <c r="B57" s="92" t="s">
        <v>79</v>
      </c>
      <c r="C57" s="230" t="s">
        <v>77</v>
      </c>
      <c r="D57" s="231"/>
      <c r="E57" s="121"/>
      <c r="F57" s="150"/>
      <c r="G57" s="151"/>
      <c r="H57" s="148"/>
      <c r="I57" s="148"/>
      <c r="J57" s="153"/>
      <c r="K57" s="153"/>
      <c r="L57" s="153"/>
      <c r="M57" s="153"/>
    </row>
    <row r="58" spans="1:13" s="116" customFormat="1" ht="61.5" customHeight="1">
      <c r="A58" s="120" t="s">
        <v>108</v>
      </c>
      <c r="B58" s="92" t="s">
        <v>79</v>
      </c>
      <c r="C58" s="159" t="s">
        <v>75</v>
      </c>
      <c r="D58" s="160"/>
      <c r="E58" s="118" t="s">
        <v>70</v>
      </c>
      <c r="F58" s="135" t="s">
        <v>111</v>
      </c>
      <c r="G58" s="136"/>
      <c r="H58" s="125">
        <f>(H45/H54)*100</f>
        <v>58.703526719612334</v>
      </c>
      <c r="I58" s="126"/>
      <c r="J58" s="125">
        <f>(J45/J54)*100</f>
        <v>51.398573159240811</v>
      </c>
      <c r="K58" s="126"/>
      <c r="L58" s="125">
        <f>J58-H58</f>
        <v>-7.3049535603715228</v>
      </c>
      <c r="M58" s="149"/>
    </row>
    <row r="59" spans="1:13" s="116" customFormat="1" ht="31.5" customHeight="1">
      <c r="A59" s="120" t="s">
        <v>109</v>
      </c>
      <c r="B59" s="92" t="s">
        <v>79</v>
      </c>
      <c r="C59" s="131" t="s">
        <v>81</v>
      </c>
      <c r="D59" s="132"/>
      <c r="E59" s="118" t="s">
        <v>113</v>
      </c>
      <c r="F59" s="135" t="s">
        <v>112</v>
      </c>
      <c r="G59" s="136"/>
      <c r="H59" s="148">
        <v>5.6</v>
      </c>
      <c r="I59" s="148"/>
      <c r="J59" s="125">
        <v>5.5</v>
      </c>
      <c r="K59" s="126"/>
      <c r="L59" s="125">
        <f>J59-H59</f>
        <v>-9.9999999999999645E-2</v>
      </c>
      <c r="M59" s="149"/>
    </row>
    <row r="60" spans="1:13" s="116" customFormat="1" ht="52.5" customHeight="1">
      <c r="A60" s="120" t="s">
        <v>110</v>
      </c>
      <c r="B60" s="92" t="s">
        <v>79</v>
      </c>
      <c r="C60" s="159" t="s">
        <v>96</v>
      </c>
      <c r="D60" s="160"/>
      <c r="E60" s="118" t="s">
        <v>70</v>
      </c>
      <c r="F60" s="135" t="s">
        <v>71</v>
      </c>
      <c r="G60" s="136"/>
      <c r="H60" s="153">
        <v>100</v>
      </c>
      <c r="I60" s="153"/>
      <c r="J60" s="153">
        <v>100</v>
      </c>
      <c r="K60" s="153"/>
      <c r="L60" s="125">
        <f>J60-H60</f>
        <v>0</v>
      </c>
      <c r="M60" s="126"/>
    </row>
    <row r="61" spans="1:13" ht="40.5" customHeight="1">
      <c r="A61" s="60"/>
      <c r="B61" s="92"/>
      <c r="C61" s="138" t="s">
        <v>119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40"/>
    </row>
    <row r="62" spans="1:13" ht="81.75" customHeight="1">
      <c r="A62" s="60" t="s">
        <v>114</v>
      </c>
      <c r="B62" s="92" t="s">
        <v>79</v>
      </c>
      <c r="C62" s="141" t="s">
        <v>84</v>
      </c>
      <c r="D62" s="142"/>
      <c r="E62" s="96"/>
      <c r="F62" s="156"/>
      <c r="G62" s="157"/>
      <c r="H62" s="158"/>
      <c r="I62" s="158"/>
      <c r="J62" s="158"/>
      <c r="K62" s="158"/>
      <c r="L62" s="153"/>
      <c r="M62" s="153"/>
    </row>
    <row r="63" spans="1:13" s="116" customFormat="1" ht="50.25" customHeight="1">
      <c r="A63" s="120" t="s">
        <v>115</v>
      </c>
      <c r="B63" s="122" t="s">
        <v>79</v>
      </c>
      <c r="C63" s="168" t="s">
        <v>75</v>
      </c>
      <c r="D63" s="169"/>
      <c r="E63" s="118" t="s">
        <v>69</v>
      </c>
      <c r="F63" s="135" t="s">
        <v>121</v>
      </c>
      <c r="G63" s="136"/>
      <c r="H63" s="224">
        <v>-143.19999999999999</v>
      </c>
      <c r="I63" s="209"/>
      <c r="J63" s="224">
        <v>-75.599999999999994</v>
      </c>
      <c r="K63" s="209"/>
      <c r="L63" s="125">
        <f>J63-H63</f>
        <v>67.599999999999994</v>
      </c>
      <c r="M63" s="126"/>
    </row>
    <row r="64" spans="1:13" s="116" customFormat="1" ht="53.25" customHeight="1">
      <c r="A64" s="119" t="s">
        <v>116</v>
      </c>
      <c r="B64" s="122" t="s">
        <v>79</v>
      </c>
      <c r="C64" s="131" t="s">
        <v>81</v>
      </c>
      <c r="D64" s="132"/>
      <c r="E64" s="118" t="s">
        <v>69</v>
      </c>
      <c r="F64" s="135" t="s">
        <v>121</v>
      </c>
      <c r="G64" s="136"/>
      <c r="H64" s="153">
        <v>-126.7</v>
      </c>
      <c r="I64" s="153"/>
      <c r="J64" s="153">
        <v>-77.8</v>
      </c>
      <c r="K64" s="153"/>
      <c r="L64" s="125">
        <f t="shared" ref="L64:L65" si="8">J64-H64</f>
        <v>48.900000000000006</v>
      </c>
      <c r="M64" s="126"/>
    </row>
    <row r="65" spans="1:16" s="116" customFormat="1" ht="48" customHeight="1">
      <c r="A65" s="123" t="s">
        <v>117</v>
      </c>
      <c r="B65" s="122" t="s">
        <v>79</v>
      </c>
      <c r="C65" s="168" t="s">
        <v>96</v>
      </c>
      <c r="D65" s="169"/>
      <c r="E65" s="124" t="s">
        <v>69</v>
      </c>
      <c r="F65" s="135" t="s">
        <v>122</v>
      </c>
      <c r="G65" s="136"/>
      <c r="H65" s="170">
        <v>-493</v>
      </c>
      <c r="I65" s="170"/>
      <c r="J65" s="170">
        <v>-475.6</v>
      </c>
      <c r="K65" s="170"/>
      <c r="L65" s="125">
        <f t="shared" si="8"/>
        <v>17.399999999999977</v>
      </c>
      <c r="M65" s="126"/>
    </row>
    <row r="66" spans="1:16" ht="74.25" customHeight="1">
      <c r="A66" s="104"/>
      <c r="B66" s="101"/>
      <c r="C66" s="227" t="s">
        <v>120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9"/>
    </row>
    <row r="67" spans="1:16" s="16" customFormat="1" ht="12.75" customHeight="1">
      <c r="A67" s="225" t="s">
        <v>55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</row>
    <row r="68" spans="1:16" s="16" customFormat="1" ht="12.7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</row>
    <row r="69" spans="1:16" s="16" customFormat="1" ht="12.75" customHeight="1">
      <c r="A69" s="2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 t="s">
        <v>16</v>
      </c>
      <c r="P69" s="26"/>
    </row>
    <row r="70" spans="1:16" s="16" customFormat="1" ht="48.2" customHeight="1">
      <c r="A70" s="233" t="s">
        <v>43</v>
      </c>
      <c r="B70" s="233" t="s">
        <v>44</v>
      </c>
      <c r="C70" s="233" t="s">
        <v>25</v>
      </c>
      <c r="D70" s="233" t="s">
        <v>45</v>
      </c>
      <c r="E70" s="233"/>
      <c r="F70" s="233"/>
      <c r="G70" s="233" t="s">
        <v>59</v>
      </c>
      <c r="H70" s="233"/>
      <c r="I70" s="233"/>
      <c r="J70" s="233" t="s">
        <v>60</v>
      </c>
      <c r="K70" s="233"/>
      <c r="L70" s="233"/>
      <c r="M70" s="233" t="s">
        <v>61</v>
      </c>
      <c r="N70" s="233"/>
      <c r="O70" s="233"/>
      <c r="P70" s="26"/>
    </row>
    <row r="71" spans="1:16" s="16" customFormat="1" ht="51.4" customHeight="1">
      <c r="A71" s="233"/>
      <c r="B71" s="233"/>
      <c r="C71" s="233"/>
      <c r="D71" s="41" t="s">
        <v>19</v>
      </c>
      <c r="E71" s="41" t="s">
        <v>20</v>
      </c>
      <c r="F71" s="41" t="s">
        <v>21</v>
      </c>
      <c r="G71" s="41" t="s">
        <v>19</v>
      </c>
      <c r="H71" s="41" t="s">
        <v>20</v>
      </c>
      <c r="I71" s="41" t="s">
        <v>21</v>
      </c>
      <c r="J71" s="41" t="s">
        <v>19</v>
      </c>
      <c r="K71" s="41" t="s">
        <v>20</v>
      </c>
      <c r="L71" s="41" t="s">
        <v>21</v>
      </c>
      <c r="M71" s="41" t="s">
        <v>19</v>
      </c>
      <c r="N71" s="41" t="s">
        <v>20</v>
      </c>
      <c r="O71" s="41" t="s">
        <v>21</v>
      </c>
      <c r="P71" s="26"/>
    </row>
    <row r="72" spans="1:16" s="16" customFormat="1" ht="16.7" customHeight="1">
      <c r="A72" s="70">
        <v>1</v>
      </c>
      <c r="B72" s="73">
        <v>2</v>
      </c>
      <c r="C72" s="73" t="s">
        <v>11</v>
      </c>
      <c r="D72" s="70">
        <v>4</v>
      </c>
      <c r="E72" s="70">
        <v>5</v>
      </c>
      <c r="F72" s="70">
        <v>6</v>
      </c>
      <c r="G72" s="70">
        <v>7</v>
      </c>
      <c r="H72" s="70">
        <v>8</v>
      </c>
      <c r="I72" s="70">
        <v>9</v>
      </c>
      <c r="J72" s="70">
        <v>10</v>
      </c>
      <c r="K72" s="70">
        <v>11</v>
      </c>
      <c r="L72" s="70">
        <v>12</v>
      </c>
      <c r="M72" s="70">
        <v>13</v>
      </c>
      <c r="N72" s="70">
        <v>14</v>
      </c>
      <c r="O72" s="70">
        <v>15</v>
      </c>
      <c r="P72" s="26"/>
    </row>
    <row r="73" spans="1:16" s="16" customFormat="1" ht="21" customHeight="1">
      <c r="A73" s="71"/>
      <c r="B73" s="76" t="s">
        <v>33</v>
      </c>
      <c r="C73" s="76"/>
      <c r="D73" s="72" t="s">
        <v>46</v>
      </c>
      <c r="E73" s="43" t="s">
        <v>46</v>
      </c>
      <c r="F73" s="43" t="s">
        <v>46</v>
      </c>
      <c r="G73" s="43" t="s">
        <v>46</v>
      </c>
      <c r="H73" s="43" t="s">
        <v>46</v>
      </c>
      <c r="I73" s="43" t="s">
        <v>46</v>
      </c>
      <c r="J73" s="43" t="s">
        <v>46</v>
      </c>
      <c r="K73" s="43" t="s">
        <v>46</v>
      </c>
      <c r="L73" s="43" t="s">
        <v>46</v>
      </c>
      <c r="M73" s="43" t="s">
        <v>46</v>
      </c>
      <c r="N73" s="43" t="s">
        <v>46</v>
      </c>
      <c r="O73" s="43" t="s">
        <v>46</v>
      </c>
      <c r="P73" s="26"/>
    </row>
    <row r="74" spans="1:16" s="16" customFormat="1" ht="33.75" customHeight="1">
      <c r="A74" s="43"/>
      <c r="B74" s="77" t="s">
        <v>47</v>
      </c>
      <c r="C74" s="75"/>
      <c r="D74" s="43" t="s">
        <v>46</v>
      </c>
      <c r="E74" s="43"/>
      <c r="F74" s="43" t="s">
        <v>46</v>
      </c>
      <c r="G74" s="43" t="s">
        <v>46</v>
      </c>
      <c r="H74" s="43"/>
      <c r="I74" s="43" t="s">
        <v>46</v>
      </c>
      <c r="J74" s="43" t="s">
        <v>46</v>
      </c>
      <c r="K74" s="43"/>
      <c r="L74" s="43" t="s">
        <v>46</v>
      </c>
      <c r="M74" s="43" t="s">
        <v>46</v>
      </c>
      <c r="N74" s="43" t="s">
        <v>46</v>
      </c>
      <c r="O74" s="43" t="s">
        <v>46</v>
      </c>
      <c r="P74" s="26"/>
    </row>
    <row r="75" spans="1:16" s="16" customFormat="1" ht="33.75" customHeight="1">
      <c r="A75" s="43"/>
      <c r="B75" s="90" t="s">
        <v>49</v>
      </c>
      <c r="C75" s="75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26"/>
    </row>
    <row r="76" spans="1:16" s="16" customFormat="1" ht="46.5" customHeight="1">
      <c r="A76" s="43"/>
      <c r="B76" s="91" t="s">
        <v>63</v>
      </c>
      <c r="C76" s="44"/>
      <c r="D76" s="43" t="s">
        <v>48</v>
      </c>
      <c r="E76" s="43" t="s">
        <v>46</v>
      </c>
      <c r="F76" s="43"/>
      <c r="G76" s="43" t="s">
        <v>48</v>
      </c>
      <c r="H76" s="43" t="s">
        <v>46</v>
      </c>
      <c r="I76" s="43" t="s">
        <v>46</v>
      </c>
      <c r="J76" s="43" t="s">
        <v>48</v>
      </c>
      <c r="K76" s="43" t="s">
        <v>46</v>
      </c>
      <c r="L76" s="43" t="s">
        <v>46</v>
      </c>
      <c r="M76" s="43" t="s">
        <v>48</v>
      </c>
      <c r="N76" s="43" t="s">
        <v>46</v>
      </c>
      <c r="O76" s="43" t="s">
        <v>46</v>
      </c>
      <c r="P76" s="26"/>
    </row>
    <row r="77" spans="1:16" s="16" customFormat="1" ht="19.5" customHeight="1">
      <c r="A77" s="71"/>
      <c r="B77" s="232" t="s">
        <v>64</v>
      </c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6"/>
    </row>
    <row r="78" spans="1:16" s="16" customFormat="1" ht="32.25" customHeight="1">
      <c r="A78" s="43"/>
      <c r="B78" s="77" t="s">
        <v>65</v>
      </c>
      <c r="C78" s="79"/>
      <c r="D78" s="78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26"/>
    </row>
    <row r="79" spans="1:16" s="16" customFormat="1" ht="22.5" customHeight="1">
      <c r="A79" s="43"/>
      <c r="B79" s="71" t="s">
        <v>34</v>
      </c>
      <c r="C79" s="80"/>
      <c r="D79" s="7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 t="s">
        <v>46</v>
      </c>
      <c r="P79" s="26"/>
    </row>
    <row r="80" spans="1:16" s="16" customFormat="1" ht="12.75" customHeight="1">
      <c r="A80" s="45"/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</row>
    <row r="81" spans="1:16" s="16" customFormat="1" ht="14.1" customHeight="1">
      <c r="A81" s="226" t="s">
        <v>56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</row>
    <row r="82" spans="1:16" s="16" customFormat="1" ht="14.1" customHeight="1">
      <c r="A82" s="226" t="s">
        <v>57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</row>
    <row r="83" spans="1:16" s="16" customFormat="1" ht="14.1" customHeight="1">
      <c r="A83" s="226" t="s">
        <v>58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</row>
    <row r="84" spans="1:16" s="16" customFormat="1" ht="14.1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s="16" customFormat="1" ht="14.1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s="16" customFormat="1" ht="14.85" customHeight="1">
      <c r="A86" s="219" t="s">
        <v>50</v>
      </c>
      <c r="B86" s="219"/>
      <c r="C86" s="219"/>
      <c r="D86" s="219"/>
      <c r="E86" s="219"/>
      <c r="F86" s="219"/>
      <c r="G86" s="219"/>
      <c r="H86" s="38"/>
      <c r="I86" s="38"/>
      <c r="J86" s="47"/>
      <c r="K86" s="47"/>
      <c r="L86" s="47"/>
      <c r="M86" s="47"/>
      <c r="N86" s="47"/>
      <c r="O86" s="47"/>
      <c r="P86" s="47"/>
    </row>
    <row r="87" spans="1:16" ht="17.45" customHeight="1">
      <c r="A87" s="219" t="s">
        <v>51</v>
      </c>
      <c r="B87" s="219"/>
      <c r="C87" s="219"/>
      <c r="D87" s="219"/>
      <c r="E87" s="219"/>
      <c r="F87" s="219"/>
      <c r="G87" s="219"/>
      <c r="H87" s="221"/>
      <c r="I87" s="221"/>
      <c r="J87" s="47"/>
      <c r="K87" s="221" t="s">
        <v>80</v>
      </c>
      <c r="L87" s="221"/>
      <c r="M87" s="221"/>
      <c r="N87" s="221"/>
      <c r="O87" s="47"/>
      <c r="P87" s="47"/>
    </row>
    <row r="88" spans="1:16">
      <c r="A88" s="38"/>
      <c r="B88" s="38"/>
      <c r="C88" s="38"/>
      <c r="D88" s="38"/>
      <c r="E88" s="38"/>
      <c r="F88" s="38"/>
      <c r="G88" s="38"/>
      <c r="H88" s="220" t="s">
        <v>52</v>
      </c>
      <c r="I88" s="220"/>
      <c r="J88" s="47"/>
      <c r="K88" s="220" t="s">
        <v>53</v>
      </c>
      <c r="L88" s="220"/>
      <c r="M88" s="220"/>
      <c r="N88" s="220"/>
      <c r="O88" s="47"/>
      <c r="P88" s="47"/>
    </row>
    <row r="89" spans="1:16">
      <c r="A89" s="38"/>
      <c r="B89" s="38"/>
      <c r="C89" s="38"/>
      <c r="D89" s="38"/>
      <c r="E89" s="38"/>
      <c r="F89" s="38"/>
      <c r="G89" s="38"/>
      <c r="H89" s="38"/>
      <c r="I89" s="38"/>
      <c r="J89" s="47"/>
      <c r="K89" s="38"/>
      <c r="L89" s="38"/>
      <c r="M89" s="38"/>
      <c r="N89" s="38"/>
      <c r="O89" s="47"/>
      <c r="P89" s="47"/>
    </row>
    <row r="90" spans="1:16" ht="18.600000000000001" customHeight="1">
      <c r="A90" s="219" t="s">
        <v>54</v>
      </c>
      <c r="B90" s="219"/>
      <c r="C90" s="219"/>
      <c r="D90" s="219"/>
      <c r="E90" s="219"/>
      <c r="F90" s="219"/>
      <c r="G90" s="219"/>
      <c r="H90" s="221"/>
      <c r="I90" s="221"/>
      <c r="J90" s="47"/>
      <c r="K90" s="221" t="s">
        <v>68</v>
      </c>
      <c r="L90" s="221"/>
      <c r="M90" s="221"/>
      <c r="N90" s="221"/>
      <c r="O90" s="47"/>
      <c r="P90" s="47"/>
    </row>
    <row r="91" spans="1:16">
      <c r="A91" s="219" t="s">
        <v>51</v>
      </c>
      <c r="B91" s="219"/>
      <c r="C91" s="219"/>
      <c r="D91" s="219"/>
      <c r="E91" s="219"/>
      <c r="F91" s="219"/>
      <c r="G91" s="219"/>
      <c r="H91" s="220" t="s">
        <v>52</v>
      </c>
      <c r="I91" s="220"/>
      <c r="J91" s="47"/>
      <c r="K91" s="220" t="s">
        <v>53</v>
      </c>
      <c r="L91" s="220"/>
      <c r="M91" s="220"/>
      <c r="N91" s="220"/>
      <c r="O91" s="47"/>
      <c r="P91" s="47"/>
    </row>
    <row r="92" spans="1:16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102" spans="2:2">
      <c r="B102" s="103" t="s">
        <v>85</v>
      </c>
    </row>
    <row r="103" spans="2:2">
      <c r="B103" s="103" t="s">
        <v>86</v>
      </c>
    </row>
    <row r="104" spans="2:2">
      <c r="B104" s="103" t="s">
        <v>87</v>
      </c>
    </row>
  </sheetData>
  <sheetProtection selectLockedCells="1" selectUnlockedCells="1"/>
  <mergeCells count="197">
    <mergeCell ref="A83:P83"/>
    <mergeCell ref="B77:O77"/>
    <mergeCell ref="G70:I70"/>
    <mergeCell ref="J70:L70"/>
    <mergeCell ref="M70:O70"/>
    <mergeCell ref="A86:G86"/>
    <mergeCell ref="A87:G87"/>
    <mergeCell ref="H87:I87"/>
    <mergeCell ref="K87:N87"/>
    <mergeCell ref="A81:P81"/>
    <mergeCell ref="A70:A71"/>
    <mergeCell ref="B70:B71"/>
    <mergeCell ref="C70:C71"/>
    <mergeCell ref="D70:F70"/>
    <mergeCell ref="H52:I52"/>
    <mergeCell ref="J52:K52"/>
    <mergeCell ref="L52:M52"/>
    <mergeCell ref="J51:K51"/>
    <mergeCell ref="L51:M51"/>
    <mergeCell ref="F53:G53"/>
    <mergeCell ref="H53:I53"/>
    <mergeCell ref="A67:P68"/>
    <mergeCell ref="A82:P82"/>
    <mergeCell ref="C63:D63"/>
    <mergeCell ref="F63:G63"/>
    <mergeCell ref="H63:I63"/>
    <mergeCell ref="J63:K63"/>
    <mergeCell ref="C66:M66"/>
    <mergeCell ref="J59:K59"/>
    <mergeCell ref="C51:D51"/>
    <mergeCell ref="F51:G51"/>
    <mergeCell ref="H51:I51"/>
    <mergeCell ref="C56:D56"/>
    <mergeCell ref="F56:G56"/>
    <mergeCell ref="H56:I56"/>
    <mergeCell ref="J57:K57"/>
    <mergeCell ref="L57:M57"/>
    <mergeCell ref="C57:D57"/>
    <mergeCell ref="F43:G43"/>
    <mergeCell ref="F41:G41"/>
    <mergeCell ref="L39:M40"/>
    <mergeCell ref="F42:G42"/>
    <mergeCell ref="H42:I42"/>
    <mergeCell ref="J42:K42"/>
    <mergeCell ref="L42:M42"/>
    <mergeCell ref="A91:G91"/>
    <mergeCell ref="H91:I91"/>
    <mergeCell ref="K91:N91"/>
    <mergeCell ref="H88:I88"/>
    <mergeCell ref="K88:N88"/>
    <mergeCell ref="A90:G90"/>
    <mergeCell ref="H90:I90"/>
    <mergeCell ref="K90:N90"/>
    <mergeCell ref="C43:D43"/>
    <mergeCell ref="L49:M49"/>
    <mergeCell ref="C55:D55"/>
    <mergeCell ref="F55:G55"/>
    <mergeCell ref="H55:I55"/>
    <mergeCell ref="J55:K55"/>
    <mergeCell ref="L55:M55"/>
    <mergeCell ref="C52:D52"/>
    <mergeCell ref="F52:G52"/>
    <mergeCell ref="C42:D42"/>
    <mergeCell ref="C39:D40"/>
    <mergeCell ref="J47:K47"/>
    <mergeCell ref="L47:M47"/>
    <mergeCell ref="C47:D47"/>
    <mergeCell ref="F47:G47"/>
    <mergeCell ref="H47:I47"/>
    <mergeCell ref="C44:D44"/>
    <mergeCell ref="H44:I44"/>
    <mergeCell ref="J44:K44"/>
    <mergeCell ref="L44:M44"/>
    <mergeCell ref="C46:D46"/>
    <mergeCell ref="F46:G46"/>
    <mergeCell ref="H46:I46"/>
    <mergeCell ref="J46:K46"/>
    <mergeCell ref="L46:M46"/>
    <mergeCell ref="J41:K41"/>
    <mergeCell ref="L41:M41"/>
    <mergeCell ref="J39:K40"/>
    <mergeCell ref="H39:I40"/>
    <mergeCell ref="H41:I41"/>
    <mergeCell ref="H43:I43"/>
    <mergeCell ref="J43:K43"/>
    <mergeCell ref="L43:M43"/>
    <mergeCell ref="A38:D38"/>
    <mergeCell ref="A39:A40"/>
    <mergeCell ref="E39:E40"/>
    <mergeCell ref="B39:B40"/>
    <mergeCell ref="C41:D41"/>
    <mergeCell ref="F39:G40"/>
    <mergeCell ref="K1:M1"/>
    <mergeCell ref="K3:M3"/>
    <mergeCell ref="A7:J7"/>
    <mergeCell ref="A33:D33"/>
    <mergeCell ref="D11:N11"/>
    <mergeCell ref="D15:K15"/>
    <mergeCell ref="D8:N8"/>
    <mergeCell ref="D9:N9"/>
    <mergeCell ref="A29:D30"/>
    <mergeCell ref="A32:D32"/>
    <mergeCell ref="A31:D31"/>
    <mergeCell ref="C18:D18"/>
    <mergeCell ref="F18:G18"/>
    <mergeCell ref="K18:L18"/>
    <mergeCell ref="K22:M22"/>
    <mergeCell ref="A26:M26"/>
    <mergeCell ref="B20:J20"/>
    <mergeCell ref="F16:I16"/>
    <mergeCell ref="A16:E16"/>
    <mergeCell ref="A19:B19"/>
    <mergeCell ref="C19:D19"/>
    <mergeCell ref="A34:D34"/>
    <mergeCell ref="A21:L21"/>
    <mergeCell ref="A22:A23"/>
    <mergeCell ref="B22:B23"/>
    <mergeCell ref="C22:C23"/>
    <mergeCell ref="D22:D23"/>
    <mergeCell ref="E22:G22"/>
    <mergeCell ref="H22:J22"/>
    <mergeCell ref="A28:L28"/>
    <mergeCell ref="E29:G29"/>
    <mergeCell ref="H29:J29"/>
    <mergeCell ref="K29:M29"/>
    <mergeCell ref="F17:G17"/>
    <mergeCell ref="F19:G19"/>
    <mergeCell ref="J16:M16"/>
    <mergeCell ref="K17:L17"/>
    <mergeCell ref="K19:L19"/>
    <mergeCell ref="A18:B18"/>
    <mergeCell ref="C48:M48"/>
    <mergeCell ref="D12:N12"/>
    <mergeCell ref="D13:N13"/>
    <mergeCell ref="C65:D65"/>
    <mergeCell ref="F65:G65"/>
    <mergeCell ref="H65:I65"/>
    <mergeCell ref="J65:K65"/>
    <mergeCell ref="L65:M65"/>
    <mergeCell ref="C64:D64"/>
    <mergeCell ref="F64:G64"/>
    <mergeCell ref="H64:I64"/>
    <mergeCell ref="J64:K64"/>
    <mergeCell ref="L64:M64"/>
    <mergeCell ref="J56:K56"/>
    <mergeCell ref="L56:M56"/>
    <mergeCell ref="C60:D60"/>
    <mergeCell ref="F60:G60"/>
    <mergeCell ref="H60:I60"/>
    <mergeCell ref="J60:K60"/>
    <mergeCell ref="L60:M60"/>
    <mergeCell ref="C49:D49"/>
    <mergeCell ref="B14:I14"/>
    <mergeCell ref="A17:B17"/>
    <mergeCell ref="C17:D17"/>
    <mergeCell ref="F57:G57"/>
    <mergeCell ref="H57:I57"/>
    <mergeCell ref="J53:K53"/>
    <mergeCell ref="L53:M53"/>
    <mergeCell ref="C53:D53"/>
    <mergeCell ref="F62:G62"/>
    <mergeCell ref="H62:I62"/>
    <mergeCell ref="J62:K62"/>
    <mergeCell ref="L62:M62"/>
    <mergeCell ref="F54:G54"/>
    <mergeCell ref="H54:I54"/>
    <mergeCell ref="J54:K54"/>
    <mergeCell ref="L54:M54"/>
    <mergeCell ref="C58:D58"/>
    <mergeCell ref="F58:G58"/>
    <mergeCell ref="H58:I58"/>
    <mergeCell ref="J58:K58"/>
    <mergeCell ref="L58:M58"/>
    <mergeCell ref="L63:M63"/>
    <mergeCell ref="N29:N30"/>
    <mergeCell ref="N22:N23"/>
    <mergeCell ref="C45:D45"/>
    <mergeCell ref="F44:G44"/>
    <mergeCell ref="F45:G45"/>
    <mergeCell ref="H45:I45"/>
    <mergeCell ref="J45:K45"/>
    <mergeCell ref="L45:M45"/>
    <mergeCell ref="C50:D50"/>
    <mergeCell ref="F50:G50"/>
    <mergeCell ref="J50:K50"/>
    <mergeCell ref="L50:M50"/>
    <mergeCell ref="H50:I50"/>
    <mergeCell ref="C61:M61"/>
    <mergeCell ref="C62:D62"/>
    <mergeCell ref="F49:G49"/>
    <mergeCell ref="H49:I49"/>
    <mergeCell ref="J49:K49"/>
    <mergeCell ref="C59:D59"/>
    <mergeCell ref="F59:G59"/>
    <mergeCell ref="H59:I59"/>
    <mergeCell ref="L59:M59"/>
    <mergeCell ref="C54:D54"/>
  </mergeCells>
  <phoneticPr fontId="0" type="noConversion"/>
  <pageMargins left="0.6692913385826772" right="0.39370078740157483" top="0.59055118110236227" bottom="0.39370078740157483" header="0.51181102362204722" footer="0.51181102362204722"/>
  <pageSetup paperSize="9" scale="60" firstPageNumber="0" orientation="landscape" horizontalDpi="300" verticalDpi="300" r:id="rId1"/>
  <headerFooter alignWithMargins="0"/>
  <rowBreaks count="3" manualBreakCount="3">
    <brk id="26" max="16383" man="1"/>
    <brk id="49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1,2,3,4,5,6</vt:lpstr>
      <vt:lpstr>'1,2,3,4,5,6'!Область_печати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2018-01-19T10:43:00Z</cp:lastPrinted>
  <dcterms:created xsi:type="dcterms:W3CDTF">2015-01-21T15:14:42Z</dcterms:created>
  <dcterms:modified xsi:type="dcterms:W3CDTF">2018-01-19T10:47:44Z</dcterms:modified>
</cp:coreProperties>
</file>