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2" activeTab="0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'1,2,3,4,5,6'!$A$1:$P$104</definedName>
  </definedNames>
  <calcPr fullCalcOnLoad="1"/>
</workbook>
</file>

<file path=xl/sharedStrings.xml><?xml version="1.0" encoding="utf-8"?>
<sst xmlns="http://schemas.openxmlformats.org/spreadsheetml/2006/main" count="288" uniqueCount="155">
  <si>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</si>
  <si>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</si>
  <si>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</si>
  <si>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</si>
  <si>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</si>
  <si>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</si>
  <si>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</si>
  <si>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</si>
  <si>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</si>
  <si>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</si>
  <si>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</si>
  <si>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</si>
  <si>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</si>
  <si>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</si>
  <si>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</si>
  <si>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</si>
  <si>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</si>
  <si>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</si>
  <si>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</si>
  <si>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</si>
  <si>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</si>
  <si>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</si>
  <si>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</si>
  <si>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</si>
  <si>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</si>
  <si>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</si>
  <si>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</si>
  <si>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</si>
  <si>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</si>
  <si>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</si>
  <si>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</si>
  <si>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</si>
  <si>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</si>
  <si>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</si>
  <si>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</si>
  <si>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</si>
  <si>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</si>
  <si>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</si>
  <si>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</si>
  <si>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</si>
  <si>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</si>
  <si>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</si>
  <si>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</si>
  <si>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</si>
  <si>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</si>
  <si>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</si>
  <si>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</si>
  <si>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</si>
  <si>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</si>
  <si>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</si>
  <si>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</si>
  <si>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</si>
  <si>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</si>
  <si>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</si>
  <si>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</si>
  <si>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</si>
  <si>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</si>
  <si>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</si>
  <si>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</si>
  <si>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</si>
  <si>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</si>
  <si>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</si>
  <si>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</si>
  <si>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</si>
  <si>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</si>
  <si>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</si>
  <si>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</si>
  <si>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</si>
  <si>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0300000</t>
  </si>
  <si>
    <t>0310000</t>
  </si>
  <si>
    <t>Борецька Н.В.</t>
  </si>
  <si>
    <t>тис.грн.</t>
  </si>
  <si>
    <t>%</t>
  </si>
  <si>
    <t>Сухомлин С.І.</t>
  </si>
  <si>
    <t>продукту</t>
  </si>
  <si>
    <t>од.</t>
  </si>
  <si>
    <t>ефективності</t>
  </si>
  <si>
    <t>26 серпня 2014 року N 836 </t>
  </si>
  <si>
    <t>2018 року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</si>
  <si>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</si>
  <si>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</si>
  <si>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</si>
  <si>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 xml:space="preserve">Пояснення щодо причин розбіжностей між затвердженими та досягнутими результативними показниками виникли: </t>
  </si>
  <si>
    <t>1.1.</t>
  </si>
  <si>
    <t>2.1.</t>
  </si>
  <si>
    <t>3.1.</t>
  </si>
  <si>
    <t>3.2.</t>
  </si>
  <si>
    <t>4.1.</t>
  </si>
  <si>
    <t>4.2.</t>
  </si>
  <si>
    <t>2.2.</t>
  </si>
  <si>
    <t>0310170</t>
  </si>
  <si>
    <t>0111</t>
  </si>
  <si>
    <t>Організаційне,інформаційно-аналітичне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</si>
  <si>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Завдання 1: 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експлуатації.                     </t>
  </si>
  <si>
    <t>Кількість штатних одиниць</t>
  </si>
  <si>
    <t>розпорядження міського голови від 26.05.2017р. №396 із дод.1-34; 05.07.2017р. №536</t>
  </si>
  <si>
    <t>в т.ч. посадових осіб місцевого самоврядування</t>
  </si>
  <si>
    <t>1.2.</t>
  </si>
  <si>
    <t>Кількість отриманих листів, звернень, заяв, скарг</t>
  </si>
  <si>
    <t>система електронного документообігу "Діло"</t>
  </si>
  <si>
    <t>Кількість прийнятих нормативно-правових актів</t>
  </si>
  <si>
    <t>2.3.</t>
  </si>
  <si>
    <t>Кількість прийнятих звернень через ЦНАП</t>
  </si>
  <si>
    <t>Розпорядження КМУ від 16.05.2014р.№523-р "Деякі питання надання адміністра -тивних послуг органів вико -навчої влади через ЦНАП"</t>
  </si>
  <si>
    <t>1.4.</t>
  </si>
  <si>
    <t>1.3.</t>
  </si>
  <si>
    <t>Кількість працівників ЦНАП</t>
  </si>
  <si>
    <t>розпорядження міського голо -ви від 26.05.2017р. №396 із дод.19</t>
  </si>
  <si>
    <t>Кількість посадових осіб ДАБК</t>
  </si>
  <si>
    <t>розпорядження міського голови від  05.07.2017р. №536 із дод.3</t>
  </si>
  <si>
    <t>1.5.</t>
  </si>
  <si>
    <t>Вартість придбаного обладнання та предметів довгострокового користування</t>
  </si>
  <si>
    <t>рішення МР від 04.07.2017 №672 "Про внесення змін до пр.Соц.-ек. І культ.розвитку в м. Житомирі"</t>
  </si>
  <si>
    <t xml:space="preserve">Пояснення щодо причин розбіжностей між затвердженими та досягнутими результативними показниками виникли: відповіді та роз'яснення на звернення частково були надані в усній формі; зменшилась кількість звернень учасників АТО стосовно земельних ділянок; зменшення звернень до ЦНАП пов'язано із передачею на Богуньский і Корольовський р-ни послуг із прийняття документів на виготовлення паспорту громадяна України (ІD карти), у зв'язку із відсутністю спеціального обладнання. </t>
  </si>
  <si>
    <t>2.4.</t>
  </si>
  <si>
    <t>2.5.</t>
  </si>
  <si>
    <t>2.6.</t>
  </si>
  <si>
    <t>Кількість отриманих повідомлень та декларацій будівельних робіт</t>
  </si>
  <si>
    <t>система державного електронного єдиного реєстру</t>
  </si>
  <si>
    <t>Кількість придбаного обладнання та предметів довгострокового користування</t>
  </si>
  <si>
    <t>розрахунок до кошторису</t>
  </si>
  <si>
    <t>Кількість планових та позапланових первірок інспекцією ДАБК</t>
  </si>
  <si>
    <t>наказ ДАБК від 30.12.2016р.№11; від 17.03.2017р. №19</t>
  </si>
  <si>
    <t>Пояснення щодо причин розбіжностей між затвердженими та досягнутими результативними показниками виникли:у зв'язку із змінами законодавства по дозвільному методу документообліку та сертифікації будівельних робіт виникла необхідність проведення додаткової комплексної експертизи проектів ,що призвело до зменшення кількості повідомлень та декларацій на будівельні роботи</t>
  </si>
  <si>
    <t>Пояснення щодо причин розбіжностей між затвердженими та досягнутими результативними показниками виникли: збільшилась кількість звернень громадян ,щодо порушень "Містобудівного законодавства", внаслідок цього збільшилась кількість позапланових перевірок</t>
  </si>
  <si>
    <t>Кількість виконаних листів, звернень, заяв, скарг на 1 пос. особу місцевого самоврядування</t>
  </si>
  <si>
    <t>п.2.1 : п.1.2</t>
  </si>
  <si>
    <t>Кількість прийнятих нормативно-правових актів на 1 пос.особу місцевого самоврядування</t>
  </si>
  <si>
    <t>п.2.2 : п.1.2</t>
  </si>
  <si>
    <t>3.3.</t>
  </si>
  <si>
    <t>Витрати на утримання однієї штатної одиниця</t>
  </si>
  <si>
    <t>п.1 : п.1.1</t>
  </si>
  <si>
    <t>Витрати на утримання МР та їх виконавчих органів</t>
  </si>
  <si>
    <t>рішення МР від 21.12.2016р. №491"Про міський бюджет на 2017р."</t>
  </si>
  <si>
    <t>3.4.</t>
  </si>
  <si>
    <t>Кількість зареєстрованих звернень на 1 пос.особу місцевого самоврядування ЦНАПу</t>
  </si>
  <si>
    <t>п.2.3 п.1.3</t>
  </si>
  <si>
    <t>3.5.</t>
  </si>
  <si>
    <t>Кількість отриманих повідомлень та декларацій будівельних робітна 1 пос.особу місц.самоврядування інспекції ДАБК</t>
  </si>
  <si>
    <t>п.2.4 : п.1.4</t>
  </si>
  <si>
    <t>3.6.</t>
  </si>
  <si>
    <t>Середні витрати на придбання одиниці обладнання та предметів довгострокового користування</t>
  </si>
  <si>
    <t>п.1.5 : п.2.5</t>
  </si>
  <si>
    <t>3.7.</t>
  </si>
  <si>
    <t>Кількість проведених перевірок на 1 пос.особу місц.самоврядування інспекції ДАБК</t>
  </si>
  <si>
    <t>п.2.6 : п.1.4</t>
  </si>
  <si>
    <t>Відсоток вчасно виконаних листів, звернень, заяв, скарг у їхзагальній кількості</t>
  </si>
  <si>
    <t>розрахунок :вчасно виконані до загальної кількості</t>
  </si>
  <si>
    <t>розрахунок : виконані до запланованих</t>
  </si>
  <si>
    <t>Відсоток проведених перевірок до запланованих</t>
  </si>
  <si>
    <t>Підпрограма</t>
  </si>
  <si>
    <t>Завдання</t>
  </si>
  <si>
    <t>Пояснення щодо причин розбіжностей між затвердженими та досягнутими результативними показниками виникли: економія бюджетних коштів виникла за умови проведення закупівель товарів, робіт та послуг у системі "Прозорро", згідно із законом України "Про публічні закупівлі"; у зв'язку із зменшенням розміру премії працівникам, згідно розпорядження міського голови та економії коштів за рахунок лікарняних листів ,а також за рахунок фонду інвалідів; економія по централізованому опаленню , яка пов'язана із погодними умовами.</t>
  </si>
  <si>
    <t xml:space="preserve">Пояснення щодо причин розбіжностей між затвердженими та досягнутими результативними показниками виникли: економія коштів виникла у результаті моніторінгу цін </t>
  </si>
  <si>
    <t>Пояснення щодо причин розбіжностей між затвердженими та досягнутими результативними показниками виникли:зменшено навантаження на 1 посадову особу у зв'язку із зменшенням кількості листів, звернень, заяв, скарг ,повідомлень та декларацій будівельних робіт;економія витрат на утримання однієї штатної одиниці виникла в результаті економії бюджетних коштів; витрати на придбання одиниці обладнання та предметів довгострокового користування зменшились в результаті купівлі товарів за меншою ціною, ніж було заплановано.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</si>
</sst>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6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3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49" fontId="26" fillId="0" borderId="15" xfId="0" applyNumberFormat="1" applyFont="1" applyBorder="1" applyAlignment="1" applyProtection="1">
      <alignment horizontal="center" wrapText="1"/>
      <protection/>
    </xf>
    <xf numFmtId="49" fontId="24" fillId="0" borderId="15" xfId="0" applyNumberFormat="1" applyFont="1" applyBorder="1" applyAlignment="1" applyProtection="1">
      <alignment/>
      <protection/>
    </xf>
    <xf numFmtId="49" fontId="26" fillId="0" borderId="15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3" fontId="6" fillId="0" borderId="20" xfId="0" applyNumberFormat="1" applyFont="1" applyBorder="1" applyAlignment="1" applyProtection="1">
      <alignment horizontal="center" vertical="center" wrapText="1"/>
      <protection locked="0"/>
    </xf>
    <xf numFmtId="173" fontId="2" fillId="0" borderId="12" xfId="0" applyNumberFormat="1" applyFont="1" applyBorder="1" applyAlignment="1" applyProtection="1">
      <alignment horizontal="center" vertical="center"/>
      <protection locked="0"/>
    </xf>
    <xf numFmtId="173" fontId="6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0" borderId="17" xfId="0" applyNumberFormat="1" applyFont="1" applyBorder="1" applyAlignment="1" applyProtection="1">
      <alignment horizontal="center" vertical="center" wrapText="1"/>
      <protection locked="0"/>
    </xf>
    <xf numFmtId="173" fontId="6" fillId="0" borderId="12" xfId="0" applyNumberFormat="1" applyFont="1" applyBorder="1" applyAlignment="1" applyProtection="1">
      <alignment horizontal="center" vertical="center" wrapText="1"/>
      <protection locked="0"/>
    </xf>
    <xf numFmtId="173" fontId="2" fillId="0" borderId="0" xfId="0" applyNumberFormat="1" applyFont="1" applyAlignment="1" applyProtection="1">
      <alignment/>
      <protection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49" fontId="15" fillId="0" borderId="0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4" fontId="8" fillId="0" borderId="16" xfId="0" applyNumberFormat="1" applyFont="1" applyBorder="1" applyAlignment="1" applyProtection="1">
      <alignment/>
      <protection locked="0"/>
    </xf>
    <xf numFmtId="4" fontId="8" fillId="0" borderId="16" xfId="0" applyNumberFormat="1" applyFont="1" applyBorder="1" applyAlignment="1" applyProtection="1">
      <alignment horizontal="center"/>
      <protection locked="0"/>
    </xf>
    <xf numFmtId="4" fontId="8" fillId="0" borderId="22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wrapText="1"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4" xfId="0" applyNumberFormat="1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4" fontId="8" fillId="0" borderId="16" xfId="0" applyNumberFormat="1" applyFont="1" applyBorder="1" applyAlignment="1" applyProtection="1">
      <alignment horizontal="center" vertical="center"/>
      <protection locked="0"/>
    </xf>
    <xf numFmtId="4" fontId="8" fillId="0" borderId="25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top" wrapText="1"/>
      <protection locked="0"/>
    </xf>
    <xf numFmtId="4" fontId="9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173" fontId="6" fillId="0" borderId="22" xfId="0" applyNumberFormat="1" applyFont="1" applyBorder="1" applyAlignment="1" applyProtection="1">
      <alignment horizontal="center" vertical="center" wrapText="1"/>
      <protection/>
    </xf>
    <xf numFmtId="173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49" fontId="6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left" vertical="center" wrapText="1"/>
      <protection/>
    </xf>
    <xf numFmtId="173" fontId="6" fillId="0" borderId="28" xfId="0" applyNumberFormat="1" applyFont="1" applyBorder="1" applyAlignment="1" applyProtection="1">
      <alignment horizontal="center" vertical="center" wrapText="1"/>
      <protection/>
    </xf>
    <xf numFmtId="173" fontId="6" fillId="0" borderId="29" xfId="0" applyNumberFormat="1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" fontId="8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30" fillId="0" borderId="31" xfId="0" applyFont="1" applyBorder="1" applyAlignment="1">
      <alignment horizontal="center" vertical="center" wrapText="1"/>
    </xf>
    <xf numFmtId="0" fontId="8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>
      <alignment horizontal="center" vertical="center"/>
    </xf>
    <xf numFmtId="2" fontId="8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2" fontId="8" fillId="0" borderId="24" xfId="0" applyNumberFormat="1" applyFont="1" applyBorder="1" applyAlignment="1" applyProtection="1">
      <alignment horizontal="center"/>
      <protection locked="0"/>
    </xf>
    <xf numFmtId="2" fontId="0" fillId="0" borderId="31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20" fillId="0" borderId="24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2" fontId="0" fillId="0" borderId="24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>
      <alignment horizontal="center" vertical="center"/>
    </xf>
    <xf numFmtId="1" fontId="8" fillId="0" borderId="31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173" fontId="8" fillId="0" borderId="16" xfId="0" applyNumberFormat="1" applyFont="1" applyBorder="1" applyAlignment="1" applyProtection="1">
      <alignment horizontal="center" vertical="center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left" wrapText="1"/>
    </xf>
    <xf numFmtId="0" fontId="14" fillId="0" borderId="16" xfId="0" applyFont="1" applyBorder="1" applyAlignment="1" applyProtection="1">
      <alignment horizontal="center" vertical="center" wrapText="1"/>
      <protection/>
    </xf>
    <xf numFmtId="173" fontId="8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8" fillId="0" borderId="16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4" fontId="8" fillId="0" borderId="24" xfId="0" applyNumberFormat="1" applyFont="1" applyBorder="1" applyAlignment="1" applyProtection="1">
      <alignment horizontal="center" wrapText="1"/>
      <protection locked="0"/>
    </xf>
    <xf numFmtId="4" fontId="8" fillId="0" borderId="31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30" fillId="0" borderId="31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top" wrapText="1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wrapText="1"/>
    </xf>
    <xf numFmtId="0" fontId="29" fillId="0" borderId="16" xfId="0" applyFont="1" applyBorder="1" applyAlignment="1">
      <alignment horizontal="left" vertical="top" wrapText="1"/>
    </xf>
    <xf numFmtId="173" fontId="8" fillId="0" borderId="24" xfId="0" applyNumberFormat="1" applyFont="1" applyBorder="1" applyAlignment="1" applyProtection="1">
      <alignment horizontal="center"/>
      <protection locked="0"/>
    </xf>
    <xf numFmtId="173" fontId="8" fillId="0" borderId="31" xfId="0" applyNumberFormat="1" applyFont="1" applyBorder="1" applyAlignment="1" applyProtection="1">
      <alignment horizontal="center"/>
      <protection locked="0"/>
    </xf>
    <xf numFmtId="0" fontId="20" fillId="0" borderId="32" xfId="0" applyFont="1" applyBorder="1" applyAlignment="1">
      <alignment horizontal="left" vertical="top" wrapText="1"/>
    </xf>
    <xf numFmtId="0" fontId="31" fillId="0" borderId="32" xfId="0" applyFont="1" applyBorder="1" applyAlignment="1">
      <alignment horizontal="left" vertical="top" wrapText="1"/>
    </xf>
    <xf numFmtId="0" fontId="31" fillId="0" borderId="32" xfId="0" applyFont="1" applyBorder="1" applyAlignment="1">
      <alignment/>
    </xf>
    <xf numFmtId="0" fontId="31" fillId="0" borderId="31" xfId="0" applyFont="1" applyBorder="1" applyAlignment="1">
      <alignment/>
    </xf>
    <xf numFmtId="2" fontId="8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left" vertical="top" wrapText="1"/>
    </xf>
    <xf numFmtId="4" fontId="9" fillId="0" borderId="24" xfId="0" applyNumberFormat="1" applyFont="1" applyBorder="1" applyAlignment="1" applyProtection="1">
      <alignment horizontal="center" vertical="center" wrapText="1"/>
      <protection locked="0"/>
    </xf>
    <xf numFmtId="4" fontId="9" fillId="0" borderId="31" xfId="0" applyNumberFormat="1" applyFont="1" applyBorder="1" applyAlignment="1" applyProtection="1">
      <alignment horizontal="center" vertical="center" wrapText="1"/>
      <protection locked="0"/>
    </xf>
    <xf numFmtId="173" fontId="2" fillId="0" borderId="16" xfId="0" applyNumberFormat="1" applyFont="1" applyBorder="1" applyAlignment="1" applyProtection="1">
      <alignment horizontal="center" vertical="center"/>
      <protection locked="0"/>
    </xf>
    <xf numFmtId="4" fontId="9" fillId="0" borderId="24" xfId="0" applyNumberFormat="1" applyFont="1" applyBorder="1" applyAlignment="1" applyProtection="1">
      <alignment horizontal="center" wrapText="1"/>
      <protection locked="0"/>
    </xf>
    <xf numFmtId="4" fontId="9" fillId="0" borderId="31" xfId="0" applyNumberFormat="1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16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173" fontId="2" fillId="0" borderId="16" xfId="0" applyNumberFormat="1" applyFont="1" applyFill="1" applyBorder="1" applyAlignment="1" applyProtection="1">
      <alignment horizontal="center" vertical="center"/>
      <protection locked="0"/>
    </xf>
    <xf numFmtId="173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31" fillId="0" borderId="31" xfId="0" applyFont="1" applyBorder="1" applyAlignment="1">
      <alignment horizontal="left" vertical="top" wrapText="1"/>
    </xf>
    <xf numFmtId="4" fontId="8" fillId="0" borderId="22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4" fontId="8" fillId="0" borderId="16" xfId="0" applyNumberFormat="1" applyFont="1" applyBorder="1" applyAlignment="1" applyProtection="1">
      <alignment horizontal="center"/>
      <protection locked="0"/>
    </xf>
    <xf numFmtId="0" fontId="30" fillId="0" borderId="31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/>
      <protection/>
    </xf>
    <xf numFmtId="0" fontId="32" fillId="0" borderId="24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top" wrapText="1"/>
    </xf>
    <xf numFmtId="0" fontId="2" fillId="0" borderId="25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8" fillId="0" borderId="24" xfId="0" applyNumberFormat="1" applyFont="1" applyBorder="1" applyAlignment="1" applyProtection="1">
      <alignment horizontal="center"/>
      <protection locked="0"/>
    </xf>
    <xf numFmtId="0" fontId="8" fillId="0" borderId="31" xfId="0" applyNumberFormat="1" applyFont="1" applyBorder="1" applyAlignment="1" applyProtection="1">
      <alignment horizontal="center"/>
      <protection locked="0"/>
    </xf>
    <xf numFmtId="0" fontId="32" fillId="0" borderId="31" xfId="0" applyFont="1" applyBorder="1" applyAlignment="1">
      <alignment horizontal="center" wrapText="1"/>
    </xf>
    <xf numFmtId="0" fontId="8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60" workbookViewId="0" topLeftCell="A80">
      <selection activeCell="C76" sqref="C76:D76"/>
    </sheetView>
  </sheetViews>
  <sheetFormatPr defaultColWidth="9.00390625" defaultRowHeight="12.75"/>
  <cols>
    <col min="1" max="1" width="7.25390625" style="1" customWidth="1"/>
    <col min="2" max="2" width="13.125" style="1" customWidth="1"/>
    <col min="3" max="3" width="9.625" style="1" customWidth="1"/>
    <col min="4" max="4" width="42.875" style="1" customWidth="1"/>
    <col min="5" max="5" width="13.875" style="1" customWidth="1"/>
    <col min="6" max="6" width="14.25390625" style="1" customWidth="1"/>
    <col min="7" max="7" width="9.875" style="1" customWidth="1"/>
    <col min="8" max="8" width="14.125" style="1" customWidth="1"/>
    <col min="9" max="9" width="12.75390625" style="1" customWidth="1"/>
    <col min="10" max="10" width="14.00390625" style="1" customWidth="1"/>
    <col min="11" max="11" width="11.375" style="1" customWidth="1"/>
    <col min="12" max="12" width="14.00390625" style="1" customWidth="1"/>
    <col min="13" max="13" width="11.625" style="1" customWidth="1"/>
    <col min="14" max="14" width="13.625" style="1" customWidth="1"/>
    <col min="15" max="16384" width="9.125" style="1" customWidth="1"/>
  </cols>
  <sheetData>
    <row r="1" spans="11:15" ht="16.5">
      <c r="K1" s="185" t="s">
        <v>0</v>
      </c>
      <c r="L1" s="185"/>
      <c r="M1" s="185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224" t="s">
        <v>77</v>
      </c>
      <c r="L3" s="224"/>
      <c r="M3" s="224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64"/>
      <c r="B6" s="64"/>
      <c r="C6" s="64"/>
      <c r="D6" s="65"/>
      <c r="E6" s="65"/>
      <c r="F6" s="65"/>
      <c r="G6" s="65"/>
      <c r="H6" s="66" t="s">
        <v>2</v>
      </c>
      <c r="I6" s="65"/>
      <c r="J6" s="65"/>
      <c r="K6" s="67"/>
      <c r="L6" s="66"/>
      <c r="M6" s="64"/>
    </row>
    <row r="7" spans="1:13" ht="32.25" customHeight="1">
      <c r="A7" s="225" t="s">
        <v>3</v>
      </c>
      <c r="B7" s="225"/>
      <c r="C7" s="225"/>
      <c r="D7" s="225"/>
      <c r="E7" s="225"/>
      <c r="F7" s="225"/>
      <c r="G7" s="225"/>
      <c r="H7" s="225"/>
      <c r="I7" s="225"/>
      <c r="J7" s="225"/>
      <c r="K7" s="68" t="s">
        <v>4</v>
      </c>
      <c r="L7" s="69" t="s">
        <v>5</v>
      </c>
      <c r="M7" s="70" t="s">
        <v>78</v>
      </c>
    </row>
    <row r="8" spans="1:14" ht="21.75" customHeight="1">
      <c r="A8" s="35" t="s">
        <v>6</v>
      </c>
      <c r="B8" s="83" t="s">
        <v>68</v>
      </c>
      <c r="C8" s="20"/>
      <c r="D8" s="215" t="s">
        <v>79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</row>
    <row r="9" spans="1:14" ht="15" customHeight="1">
      <c r="A9" s="21"/>
      <c r="B9" s="84" t="s">
        <v>7</v>
      </c>
      <c r="C9" s="85"/>
      <c r="D9" s="185" t="s">
        <v>8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ht="20.25" customHeight="1">
      <c r="A10" s="21" t="s">
        <v>9</v>
      </c>
      <c r="B10" s="83" t="s">
        <v>69</v>
      </c>
      <c r="C10" s="7"/>
      <c r="D10" s="32" t="s">
        <v>79</v>
      </c>
      <c r="E10" s="32"/>
      <c r="F10" s="32"/>
      <c r="G10" s="32"/>
      <c r="H10" s="32"/>
      <c r="I10" s="32"/>
      <c r="J10" s="32"/>
      <c r="K10" s="33"/>
      <c r="L10" s="33"/>
      <c r="M10" s="33"/>
      <c r="N10" s="34"/>
    </row>
    <row r="11" spans="1:14" ht="15" customHeight="1">
      <c r="A11" s="21"/>
      <c r="B11" s="86" t="s">
        <v>7</v>
      </c>
      <c r="C11" s="86"/>
      <c r="D11" s="185" t="s">
        <v>10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ht="30" customHeight="1">
      <c r="A12" s="21" t="s">
        <v>11</v>
      </c>
      <c r="B12" s="83" t="s">
        <v>90</v>
      </c>
      <c r="C12" s="97" t="s">
        <v>91</v>
      </c>
      <c r="D12" s="183" t="s">
        <v>92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ht="20.25" customHeight="1">
      <c r="A13" s="21"/>
      <c r="B13" s="86" t="s">
        <v>7</v>
      </c>
      <c r="C13" s="86" t="s">
        <v>12</v>
      </c>
      <c r="D13" s="185" t="s">
        <v>13</v>
      </c>
      <c r="E13" s="184"/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2" ht="27.75" customHeight="1">
      <c r="A14" s="36" t="s">
        <v>14</v>
      </c>
      <c r="B14" s="220" t="s">
        <v>15</v>
      </c>
      <c r="C14" s="220"/>
      <c r="D14" s="220"/>
      <c r="E14" s="220"/>
      <c r="F14" s="220"/>
      <c r="G14" s="220"/>
      <c r="H14" s="220"/>
      <c r="I14" s="220"/>
      <c r="J14" s="8"/>
      <c r="K14" s="8"/>
      <c r="L14" s="8"/>
    </row>
    <row r="15" spans="1:12" ht="16.5">
      <c r="A15" s="6"/>
      <c r="B15" s="6"/>
      <c r="C15" s="6"/>
      <c r="D15" s="173"/>
      <c r="E15" s="173"/>
      <c r="F15" s="226"/>
      <c r="G15" s="226"/>
      <c r="H15" s="226"/>
      <c r="I15" s="226"/>
      <c r="J15" s="173"/>
      <c r="K15" s="173"/>
      <c r="L15" s="9" t="s">
        <v>16</v>
      </c>
    </row>
    <row r="16" spans="1:13" ht="30.75" customHeight="1">
      <c r="A16" s="213" t="s">
        <v>17</v>
      </c>
      <c r="B16" s="213"/>
      <c r="C16" s="213"/>
      <c r="D16" s="213"/>
      <c r="E16" s="213"/>
      <c r="F16" s="233" t="s">
        <v>64</v>
      </c>
      <c r="G16" s="234"/>
      <c r="H16" s="234"/>
      <c r="I16" s="234"/>
      <c r="J16" s="213" t="s">
        <v>18</v>
      </c>
      <c r="K16" s="213"/>
      <c r="L16" s="213"/>
      <c r="M16" s="213"/>
    </row>
    <row r="17" spans="1:13" ht="45" customHeight="1">
      <c r="A17" s="212" t="s">
        <v>19</v>
      </c>
      <c r="B17" s="212"/>
      <c r="C17" s="212" t="s">
        <v>20</v>
      </c>
      <c r="D17" s="212"/>
      <c r="E17" s="22" t="s">
        <v>21</v>
      </c>
      <c r="F17" s="235" t="s">
        <v>19</v>
      </c>
      <c r="G17" s="236"/>
      <c r="H17" s="10" t="s">
        <v>20</v>
      </c>
      <c r="I17" s="10" t="s">
        <v>21</v>
      </c>
      <c r="J17" s="24" t="s">
        <v>19</v>
      </c>
      <c r="K17" s="212" t="s">
        <v>20</v>
      </c>
      <c r="L17" s="212"/>
      <c r="M17" s="25" t="s">
        <v>21</v>
      </c>
    </row>
    <row r="18" spans="1:13" ht="13.5" customHeight="1">
      <c r="A18" s="221">
        <v>1</v>
      </c>
      <c r="B18" s="222"/>
      <c r="C18" s="221">
        <v>2</v>
      </c>
      <c r="D18" s="222"/>
      <c r="E18" s="55">
        <v>3</v>
      </c>
      <c r="F18" s="214">
        <v>4</v>
      </c>
      <c r="G18" s="214"/>
      <c r="H18" s="56">
        <v>5</v>
      </c>
      <c r="I18" s="57">
        <v>6</v>
      </c>
      <c r="J18" s="58">
        <v>7</v>
      </c>
      <c r="K18" s="221">
        <v>8</v>
      </c>
      <c r="L18" s="222"/>
      <c r="M18" s="59">
        <v>9</v>
      </c>
    </row>
    <row r="19" spans="1:14" ht="23.25" customHeight="1">
      <c r="A19" s="209">
        <v>53540.3</v>
      </c>
      <c r="B19" s="209"/>
      <c r="C19" s="209">
        <v>65.7</v>
      </c>
      <c r="D19" s="209"/>
      <c r="E19" s="87">
        <f>SUM(A19:D19)</f>
        <v>53606</v>
      </c>
      <c r="F19" s="237">
        <v>52893.7</v>
      </c>
      <c r="G19" s="237"/>
      <c r="H19" s="88">
        <v>58.2</v>
      </c>
      <c r="I19" s="89">
        <f>SUM(F19:H19)</f>
        <v>52951.899999999994</v>
      </c>
      <c r="J19" s="90">
        <f>SUM(F19-A19)</f>
        <v>-646.6000000000058</v>
      </c>
      <c r="K19" s="238">
        <f>SUM(H19-C19)</f>
        <v>-7.5</v>
      </c>
      <c r="L19" s="238"/>
      <c r="M19" s="91">
        <f>J19+K19</f>
        <v>-654.1000000000058</v>
      </c>
      <c r="N19" s="92"/>
    </row>
    <row r="20" spans="1:13" ht="35.25" customHeight="1">
      <c r="A20" s="36" t="s">
        <v>22</v>
      </c>
      <c r="B20" s="232" t="s">
        <v>23</v>
      </c>
      <c r="C20" s="232"/>
      <c r="D20" s="232"/>
      <c r="E20" s="232"/>
      <c r="F20" s="232"/>
      <c r="G20" s="232"/>
      <c r="H20" s="232"/>
      <c r="I20" s="232"/>
      <c r="J20" s="232"/>
      <c r="K20" s="8"/>
      <c r="L20" s="8"/>
      <c r="M20" s="8"/>
    </row>
    <row r="21" spans="1:13" ht="21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9" t="s">
        <v>16</v>
      </c>
    </row>
    <row r="22" spans="1:14" ht="55.5" customHeight="1">
      <c r="A22" s="181" t="s">
        <v>24</v>
      </c>
      <c r="B22" s="181" t="s">
        <v>25</v>
      </c>
      <c r="C22" s="181" t="s">
        <v>26</v>
      </c>
      <c r="D22" s="181" t="s">
        <v>80</v>
      </c>
      <c r="E22" s="181" t="s">
        <v>27</v>
      </c>
      <c r="F22" s="181"/>
      <c r="G22" s="181"/>
      <c r="H22" s="181" t="s">
        <v>28</v>
      </c>
      <c r="I22" s="181"/>
      <c r="J22" s="181"/>
      <c r="K22" s="181" t="s">
        <v>18</v>
      </c>
      <c r="L22" s="181"/>
      <c r="M22" s="223"/>
      <c r="N22" s="263" t="s">
        <v>81</v>
      </c>
    </row>
    <row r="23" spans="1:14" ht="50.25" customHeight="1">
      <c r="A23" s="181"/>
      <c r="B23" s="181"/>
      <c r="C23" s="181"/>
      <c r="D23" s="181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08" t="s">
        <v>21</v>
      </c>
      <c r="N23" s="264"/>
    </row>
    <row r="24" spans="1:14" ht="14.25" customHeight="1">
      <c r="A24" s="71"/>
      <c r="B24" s="71"/>
      <c r="C24" s="71"/>
      <c r="D24" s="95" t="s">
        <v>150</v>
      </c>
      <c r="E24" s="71"/>
      <c r="F24" s="71"/>
      <c r="G24" s="71"/>
      <c r="H24" s="71"/>
      <c r="I24" s="71"/>
      <c r="J24" s="71"/>
      <c r="K24" s="71"/>
      <c r="L24" s="71"/>
      <c r="M24" s="123"/>
      <c r="N24" s="125"/>
    </row>
    <row r="25" spans="1:14" ht="14.25" customHeight="1">
      <c r="A25" s="71"/>
      <c r="B25" s="71"/>
      <c r="C25" s="71"/>
      <c r="D25" s="95" t="s">
        <v>151</v>
      </c>
      <c r="E25" s="71"/>
      <c r="F25" s="71"/>
      <c r="G25" s="71"/>
      <c r="H25" s="71"/>
      <c r="I25" s="71"/>
      <c r="J25" s="71"/>
      <c r="K25" s="71"/>
      <c r="L25" s="71"/>
      <c r="M25" s="123"/>
      <c r="N25" s="125"/>
    </row>
    <row r="26" spans="1:14" ht="37.5" customHeight="1">
      <c r="A26" s="130"/>
      <c r="B26" s="131"/>
      <c r="C26" s="131"/>
      <c r="D26" s="132" t="s">
        <v>34</v>
      </c>
      <c r="E26" s="133"/>
      <c r="F26" s="133"/>
      <c r="G26" s="133"/>
      <c r="H26" s="133"/>
      <c r="I26" s="133"/>
      <c r="J26" s="133"/>
      <c r="K26" s="133"/>
      <c r="L26" s="133"/>
      <c r="M26" s="134"/>
      <c r="N26" s="110"/>
    </row>
    <row r="27" spans="1:14" ht="33.75" customHeight="1" hidden="1">
      <c r="A27" s="126"/>
      <c r="B27" s="126"/>
      <c r="C27" s="126"/>
      <c r="D27" s="127" t="s">
        <v>34</v>
      </c>
      <c r="E27" s="128">
        <f>E26</f>
        <v>0</v>
      </c>
      <c r="F27" s="128">
        <f aca="true" t="shared" si="0" ref="F27:M27">SUM(F26:F26)</f>
        <v>0</v>
      </c>
      <c r="G27" s="128">
        <f t="shared" si="0"/>
        <v>0</v>
      </c>
      <c r="H27" s="128">
        <f t="shared" si="0"/>
        <v>0</v>
      </c>
      <c r="I27" s="128">
        <f t="shared" si="0"/>
        <v>0</v>
      </c>
      <c r="J27" s="128">
        <f t="shared" si="0"/>
        <v>0</v>
      </c>
      <c r="K27" s="128">
        <f t="shared" si="0"/>
        <v>0</v>
      </c>
      <c r="L27" s="128">
        <f t="shared" si="0"/>
        <v>0</v>
      </c>
      <c r="M27" s="129">
        <f t="shared" si="0"/>
        <v>0</v>
      </c>
      <c r="N27" s="110"/>
    </row>
    <row r="28" spans="1:13" ht="18.75" customHeight="1" hidden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</row>
    <row r="29" spans="1:13" ht="33" customHeight="1">
      <c r="A29" s="30" t="s">
        <v>29</v>
      </c>
      <c r="B29" s="26" t="s">
        <v>30</v>
      </c>
      <c r="C29" s="27"/>
      <c r="D29" s="28"/>
      <c r="E29" s="29"/>
      <c r="F29" s="29"/>
      <c r="G29" s="29"/>
      <c r="H29" s="29"/>
      <c r="I29" s="8"/>
      <c r="J29" s="8"/>
      <c r="K29" s="8"/>
      <c r="L29" s="8"/>
      <c r="M29" s="8"/>
    </row>
    <row r="30" spans="1:13" ht="14.2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2" t="s">
        <v>16</v>
      </c>
    </row>
    <row r="31" spans="1:14" ht="48.75" customHeight="1">
      <c r="A31" s="242" t="s">
        <v>31</v>
      </c>
      <c r="B31" s="242"/>
      <c r="C31" s="242"/>
      <c r="D31" s="242"/>
      <c r="E31" s="174" t="s">
        <v>27</v>
      </c>
      <c r="F31" s="175"/>
      <c r="G31" s="175"/>
      <c r="H31" s="175" t="s">
        <v>32</v>
      </c>
      <c r="I31" s="175"/>
      <c r="J31" s="175"/>
      <c r="K31" s="175" t="s">
        <v>18</v>
      </c>
      <c r="L31" s="175"/>
      <c r="M31" s="244"/>
      <c r="N31" s="263" t="s">
        <v>81</v>
      </c>
    </row>
    <row r="32" spans="1:14" ht="51" customHeight="1">
      <c r="A32" s="242"/>
      <c r="B32" s="242"/>
      <c r="C32" s="242"/>
      <c r="D32" s="242"/>
      <c r="E32" s="31" t="s">
        <v>19</v>
      </c>
      <c r="F32" s="13" t="s">
        <v>20</v>
      </c>
      <c r="G32" s="13" t="s">
        <v>21</v>
      </c>
      <c r="H32" s="13" t="s">
        <v>19</v>
      </c>
      <c r="I32" s="13" t="s">
        <v>20</v>
      </c>
      <c r="J32" s="13" t="s">
        <v>21</v>
      </c>
      <c r="K32" s="13" t="s">
        <v>19</v>
      </c>
      <c r="L32" s="13" t="s">
        <v>20</v>
      </c>
      <c r="M32" s="111" t="s">
        <v>21</v>
      </c>
      <c r="N32" s="264"/>
    </row>
    <row r="33" spans="1:14" ht="13.5" customHeight="1">
      <c r="A33" s="247">
        <v>1</v>
      </c>
      <c r="B33" s="248"/>
      <c r="C33" s="248"/>
      <c r="D33" s="249"/>
      <c r="E33" s="53">
        <v>2</v>
      </c>
      <c r="F33" s="54">
        <v>3</v>
      </c>
      <c r="G33" s="54">
        <v>4</v>
      </c>
      <c r="H33" s="54">
        <v>5</v>
      </c>
      <c r="I33" s="54">
        <v>6</v>
      </c>
      <c r="J33" s="54">
        <v>7</v>
      </c>
      <c r="K33" s="54">
        <v>8</v>
      </c>
      <c r="L33" s="54">
        <v>9</v>
      </c>
      <c r="M33" s="112">
        <v>10</v>
      </c>
      <c r="N33" s="115">
        <v>11</v>
      </c>
    </row>
    <row r="34" spans="1:14" ht="39.75" customHeight="1">
      <c r="A34" s="243"/>
      <c r="B34" s="243"/>
      <c r="C34" s="243"/>
      <c r="D34" s="243"/>
      <c r="E34" s="23"/>
      <c r="F34" s="11"/>
      <c r="G34" s="118">
        <f>E34+F34</f>
        <v>0</v>
      </c>
      <c r="H34" s="11"/>
      <c r="I34" s="15"/>
      <c r="J34" s="118"/>
      <c r="K34" s="118">
        <f>SUM(E34-H34)</f>
        <v>0</v>
      </c>
      <c r="L34" s="14"/>
      <c r="M34" s="113">
        <f>SUM(J34-G34)</f>
        <v>0</v>
      </c>
      <c r="N34" s="109"/>
    </row>
    <row r="35" spans="1:14" ht="16.5">
      <c r="A35" s="170" t="s">
        <v>34</v>
      </c>
      <c r="B35" s="170"/>
      <c r="C35" s="170"/>
      <c r="D35" s="170"/>
      <c r="E35" s="96"/>
      <c r="F35" s="96">
        <f aca="true" t="shared" si="1" ref="F35:M35">F34</f>
        <v>0</v>
      </c>
      <c r="G35" s="96">
        <f t="shared" si="1"/>
        <v>0</v>
      </c>
      <c r="H35" s="96">
        <f t="shared" si="1"/>
        <v>0</v>
      </c>
      <c r="I35" s="96">
        <f t="shared" si="1"/>
        <v>0</v>
      </c>
      <c r="J35" s="96">
        <f t="shared" si="1"/>
        <v>0</v>
      </c>
      <c r="K35" s="96">
        <f t="shared" si="1"/>
        <v>0</v>
      </c>
      <c r="L35" s="96">
        <f t="shared" si="1"/>
        <v>0</v>
      </c>
      <c r="M35" s="114">
        <f t="shared" si="1"/>
        <v>0</v>
      </c>
      <c r="N35" s="60"/>
    </row>
    <row r="37" spans="1:12" ht="16.5">
      <c r="A37" s="37" t="s">
        <v>35</v>
      </c>
      <c r="B37" s="38"/>
      <c r="C37" s="38"/>
      <c r="D37" s="38"/>
      <c r="E37" s="39"/>
      <c r="F37" s="39"/>
      <c r="G37" s="39"/>
      <c r="H37" s="17"/>
      <c r="I37" s="17"/>
      <c r="J37" s="17"/>
      <c r="K37" s="17"/>
      <c r="L37" s="17"/>
    </row>
    <row r="38" spans="1:12" ht="16.5">
      <c r="A38" s="16"/>
      <c r="B38" s="16"/>
      <c r="C38" s="16"/>
      <c r="D38" s="16"/>
      <c r="E38" s="17"/>
      <c r="F38" s="17"/>
      <c r="G38" s="17"/>
      <c r="H38" s="17"/>
      <c r="I38" s="17"/>
      <c r="J38" s="17"/>
      <c r="K38" s="17"/>
      <c r="L38" s="17"/>
    </row>
    <row r="39" spans="1:12" ht="16.5">
      <c r="A39" s="245"/>
      <c r="B39" s="245"/>
      <c r="C39" s="245"/>
      <c r="D39" s="245"/>
      <c r="E39" s="18"/>
      <c r="F39" s="18"/>
      <c r="G39" s="18"/>
      <c r="H39" s="18"/>
      <c r="I39" s="18"/>
      <c r="J39" s="18"/>
      <c r="K39" s="18"/>
      <c r="L39" s="18"/>
    </row>
    <row r="40" spans="1:13" ht="12.75" customHeight="1">
      <c r="A40" s="182" t="s">
        <v>36</v>
      </c>
      <c r="B40" s="176" t="s">
        <v>25</v>
      </c>
      <c r="C40" s="179" t="s">
        <v>37</v>
      </c>
      <c r="D40" s="179"/>
      <c r="E40" s="179" t="s">
        <v>38</v>
      </c>
      <c r="F40" s="179" t="s">
        <v>39</v>
      </c>
      <c r="G40" s="179"/>
      <c r="H40" s="227" t="s">
        <v>40</v>
      </c>
      <c r="I40" s="228"/>
      <c r="J40" s="246" t="s">
        <v>41</v>
      </c>
      <c r="K40" s="246"/>
      <c r="L40" s="240" t="s">
        <v>42</v>
      </c>
      <c r="M40" s="240"/>
    </row>
    <row r="41" spans="1:13" ht="54" customHeight="1">
      <c r="A41" s="182"/>
      <c r="B41" s="177"/>
      <c r="C41" s="179"/>
      <c r="D41" s="179"/>
      <c r="E41" s="179"/>
      <c r="F41" s="179"/>
      <c r="G41" s="179"/>
      <c r="H41" s="229"/>
      <c r="I41" s="230"/>
      <c r="J41" s="246"/>
      <c r="K41" s="246"/>
      <c r="L41" s="240"/>
      <c r="M41" s="240"/>
    </row>
    <row r="42" spans="1:13" ht="13.5" customHeight="1">
      <c r="A42" s="52">
        <v>1</v>
      </c>
      <c r="B42" s="44">
        <v>2</v>
      </c>
      <c r="C42" s="214">
        <v>3</v>
      </c>
      <c r="D42" s="214"/>
      <c r="E42" s="44">
        <v>4</v>
      </c>
      <c r="F42" s="214">
        <v>5</v>
      </c>
      <c r="G42" s="214"/>
      <c r="H42" s="219">
        <v>6</v>
      </c>
      <c r="I42" s="219"/>
      <c r="J42" s="216">
        <v>7</v>
      </c>
      <c r="K42" s="216"/>
      <c r="L42" s="231">
        <v>8</v>
      </c>
      <c r="M42" s="231"/>
    </row>
    <row r="43" spans="1:13" ht="16.5">
      <c r="A43" s="51"/>
      <c r="B43" s="60"/>
      <c r="C43" s="178" t="s">
        <v>33</v>
      </c>
      <c r="D43" s="178"/>
      <c r="E43" s="61"/>
      <c r="F43" s="172"/>
      <c r="G43" s="172"/>
      <c r="H43" s="172"/>
      <c r="I43" s="172"/>
      <c r="J43" s="172"/>
      <c r="K43" s="172"/>
      <c r="L43" s="172"/>
      <c r="M43" s="172"/>
    </row>
    <row r="44" spans="1:13" ht="350.25" customHeight="1">
      <c r="A44" s="51"/>
      <c r="B44" s="105" t="s">
        <v>90</v>
      </c>
      <c r="C44" s="217" t="s">
        <v>93</v>
      </c>
      <c r="D44" s="218"/>
      <c r="E44" s="61"/>
      <c r="F44" s="172"/>
      <c r="G44" s="172"/>
      <c r="H44" s="172"/>
      <c r="I44" s="172"/>
      <c r="J44" s="172"/>
      <c r="K44" s="172"/>
      <c r="L44" s="172"/>
      <c r="M44" s="172"/>
    </row>
    <row r="45" spans="1:13" ht="16.5">
      <c r="A45" s="62"/>
      <c r="B45" s="104"/>
      <c r="C45" s="265" t="s">
        <v>59</v>
      </c>
      <c r="D45" s="265"/>
      <c r="E45" s="101"/>
      <c r="F45" s="255"/>
      <c r="G45" s="255"/>
      <c r="H45" s="172"/>
      <c r="I45" s="172"/>
      <c r="J45" s="169"/>
      <c r="K45" s="169"/>
      <c r="L45" s="169"/>
      <c r="M45" s="169"/>
    </row>
    <row r="46" spans="1:13" ht="36" customHeight="1">
      <c r="A46" s="121">
        <v>1</v>
      </c>
      <c r="B46" s="105" t="s">
        <v>90</v>
      </c>
      <c r="C46" s="193" t="s">
        <v>132</v>
      </c>
      <c r="D46" s="265"/>
      <c r="E46" s="122" t="s">
        <v>71</v>
      </c>
      <c r="F46" s="210" t="s">
        <v>133</v>
      </c>
      <c r="G46" s="270"/>
      <c r="H46" s="141">
        <v>53606</v>
      </c>
      <c r="I46" s="160"/>
      <c r="J46" s="141">
        <v>52893.7</v>
      </c>
      <c r="K46" s="146"/>
      <c r="L46" s="141">
        <f>SUM(J46-H46)</f>
        <v>-712.3000000000029</v>
      </c>
      <c r="M46" s="146"/>
    </row>
    <row r="47" spans="1:13" ht="65.25" customHeight="1">
      <c r="A47" s="62"/>
      <c r="B47" s="105"/>
      <c r="C47" s="135" t="s">
        <v>152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8"/>
    </row>
    <row r="48" spans="1:13" ht="39" customHeight="1">
      <c r="A48" s="63" t="s">
        <v>83</v>
      </c>
      <c r="B48" s="105" t="s">
        <v>90</v>
      </c>
      <c r="C48" s="257" t="s">
        <v>94</v>
      </c>
      <c r="D48" s="258"/>
      <c r="E48" s="116" t="s">
        <v>75</v>
      </c>
      <c r="F48" s="162" t="s">
        <v>95</v>
      </c>
      <c r="G48" s="163"/>
      <c r="H48" s="139">
        <v>246</v>
      </c>
      <c r="I48" s="144"/>
      <c r="J48" s="195">
        <v>246</v>
      </c>
      <c r="K48" s="195"/>
      <c r="L48" s="195">
        <f>SUM(J48-H48)</f>
        <v>0</v>
      </c>
      <c r="M48" s="195"/>
    </row>
    <row r="49" spans="1:13" ht="39" customHeight="1">
      <c r="A49" s="63" t="s">
        <v>97</v>
      </c>
      <c r="B49" s="105" t="s">
        <v>90</v>
      </c>
      <c r="C49" s="155" t="s">
        <v>96</v>
      </c>
      <c r="D49" s="156"/>
      <c r="E49" s="116" t="s">
        <v>75</v>
      </c>
      <c r="F49" s="162" t="s">
        <v>95</v>
      </c>
      <c r="G49" s="163"/>
      <c r="H49" s="139">
        <v>214</v>
      </c>
      <c r="I49" s="144"/>
      <c r="J49" s="139">
        <v>214</v>
      </c>
      <c r="K49" s="144"/>
      <c r="L49" s="139">
        <f>SUM(J49-H49)</f>
        <v>0</v>
      </c>
      <c r="M49" s="145"/>
    </row>
    <row r="50" spans="1:13" ht="39" customHeight="1">
      <c r="A50" s="63" t="s">
        <v>105</v>
      </c>
      <c r="B50" s="105" t="s">
        <v>90</v>
      </c>
      <c r="C50" s="155" t="s">
        <v>106</v>
      </c>
      <c r="D50" s="156"/>
      <c r="E50" s="116" t="s">
        <v>75</v>
      </c>
      <c r="F50" s="162" t="s">
        <v>107</v>
      </c>
      <c r="G50" s="138"/>
      <c r="H50" s="139">
        <v>11</v>
      </c>
      <c r="I50" s="140"/>
      <c r="J50" s="139">
        <v>11</v>
      </c>
      <c r="K50" s="140"/>
      <c r="L50" s="139">
        <f>SUM(J50-H50)</f>
        <v>0</v>
      </c>
      <c r="M50" s="140"/>
    </row>
    <row r="51" spans="1:13" ht="39" customHeight="1">
      <c r="A51" s="63" t="s">
        <v>104</v>
      </c>
      <c r="B51" s="105" t="s">
        <v>90</v>
      </c>
      <c r="C51" s="155" t="s">
        <v>108</v>
      </c>
      <c r="D51" s="156"/>
      <c r="E51" s="116" t="s">
        <v>75</v>
      </c>
      <c r="F51" s="162" t="s">
        <v>109</v>
      </c>
      <c r="G51" s="163"/>
      <c r="H51" s="139">
        <v>10</v>
      </c>
      <c r="I51" s="144"/>
      <c r="J51" s="139">
        <v>10</v>
      </c>
      <c r="K51" s="144"/>
      <c r="L51" s="139">
        <f>SUM(J51-H51)</f>
        <v>0</v>
      </c>
      <c r="M51" s="145"/>
    </row>
    <row r="52" spans="1:13" ht="39" customHeight="1">
      <c r="A52" s="63"/>
      <c r="B52" s="105"/>
      <c r="C52" s="135" t="s">
        <v>82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8"/>
    </row>
    <row r="53" spans="1:13" ht="48" customHeight="1">
      <c r="A53" s="63" t="s">
        <v>110</v>
      </c>
      <c r="B53" s="105" t="s">
        <v>90</v>
      </c>
      <c r="C53" s="155" t="s">
        <v>111</v>
      </c>
      <c r="D53" s="156"/>
      <c r="E53" s="116" t="s">
        <v>71</v>
      </c>
      <c r="F53" s="162" t="s">
        <v>112</v>
      </c>
      <c r="G53" s="163"/>
      <c r="H53" s="139">
        <v>65.7</v>
      </c>
      <c r="I53" s="144"/>
      <c r="J53" s="139">
        <v>58.2</v>
      </c>
      <c r="K53" s="144"/>
      <c r="L53" s="139">
        <f>SUM(J53-H53)</f>
        <v>-7.5</v>
      </c>
      <c r="M53" s="145"/>
    </row>
    <row r="54" spans="1:13" ht="36" customHeight="1">
      <c r="A54" s="63"/>
      <c r="B54" s="105"/>
      <c r="C54" s="135" t="s">
        <v>153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8"/>
    </row>
    <row r="55" spans="1:13" ht="21" customHeight="1">
      <c r="A55" s="63" t="s">
        <v>9</v>
      </c>
      <c r="B55" s="105"/>
      <c r="C55" s="186" t="s">
        <v>74</v>
      </c>
      <c r="D55" s="187"/>
      <c r="E55" s="102"/>
      <c r="F55" s="188"/>
      <c r="G55" s="189"/>
      <c r="H55" s="190"/>
      <c r="I55" s="191"/>
      <c r="J55" s="168"/>
      <c r="K55" s="168"/>
      <c r="L55" s="168"/>
      <c r="M55" s="168"/>
    </row>
    <row r="56" spans="1:13" ht="30.75" customHeight="1">
      <c r="A56" s="63" t="s">
        <v>84</v>
      </c>
      <c r="B56" s="105" t="s">
        <v>90</v>
      </c>
      <c r="C56" s="193" t="s">
        <v>98</v>
      </c>
      <c r="D56" s="187"/>
      <c r="E56" s="116" t="s">
        <v>75</v>
      </c>
      <c r="F56" s="210" t="s">
        <v>99</v>
      </c>
      <c r="G56" s="211"/>
      <c r="H56" s="164">
        <v>33300</v>
      </c>
      <c r="I56" s="166"/>
      <c r="J56" s="167">
        <v>28786</v>
      </c>
      <c r="K56" s="167"/>
      <c r="L56" s="167">
        <f>SUM(J56-H56)</f>
        <v>-4514</v>
      </c>
      <c r="M56" s="167"/>
    </row>
    <row r="57" spans="1:13" ht="30.75" customHeight="1">
      <c r="A57" s="63" t="s">
        <v>89</v>
      </c>
      <c r="B57" s="105" t="s">
        <v>90</v>
      </c>
      <c r="C57" s="135" t="s">
        <v>100</v>
      </c>
      <c r="D57" s="256"/>
      <c r="E57" s="116" t="s">
        <v>75</v>
      </c>
      <c r="F57" s="210" t="s">
        <v>99</v>
      </c>
      <c r="G57" s="211"/>
      <c r="H57" s="164">
        <v>2820</v>
      </c>
      <c r="I57" s="165"/>
      <c r="J57" s="164">
        <v>2771</v>
      </c>
      <c r="K57" s="166"/>
      <c r="L57" s="167">
        <f>J57-H57</f>
        <v>-49</v>
      </c>
      <c r="M57" s="167"/>
    </row>
    <row r="58" spans="1:13" ht="63" customHeight="1">
      <c r="A58" s="63" t="s">
        <v>101</v>
      </c>
      <c r="B58" s="105" t="s">
        <v>90</v>
      </c>
      <c r="C58" s="135" t="s">
        <v>102</v>
      </c>
      <c r="D58" s="256"/>
      <c r="E58" s="116" t="s">
        <v>75</v>
      </c>
      <c r="F58" s="210" t="s">
        <v>103</v>
      </c>
      <c r="G58" s="211"/>
      <c r="H58" s="164">
        <v>28000</v>
      </c>
      <c r="I58" s="165"/>
      <c r="J58" s="164">
        <v>23000</v>
      </c>
      <c r="K58" s="166"/>
      <c r="L58" s="167">
        <f>J58-H58</f>
        <v>-5000</v>
      </c>
      <c r="M58" s="167"/>
    </row>
    <row r="59" spans="1:13" ht="56.25" customHeight="1">
      <c r="A59" s="62"/>
      <c r="B59" s="106"/>
      <c r="C59" s="154" t="s">
        <v>113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8"/>
    </row>
    <row r="60" spans="1:13" ht="39.75" customHeight="1">
      <c r="A60" s="62" t="s">
        <v>114</v>
      </c>
      <c r="B60" s="106" t="s">
        <v>90</v>
      </c>
      <c r="C60" s="154" t="s">
        <v>117</v>
      </c>
      <c r="D60" s="148"/>
      <c r="E60" s="120" t="s">
        <v>75</v>
      </c>
      <c r="F60" s="157" t="s">
        <v>118</v>
      </c>
      <c r="G60" s="158"/>
      <c r="H60" s="151">
        <v>2400</v>
      </c>
      <c r="I60" s="140"/>
      <c r="J60" s="151">
        <v>1635</v>
      </c>
      <c r="K60" s="140"/>
      <c r="L60" s="159">
        <f>SUM(J60-H60)</f>
        <v>-765</v>
      </c>
      <c r="M60" s="160"/>
    </row>
    <row r="61" spans="1:13" ht="51.75" customHeight="1">
      <c r="A61" s="62"/>
      <c r="B61" s="106"/>
      <c r="C61" s="154" t="s">
        <v>123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8"/>
    </row>
    <row r="62" spans="1:13" ht="35.25" customHeight="1">
      <c r="A62" s="62" t="s">
        <v>115</v>
      </c>
      <c r="B62" s="106" t="s">
        <v>90</v>
      </c>
      <c r="C62" s="154" t="s">
        <v>119</v>
      </c>
      <c r="D62" s="148"/>
      <c r="E62" s="120" t="s">
        <v>75</v>
      </c>
      <c r="F62" s="161" t="s">
        <v>120</v>
      </c>
      <c r="G62" s="148"/>
      <c r="H62" s="151">
        <v>4</v>
      </c>
      <c r="I62" s="140"/>
      <c r="J62" s="151">
        <v>4</v>
      </c>
      <c r="K62" s="140"/>
      <c r="L62" s="159">
        <f>SUM(J62-H62)</f>
        <v>0</v>
      </c>
      <c r="M62" s="160"/>
    </row>
    <row r="63" spans="1:13" ht="39.75" customHeight="1">
      <c r="A63" s="119" t="s">
        <v>116</v>
      </c>
      <c r="B63" s="106" t="s">
        <v>90</v>
      </c>
      <c r="C63" s="154" t="s">
        <v>121</v>
      </c>
      <c r="D63" s="148"/>
      <c r="E63" s="120" t="s">
        <v>75</v>
      </c>
      <c r="F63" s="261" t="s">
        <v>122</v>
      </c>
      <c r="G63" s="262"/>
      <c r="H63" s="151">
        <v>160</v>
      </c>
      <c r="I63" s="140"/>
      <c r="J63" s="152">
        <v>249</v>
      </c>
      <c r="K63" s="140"/>
      <c r="L63" s="153">
        <f>SUM(J63-H63)</f>
        <v>89</v>
      </c>
      <c r="M63" s="145"/>
    </row>
    <row r="64" spans="1:13" ht="39.75" customHeight="1">
      <c r="A64" s="119"/>
      <c r="B64" s="106"/>
      <c r="C64" s="154" t="s">
        <v>124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8"/>
    </row>
    <row r="65" spans="1:13" ht="21" customHeight="1">
      <c r="A65" s="62" t="s">
        <v>11</v>
      </c>
      <c r="B65" s="106"/>
      <c r="C65" s="186" t="s">
        <v>76</v>
      </c>
      <c r="D65" s="197"/>
      <c r="E65" s="102"/>
      <c r="F65" s="188"/>
      <c r="G65" s="189"/>
      <c r="H65" s="198"/>
      <c r="I65" s="199"/>
      <c r="J65" s="180"/>
      <c r="K65" s="180"/>
      <c r="L65" s="180"/>
      <c r="M65" s="180"/>
    </row>
    <row r="66" spans="1:13" ht="31.5" customHeight="1">
      <c r="A66" s="62" t="s">
        <v>85</v>
      </c>
      <c r="B66" s="105" t="s">
        <v>90</v>
      </c>
      <c r="C66" s="193" t="s">
        <v>125</v>
      </c>
      <c r="D66" s="187"/>
      <c r="E66" s="116" t="s">
        <v>75</v>
      </c>
      <c r="F66" s="137" t="s">
        <v>126</v>
      </c>
      <c r="G66" s="143"/>
      <c r="H66" s="139">
        <v>155</v>
      </c>
      <c r="I66" s="192"/>
      <c r="J66" s="139">
        <v>135</v>
      </c>
      <c r="K66" s="144"/>
      <c r="L66" s="268">
        <f aca="true" t="shared" si="2" ref="L66:L72">SUM(J66-H66)</f>
        <v>-20</v>
      </c>
      <c r="M66" s="269"/>
    </row>
    <row r="67" spans="1:13" ht="31.5" customHeight="1">
      <c r="A67" s="98" t="s">
        <v>86</v>
      </c>
      <c r="B67" s="105" t="s">
        <v>90</v>
      </c>
      <c r="C67" s="193" t="s">
        <v>127</v>
      </c>
      <c r="D67" s="187"/>
      <c r="E67" s="116" t="s">
        <v>75</v>
      </c>
      <c r="F67" s="137" t="s">
        <v>128</v>
      </c>
      <c r="G67" s="143"/>
      <c r="H67" s="271">
        <v>13</v>
      </c>
      <c r="I67" s="272"/>
      <c r="J67" s="194">
        <v>13</v>
      </c>
      <c r="K67" s="194"/>
      <c r="L67" s="268">
        <f t="shared" si="2"/>
        <v>0</v>
      </c>
      <c r="M67" s="269"/>
    </row>
    <row r="68" spans="1:13" ht="22.5" customHeight="1">
      <c r="A68" s="98" t="s">
        <v>129</v>
      </c>
      <c r="B68" s="105" t="s">
        <v>90</v>
      </c>
      <c r="C68" s="135" t="s">
        <v>130</v>
      </c>
      <c r="D68" s="136"/>
      <c r="E68" s="116" t="s">
        <v>71</v>
      </c>
      <c r="F68" s="137" t="s">
        <v>131</v>
      </c>
      <c r="G68" s="138"/>
      <c r="H68" s="139">
        <v>217.6</v>
      </c>
      <c r="I68" s="140"/>
      <c r="J68" s="141">
        <v>215</v>
      </c>
      <c r="K68" s="160"/>
      <c r="L68" s="149">
        <f t="shared" si="2"/>
        <v>-2.5999999999999943</v>
      </c>
      <c r="M68" s="150"/>
    </row>
    <row r="69" spans="1:13" ht="33.75" customHeight="1">
      <c r="A69" s="98" t="s">
        <v>134</v>
      </c>
      <c r="B69" s="105" t="s">
        <v>90</v>
      </c>
      <c r="C69" s="193" t="s">
        <v>135</v>
      </c>
      <c r="D69" s="187"/>
      <c r="E69" s="116" t="s">
        <v>75</v>
      </c>
      <c r="F69" s="137" t="s">
        <v>136</v>
      </c>
      <c r="G69" s="143"/>
      <c r="H69" s="139">
        <v>2545</v>
      </c>
      <c r="I69" s="144"/>
      <c r="J69" s="139">
        <v>2091</v>
      </c>
      <c r="K69" s="144"/>
      <c r="L69" s="139">
        <f t="shared" si="2"/>
        <v>-454</v>
      </c>
      <c r="M69" s="144"/>
    </row>
    <row r="70" spans="1:13" ht="50.25" customHeight="1">
      <c r="A70" s="124" t="s">
        <v>137</v>
      </c>
      <c r="B70" s="105" t="s">
        <v>90</v>
      </c>
      <c r="C70" s="135" t="s">
        <v>138</v>
      </c>
      <c r="D70" s="136"/>
      <c r="E70" s="116" t="s">
        <v>75</v>
      </c>
      <c r="F70" s="137" t="s">
        <v>139</v>
      </c>
      <c r="G70" s="138"/>
      <c r="H70" s="139">
        <v>240</v>
      </c>
      <c r="I70" s="140"/>
      <c r="J70" s="139">
        <v>164</v>
      </c>
      <c r="K70" s="145"/>
      <c r="L70" s="139">
        <f t="shared" si="2"/>
        <v>-76</v>
      </c>
      <c r="M70" s="142"/>
    </row>
    <row r="71" spans="1:13" ht="33" customHeight="1">
      <c r="A71" s="98" t="s">
        <v>140</v>
      </c>
      <c r="B71" s="105" t="s">
        <v>90</v>
      </c>
      <c r="C71" s="135" t="s">
        <v>141</v>
      </c>
      <c r="D71" s="136"/>
      <c r="E71" s="116" t="s">
        <v>71</v>
      </c>
      <c r="F71" s="137" t="s">
        <v>142</v>
      </c>
      <c r="G71" s="138"/>
      <c r="H71" s="139">
        <v>16.43</v>
      </c>
      <c r="I71" s="140"/>
      <c r="J71" s="141">
        <v>14.55</v>
      </c>
      <c r="K71" s="140"/>
      <c r="L71" s="141">
        <f t="shared" si="2"/>
        <v>-1.879999999999999</v>
      </c>
      <c r="M71" s="140"/>
    </row>
    <row r="72" spans="1:13" ht="35.25" customHeight="1">
      <c r="A72" s="98" t="s">
        <v>143</v>
      </c>
      <c r="B72" s="105" t="s">
        <v>90</v>
      </c>
      <c r="C72" s="193" t="s">
        <v>144</v>
      </c>
      <c r="D72" s="187"/>
      <c r="E72" s="116" t="s">
        <v>75</v>
      </c>
      <c r="F72" s="137" t="s">
        <v>145</v>
      </c>
      <c r="G72" s="143"/>
      <c r="H72" s="139">
        <v>16</v>
      </c>
      <c r="I72" s="144"/>
      <c r="J72" s="139">
        <v>25</v>
      </c>
      <c r="K72" s="144"/>
      <c r="L72" s="139">
        <f t="shared" si="2"/>
        <v>9</v>
      </c>
      <c r="M72" s="144"/>
    </row>
    <row r="73" spans="1:13" ht="72.75" customHeight="1">
      <c r="A73" s="100"/>
      <c r="B73" s="106"/>
      <c r="C73" s="200" t="s">
        <v>154</v>
      </c>
      <c r="D73" s="201"/>
      <c r="E73" s="202"/>
      <c r="F73" s="202"/>
      <c r="G73" s="202"/>
      <c r="H73" s="202"/>
      <c r="I73" s="202"/>
      <c r="J73" s="202"/>
      <c r="K73" s="202"/>
      <c r="L73" s="202"/>
      <c r="M73" s="203"/>
    </row>
    <row r="74" spans="1:13" ht="16.5">
      <c r="A74" s="99" t="s">
        <v>14</v>
      </c>
      <c r="B74" s="107"/>
      <c r="C74" s="196" t="s">
        <v>60</v>
      </c>
      <c r="D74" s="196"/>
      <c r="E74" s="103"/>
      <c r="F74" s="253"/>
      <c r="G74" s="253"/>
      <c r="H74" s="254"/>
      <c r="I74" s="254"/>
      <c r="J74" s="204"/>
      <c r="K74" s="204"/>
      <c r="L74" s="204"/>
      <c r="M74" s="204"/>
    </row>
    <row r="75" spans="1:13" ht="39.75" customHeight="1">
      <c r="A75" s="62" t="s">
        <v>87</v>
      </c>
      <c r="B75" s="105" t="s">
        <v>90</v>
      </c>
      <c r="C75" s="135" t="s">
        <v>146</v>
      </c>
      <c r="D75" s="252"/>
      <c r="E75" s="116" t="s">
        <v>72</v>
      </c>
      <c r="F75" s="207" t="s">
        <v>147</v>
      </c>
      <c r="G75" s="208"/>
      <c r="H75" s="190">
        <v>100</v>
      </c>
      <c r="I75" s="191"/>
      <c r="J75" s="195">
        <v>100</v>
      </c>
      <c r="K75" s="195"/>
      <c r="L75" s="195">
        <f>H75-J75</f>
        <v>0</v>
      </c>
      <c r="M75" s="195"/>
    </row>
    <row r="76" spans="1:13" ht="39" customHeight="1">
      <c r="A76" s="98" t="s">
        <v>88</v>
      </c>
      <c r="B76" s="105" t="s">
        <v>90</v>
      </c>
      <c r="C76" s="205" t="s">
        <v>149</v>
      </c>
      <c r="D76" s="206"/>
      <c r="E76" s="117" t="s">
        <v>72</v>
      </c>
      <c r="F76" s="207" t="s">
        <v>148</v>
      </c>
      <c r="G76" s="208"/>
      <c r="H76" s="190">
        <v>100</v>
      </c>
      <c r="I76" s="191"/>
      <c r="J76" s="139">
        <v>100</v>
      </c>
      <c r="K76" s="144"/>
      <c r="L76" s="194">
        <f>H76-J76</f>
        <v>0</v>
      </c>
      <c r="M76" s="194"/>
    </row>
    <row r="77" spans="1:13" ht="34.5" customHeight="1">
      <c r="A77" s="100"/>
      <c r="B77" s="106"/>
      <c r="C77" s="154" t="s">
        <v>82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8"/>
    </row>
    <row r="78" spans="1:16" s="19" customFormat="1" ht="12.75" customHeight="1">
      <c r="A78" s="266" t="s">
        <v>55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</row>
    <row r="79" spans="1:16" s="19" customFormat="1" ht="12.75" customHeight="1">
      <c r="A79" s="266"/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</row>
    <row r="80" spans="1:16" s="19" customFormat="1" ht="12.75" customHeight="1">
      <c r="A80" s="2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2" t="s">
        <v>16</v>
      </c>
      <c r="P80" s="28"/>
    </row>
    <row r="81" spans="1:16" s="19" customFormat="1" ht="48" customHeight="1">
      <c r="A81" s="259" t="s">
        <v>43</v>
      </c>
      <c r="B81" s="259" t="s">
        <v>44</v>
      </c>
      <c r="C81" s="259" t="s">
        <v>25</v>
      </c>
      <c r="D81" s="259" t="s">
        <v>45</v>
      </c>
      <c r="E81" s="259"/>
      <c r="F81" s="259"/>
      <c r="G81" s="259" t="s">
        <v>61</v>
      </c>
      <c r="H81" s="259"/>
      <c r="I81" s="259"/>
      <c r="J81" s="259" t="s">
        <v>62</v>
      </c>
      <c r="K81" s="259"/>
      <c r="L81" s="259"/>
      <c r="M81" s="259" t="s">
        <v>63</v>
      </c>
      <c r="N81" s="259"/>
      <c r="O81" s="259"/>
      <c r="P81" s="28"/>
    </row>
    <row r="82" spans="1:16" s="19" customFormat="1" ht="51" customHeight="1">
      <c r="A82" s="259"/>
      <c r="B82" s="259"/>
      <c r="C82" s="259"/>
      <c r="D82" s="43" t="s">
        <v>19</v>
      </c>
      <c r="E82" s="43" t="s">
        <v>20</v>
      </c>
      <c r="F82" s="43" t="s">
        <v>21</v>
      </c>
      <c r="G82" s="43" t="s">
        <v>19</v>
      </c>
      <c r="H82" s="43" t="s">
        <v>20</v>
      </c>
      <c r="I82" s="43" t="s">
        <v>21</v>
      </c>
      <c r="J82" s="43" t="s">
        <v>19</v>
      </c>
      <c r="K82" s="43" t="s">
        <v>20</v>
      </c>
      <c r="L82" s="43" t="s">
        <v>21</v>
      </c>
      <c r="M82" s="43" t="s">
        <v>19</v>
      </c>
      <c r="N82" s="43" t="s">
        <v>20</v>
      </c>
      <c r="O82" s="43" t="s">
        <v>21</v>
      </c>
      <c r="P82" s="28"/>
    </row>
    <row r="83" spans="1:16" s="19" customFormat="1" ht="16.5" customHeight="1">
      <c r="A83" s="72">
        <v>1</v>
      </c>
      <c r="B83" s="75">
        <v>2</v>
      </c>
      <c r="C83" s="75" t="s">
        <v>11</v>
      </c>
      <c r="D83" s="72">
        <v>4</v>
      </c>
      <c r="E83" s="72">
        <v>5</v>
      </c>
      <c r="F83" s="72">
        <v>6</v>
      </c>
      <c r="G83" s="72">
        <v>7</v>
      </c>
      <c r="H83" s="72">
        <v>8</v>
      </c>
      <c r="I83" s="72">
        <v>9</v>
      </c>
      <c r="J83" s="72">
        <v>10</v>
      </c>
      <c r="K83" s="72">
        <v>11</v>
      </c>
      <c r="L83" s="72">
        <v>12</v>
      </c>
      <c r="M83" s="72">
        <v>13</v>
      </c>
      <c r="N83" s="72">
        <v>14</v>
      </c>
      <c r="O83" s="72">
        <v>15</v>
      </c>
      <c r="P83" s="28"/>
    </row>
    <row r="84" spans="1:16" s="19" customFormat="1" ht="39.75" customHeight="1">
      <c r="A84" s="73"/>
      <c r="B84" s="78" t="s">
        <v>33</v>
      </c>
      <c r="C84" s="78"/>
      <c r="D84" s="74" t="s">
        <v>46</v>
      </c>
      <c r="E84" s="45" t="s">
        <v>46</v>
      </c>
      <c r="F84" s="45" t="s">
        <v>46</v>
      </c>
      <c r="G84" s="45" t="s">
        <v>46</v>
      </c>
      <c r="H84" s="45" t="s">
        <v>46</v>
      </c>
      <c r="I84" s="45" t="s">
        <v>46</v>
      </c>
      <c r="J84" s="45" t="s">
        <v>46</v>
      </c>
      <c r="K84" s="45" t="s">
        <v>46</v>
      </c>
      <c r="L84" s="45" t="s">
        <v>46</v>
      </c>
      <c r="M84" s="45" t="s">
        <v>46</v>
      </c>
      <c r="N84" s="45" t="s">
        <v>46</v>
      </c>
      <c r="O84" s="45" t="s">
        <v>46</v>
      </c>
      <c r="P84" s="28"/>
    </row>
    <row r="85" spans="1:16" s="19" customFormat="1" ht="33.75" customHeight="1">
      <c r="A85" s="45"/>
      <c r="B85" s="79" t="s">
        <v>47</v>
      </c>
      <c r="C85" s="77"/>
      <c r="D85" s="45" t="s">
        <v>46</v>
      </c>
      <c r="E85" s="45"/>
      <c r="F85" s="45" t="s">
        <v>46</v>
      </c>
      <c r="G85" s="45" t="s">
        <v>46</v>
      </c>
      <c r="H85" s="45"/>
      <c r="I85" s="45" t="s">
        <v>46</v>
      </c>
      <c r="J85" s="45" t="s">
        <v>46</v>
      </c>
      <c r="K85" s="45"/>
      <c r="L85" s="45" t="s">
        <v>46</v>
      </c>
      <c r="M85" s="45" t="s">
        <v>46</v>
      </c>
      <c r="N85" s="45" t="s">
        <v>46</v>
      </c>
      <c r="O85" s="45" t="s">
        <v>46</v>
      </c>
      <c r="P85" s="28"/>
    </row>
    <row r="86" spans="1:16" s="19" customFormat="1" ht="33.75" customHeight="1">
      <c r="A86" s="45"/>
      <c r="B86" s="93" t="s">
        <v>49</v>
      </c>
      <c r="C86" s="77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28"/>
    </row>
    <row r="87" spans="1:16" s="19" customFormat="1" ht="46.5" customHeight="1">
      <c r="A87" s="45"/>
      <c r="B87" s="94" t="s">
        <v>65</v>
      </c>
      <c r="C87" s="46"/>
      <c r="D87" s="45" t="s">
        <v>48</v>
      </c>
      <c r="E87" s="45" t="s">
        <v>46</v>
      </c>
      <c r="F87" s="45"/>
      <c r="G87" s="45" t="s">
        <v>48</v>
      </c>
      <c r="H87" s="45" t="s">
        <v>46</v>
      </c>
      <c r="I87" s="45" t="s">
        <v>46</v>
      </c>
      <c r="J87" s="45" t="s">
        <v>48</v>
      </c>
      <c r="K87" s="45" t="s">
        <v>46</v>
      </c>
      <c r="L87" s="45" t="s">
        <v>46</v>
      </c>
      <c r="M87" s="45" t="s">
        <v>48</v>
      </c>
      <c r="N87" s="45" t="s">
        <v>46</v>
      </c>
      <c r="O87" s="45" t="s">
        <v>46</v>
      </c>
      <c r="P87" s="28"/>
    </row>
    <row r="88" spans="1:16" s="19" customFormat="1" ht="19.5" customHeight="1">
      <c r="A88" s="73"/>
      <c r="B88" s="267" t="s">
        <v>66</v>
      </c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8"/>
    </row>
    <row r="89" spans="1:16" s="19" customFormat="1" ht="32.25" customHeight="1">
      <c r="A89" s="45"/>
      <c r="B89" s="79" t="s">
        <v>67</v>
      </c>
      <c r="C89" s="81"/>
      <c r="D89" s="80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28"/>
    </row>
    <row r="90" spans="1:16" s="19" customFormat="1" ht="22.5" customHeight="1">
      <c r="A90" s="45"/>
      <c r="B90" s="73" t="s">
        <v>34</v>
      </c>
      <c r="C90" s="82"/>
      <c r="D90" s="7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 t="s">
        <v>46</v>
      </c>
      <c r="P90" s="28"/>
    </row>
    <row r="91" spans="1:16" s="19" customFormat="1" ht="12.75" customHeight="1">
      <c r="A91" s="47"/>
      <c r="B91" s="47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</row>
    <row r="92" spans="1:16" s="19" customFormat="1" ht="13.5" customHeight="1">
      <c r="A92" s="260" t="s">
        <v>56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</row>
    <row r="93" spans="1:16" s="19" customFormat="1" ht="13.5" customHeight="1">
      <c r="A93" s="260" t="s">
        <v>57</v>
      </c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</row>
    <row r="94" spans="1:16" s="19" customFormat="1" ht="13.5" customHeight="1">
      <c r="A94" s="260" t="s">
        <v>58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</row>
    <row r="95" spans="1:16" s="19" customFormat="1" ht="13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s="19" customFormat="1" ht="13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s="19" customFormat="1" ht="14.25" customHeight="1">
      <c r="A97" s="250" t="s">
        <v>50</v>
      </c>
      <c r="B97" s="250"/>
      <c r="C97" s="250"/>
      <c r="D97" s="250"/>
      <c r="E97" s="250"/>
      <c r="F97" s="250"/>
      <c r="G97" s="250"/>
      <c r="H97" s="40"/>
      <c r="I97" s="40"/>
      <c r="J97" s="49"/>
      <c r="K97" s="49"/>
      <c r="L97" s="49"/>
      <c r="M97" s="49"/>
      <c r="N97" s="49"/>
      <c r="O97" s="49"/>
      <c r="P97" s="49"/>
    </row>
    <row r="98" spans="1:16" ht="17.25" customHeight="1">
      <c r="A98" s="250" t="s">
        <v>51</v>
      </c>
      <c r="B98" s="250"/>
      <c r="C98" s="250"/>
      <c r="D98" s="250"/>
      <c r="E98" s="250"/>
      <c r="F98" s="250"/>
      <c r="G98" s="250"/>
      <c r="H98" s="239"/>
      <c r="I98" s="239"/>
      <c r="J98" s="49"/>
      <c r="K98" s="239" t="s">
        <v>73</v>
      </c>
      <c r="L98" s="239"/>
      <c r="M98" s="239"/>
      <c r="N98" s="239"/>
      <c r="O98" s="49"/>
      <c r="P98" s="49"/>
    </row>
    <row r="99" spans="1:16" ht="16.5">
      <c r="A99" s="40"/>
      <c r="B99" s="40"/>
      <c r="C99" s="40"/>
      <c r="D99" s="40"/>
      <c r="E99" s="40"/>
      <c r="F99" s="40"/>
      <c r="G99" s="40"/>
      <c r="H99" s="251" t="s">
        <v>52</v>
      </c>
      <c r="I99" s="251"/>
      <c r="J99" s="49"/>
      <c r="K99" s="251" t="s">
        <v>53</v>
      </c>
      <c r="L99" s="251"/>
      <c r="M99" s="251"/>
      <c r="N99" s="251"/>
      <c r="O99" s="49"/>
      <c r="P99" s="49"/>
    </row>
    <row r="100" spans="1:16" ht="16.5">
      <c r="A100" s="40"/>
      <c r="B100" s="40"/>
      <c r="C100" s="40"/>
      <c r="D100" s="40"/>
      <c r="E100" s="40"/>
      <c r="F100" s="40"/>
      <c r="G100" s="40"/>
      <c r="H100" s="40"/>
      <c r="I100" s="40"/>
      <c r="J100" s="49"/>
      <c r="K100" s="40"/>
      <c r="L100" s="40"/>
      <c r="M100" s="40"/>
      <c r="N100" s="40"/>
      <c r="O100" s="49"/>
      <c r="P100" s="49"/>
    </row>
    <row r="101" spans="1:16" ht="18" customHeight="1">
      <c r="A101" s="250" t="s">
        <v>54</v>
      </c>
      <c r="B101" s="250"/>
      <c r="C101" s="250"/>
      <c r="D101" s="250"/>
      <c r="E101" s="250"/>
      <c r="F101" s="250"/>
      <c r="G101" s="250"/>
      <c r="H101" s="239"/>
      <c r="I101" s="239"/>
      <c r="J101" s="49"/>
      <c r="K101" s="239" t="s">
        <v>70</v>
      </c>
      <c r="L101" s="239"/>
      <c r="M101" s="239"/>
      <c r="N101" s="239"/>
      <c r="O101" s="49"/>
      <c r="P101" s="49"/>
    </row>
    <row r="102" spans="1:16" ht="16.5">
      <c r="A102" s="250" t="s">
        <v>51</v>
      </c>
      <c r="B102" s="250"/>
      <c r="C102" s="250"/>
      <c r="D102" s="250"/>
      <c r="E102" s="250"/>
      <c r="F102" s="250"/>
      <c r="G102" s="250"/>
      <c r="H102" s="251" t="s">
        <v>52</v>
      </c>
      <c r="I102" s="251"/>
      <c r="J102" s="49"/>
      <c r="K102" s="251" t="s">
        <v>53</v>
      </c>
      <c r="L102" s="251"/>
      <c r="M102" s="251"/>
      <c r="N102" s="251"/>
      <c r="O102" s="49"/>
      <c r="P102" s="49"/>
    </row>
    <row r="103" spans="1:16" ht="16.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</sheetData>
  <sheetProtection selectLockedCells="1" selectUnlockedCells="1"/>
  <mergeCells count="226">
    <mergeCell ref="C46:D46"/>
    <mergeCell ref="F46:G46"/>
    <mergeCell ref="H46:I46"/>
    <mergeCell ref="J46:K46"/>
    <mergeCell ref="C49:D49"/>
    <mergeCell ref="C52:M52"/>
    <mergeCell ref="C51:D51"/>
    <mergeCell ref="L66:M66"/>
    <mergeCell ref="L67:M67"/>
    <mergeCell ref="C68:D68"/>
    <mergeCell ref="F68:G68"/>
    <mergeCell ref="H68:I68"/>
    <mergeCell ref="J68:K68"/>
    <mergeCell ref="F67:G67"/>
    <mergeCell ref="H67:I67"/>
    <mergeCell ref="N31:N32"/>
    <mergeCell ref="C54:M54"/>
    <mergeCell ref="C59:M59"/>
    <mergeCell ref="D81:F81"/>
    <mergeCell ref="C45:D45"/>
    <mergeCell ref="L44:M44"/>
    <mergeCell ref="F44:G44"/>
    <mergeCell ref="A78:P79"/>
    <mergeCell ref="F66:G66"/>
    <mergeCell ref="C77:M77"/>
    <mergeCell ref="J72:K72"/>
    <mergeCell ref="J48:K48"/>
    <mergeCell ref="L48:M48"/>
    <mergeCell ref="C67:D67"/>
    <mergeCell ref="A98:G98"/>
    <mergeCell ref="C60:D60"/>
    <mergeCell ref="C63:D63"/>
    <mergeCell ref="F63:G63"/>
    <mergeCell ref="C69:D69"/>
    <mergeCell ref="F49:G49"/>
    <mergeCell ref="A81:A82"/>
    <mergeCell ref="B81:B82"/>
    <mergeCell ref="C81:C82"/>
    <mergeCell ref="A92:P92"/>
    <mergeCell ref="A93:P93"/>
    <mergeCell ref="A94:P94"/>
    <mergeCell ref="B88:O88"/>
    <mergeCell ref="G81:I81"/>
    <mergeCell ref="J81:L81"/>
    <mergeCell ref="M81:O81"/>
    <mergeCell ref="A97:G97"/>
    <mergeCell ref="F45:G45"/>
    <mergeCell ref="C58:D58"/>
    <mergeCell ref="F58:G58"/>
    <mergeCell ref="F48:G48"/>
    <mergeCell ref="C48:D48"/>
    <mergeCell ref="C57:D57"/>
    <mergeCell ref="F57:G57"/>
    <mergeCell ref="C50:D50"/>
    <mergeCell ref="F50:G50"/>
    <mergeCell ref="H48:I48"/>
    <mergeCell ref="K101:N101"/>
    <mergeCell ref="J75:K75"/>
    <mergeCell ref="C75:D75"/>
    <mergeCell ref="F74:G74"/>
    <mergeCell ref="H74:I74"/>
    <mergeCell ref="F75:G75"/>
    <mergeCell ref="H75:I75"/>
    <mergeCell ref="J74:K74"/>
    <mergeCell ref="H98:I98"/>
    <mergeCell ref="K98:N98"/>
    <mergeCell ref="A33:D33"/>
    <mergeCell ref="F42:G42"/>
    <mergeCell ref="L43:M43"/>
    <mergeCell ref="A102:G102"/>
    <mergeCell ref="H102:I102"/>
    <mergeCell ref="K102:N102"/>
    <mergeCell ref="H99:I99"/>
    <mergeCell ref="K99:N99"/>
    <mergeCell ref="A101:G101"/>
    <mergeCell ref="H101:I101"/>
    <mergeCell ref="C18:D18"/>
    <mergeCell ref="L40:M41"/>
    <mergeCell ref="A28:M28"/>
    <mergeCell ref="A31:D32"/>
    <mergeCell ref="A34:D34"/>
    <mergeCell ref="H31:J31"/>
    <mergeCell ref="K31:M31"/>
    <mergeCell ref="A39:D39"/>
    <mergeCell ref="J40:K41"/>
    <mergeCell ref="D9:N9"/>
    <mergeCell ref="L42:M42"/>
    <mergeCell ref="B20:J20"/>
    <mergeCell ref="F16:I16"/>
    <mergeCell ref="F17:G17"/>
    <mergeCell ref="F19:G19"/>
    <mergeCell ref="J16:M16"/>
    <mergeCell ref="K17:L17"/>
    <mergeCell ref="K19:L19"/>
    <mergeCell ref="N22:N23"/>
    <mergeCell ref="F40:G41"/>
    <mergeCell ref="F18:G18"/>
    <mergeCell ref="K18:L18"/>
    <mergeCell ref="K22:M22"/>
    <mergeCell ref="K1:M1"/>
    <mergeCell ref="K3:M3"/>
    <mergeCell ref="A7:J7"/>
    <mergeCell ref="D11:N11"/>
    <mergeCell ref="D15:K15"/>
    <mergeCell ref="H40:I41"/>
    <mergeCell ref="D8:N8"/>
    <mergeCell ref="J42:K42"/>
    <mergeCell ref="C44:D44"/>
    <mergeCell ref="H42:I42"/>
    <mergeCell ref="F43:G43"/>
    <mergeCell ref="H43:I43"/>
    <mergeCell ref="J43:K43"/>
    <mergeCell ref="H44:I44"/>
    <mergeCell ref="J44:K44"/>
    <mergeCell ref="B14:I14"/>
    <mergeCell ref="A17:B17"/>
    <mergeCell ref="C17:D17"/>
    <mergeCell ref="A16:E16"/>
    <mergeCell ref="A19:B19"/>
    <mergeCell ref="C42:D42"/>
    <mergeCell ref="B22:B23"/>
    <mergeCell ref="C22:C23"/>
    <mergeCell ref="D22:D23"/>
    <mergeCell ref="E22:G22"/>
    <mergeCell ref="A18:B18"/>
    <mergeCell ref="L74:M74"/>
    <mergeCell ref="C76:D76"/>
    <mergeCell ref="F76:G76"/>
    <mergeCell ref="H76:I76"/>
    <mergeCell ref="C19:D19"/>
    <mergeCell ref="J58:K58"/>
    <mergeCell ref="L58:M58"/>
    <mergeCell ref="F56:G56"/>
    <mergeCell ref="J56:K56"/>
    <mergeCell ref="L56:M56"/>
    <mergeCell ref="L75:M75"/>
    <mergeCell ref="C74:D74"/>
    <mergeCell ref="C65:D65"/>
    <mergeCell ref="F65:G65"/>
    <mergeCell ref="H65:I65"/>
    <mergeCell ref="L76:M76"/>
    <mergeCell ref="J76:K76"/>
    <mergeCell ref="C72:D72"/>
    <mergeCell ref="F72:G72"/>
    <mergeCell ref="C73:M73"/>
    <mergeCell ref="J66:K66"/>
    <mergeCell ref="J65:K65"/>
    <mergeCell ref="H66:I66"/>
    <mergeCell ref="C66:D66"/>
    <mergeCell ref="H56:I56"/>
    <mergeCell ref="L72:M72"/>
    <mergeCell ref="H72:I72"/>
    <mergeCell ref="H58:I58"/>
    <mergeCell ref="C56:D56"/>
    <mergeCell ref="J67:K67"/>
    <mergeCell ref="L65:M65"/>
    <mergeCell ref="H22:J22"/>
    <mergeCell ref="A22:A23"/>
    <mergeCell ref="A40:A41"/>
    <mergeCell ref="E40:E41"/>
    <mergeCell ref="D12:N12"/>
    <mergeCell ref="D13:N13"/>
    <mergeCell ref="C55:D55"/>
    <mergeCell ref="F55:G55"/>
    <mergeCell ref="H55:I55"/>
    <mergeCell ref="L45:M45"/>
    <mergeCell ref="A35:D35"/>
    <mergeCell ref="A21:L21"/>
    <mergeCell ref="H45:I45"/>
    <mergeCell ref="A30:L30"/>
    <mergeCell ref="E31:G31"/>
    <mergeCell ref="B40:B41"/>
    <mergeCell ref="J45:K45"/>
    <mergeCell ref="C43:D43"/>
    <mergeCell ref="C40:D41"/>
    <mergeCell ref="H57:I57"/>
    <mergeCell ref="J57:K57"/>
    <mergeCell ref="L57:M57"/>
    <mergeCell ref="J55:K55"/>
    <mergeCell ref="L55:M55"/>
    <mergeCell ref="H49:I49"/>
    <mergeCell ref="J49:K49"/>
    <mergeCell ref="L49:M49"/>
    <mergeCell ref="H50:I50"/>
    <mergeCell ref="J50:K50"/>
    <mergeCell ref="L50:M50"/>
    <mergeCell ref="L53:M53"/>
    <mergeCell ref="C61:M61"/>
    <mergeCell ref="F51:G51"/>
    <mergeCell ref="H51:I51"/>
    <mergeCell ref="J51:K51"/>
    <mergeCell ref="L51:M51"/>
    <mergeCell ref="J53:K53"/>
    <mergeCell ref="H53:I53"/>
    <mergeCell ref="F53:G53"/>
    <mergeCell ref="J60:K60"/>
    <mergeCell ref="L60:M60"/>
    <mergeCell ref="C62:D62"/>
    <mergeCell ref="F62:G62"/>
    <mergeCell ref="H62:I62"/>
    <mergeCell ref="J62:K62"/>
    <mergeCell ref="L62:M62"/>
    <mergeCell ref="L46:M46"/>
    <mergeCell ref="C47:M47"/>
    <mergeCell ref="L68:M68"/>
    <mergeCell ref="H63:I63"/>
    <mergeCell ref="J63:K63"/>
    <mergeCell ref="L63:M63"/>
    <mergeCell ref="C64:M64"/>
    <mergeCell ref="C53:D53"/>
    <mergeCell ref="F60:G60"/>
    <mergeCell ref="H60:I60"/>
    <mergeCell ref="F69:G69"/>
    <mergeCell ref="H69:I69"/>
    <mergeCell ref="J69:K69"/>
    <mergeCell ref="L69:M69"/>
    <mergeCell ref="C70:D70"/>
    <mergeCell ref="F70:G70"/>
    <mergeCell ref="H70:I70"/>
    <mergeCell ref="J70:K70"/>
    <mergeCell ref="C71:D71"/>
    <mergeCell ref="F71:G71"/>
    <mergeCell ref="H71:I71"/>
    <mergeCell ref="J71:K71"/>
    <mergeCell ref="L70:M70"/>
    <mergeCell ref="L71:M71"/>
  </mergeCells>
  <printOptions/>
  <pageMargins left="0.6692913385826772" right="0.3937007874015748" top="0.5905511811023623" bottom="0.3937007874015748" header="0.5118110236220472" footer="0.5118110236220472"/>
  <pageSetup horizontalDpi="600" verticalDpi="600" orientation="landscape" paperSize="9" scale="55" r:id="rId1"/>
  <rowBreaks count="2" manualBreakCount="2">
    <brk id="36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2018-01-16T13:57:29Z</cp:lastPrinted>
  <dcterms:created xsi:type="dcterms:W3CDTF">2015-01-21T15:14:42Z</dcterms:created>
  <dcterms:modified xsi:type="dcterms:W3CDTF">2018-01-16T13:59:08Z</dcterms:modified>
  <cp:category/>
  <cp:version/>
  <cp:contentType/>
  <cp:contentStatus/>
</cp:coreProperties>
</file>