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<sst xmlns="http://schemas.openxmlformats.org/spreadsheetml/2006/main" count="1494" uniqueCount="306">
  <si>
    <t xml:space="preserve">Аналіз фінансування установ з 18.09.2017 по 22.09.2017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</si>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</sst>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3"/>
  <sheetViews>
    <sheetView workbookViewId="0" topLeftCell="F1">
      <selection activeCell="J7" sqref="J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73998.77774999998</v>
      </c>
      <c r="E6" s="7">
        <v>4563.576</v>
      </c>
      <c r="F6" s="7">
        <v>617.4997400000001</v>
      </c>
      <c r="G6" s="7">
        <v>0</v>
      </c>
      <c r="H6" s="7">
        <v>593.868</v>
      </c>
      <c r="I6" s="7">
        <v>34.97588</v>
      </c>
      <c r="J6" s="7">
        <v>143.60153</v>
      </c>
      <c r="K6" s="7">
        <f aca="true" t="shared" si="0" ref="K6:K69">E6-F6</f>
        <v>3946.07626</v>
      </c>
      <c r="L6" s="7">
        <f aca="true" t="shared" si="1" ref="L6:L69">D6-F6</f>
        <v>73381.27800999998</v>
      </c>
      <c r="M6" s="7">
        <f aca="true" t="shared" si="2" ref="M6:M69">IF(E6=0,0,(F6/E6)*100)</f>
        <v>13.531049773248</v>
      </c>
      <c r="N6" s="7">
        <f aca="true" t="shared" si="3" ref="N6:N69">D6-H6</f>
        <v>73404.90974999998</v>
      </c>
      <c r="O6" s="7">
        <f aca="true" t="shared" si="4" ref="O6:O69">E6-H6</f>
        <v>3969.708</v>
      </c>
      <c r="P6" s="7">
        <f aca="true" t="shared" si="5" ref="P6:P69">IF(E6=0,0,(H6/E6)*100)</f>
        <v>13.013215951701035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3646.5</v>
      </c>
      <c r="F7" s="7">
        <v>84.44588</v>
      </c>
      <c r="G7" s="7">
        <v>0</v>
      </c>
      <c r="H7" s="7">
        <v>95.24660000000002</v>
      </c>
      <c r="I7" s="7">
        <v>0.54342</v>
      </c>
      <c r="J7" s="7">
        <v>0.54342</v>
      </c>
      <c r="K7" s="7">
        <f t="shared" si="0"/>
        <v>3562.05412</v>
      </c>
      <c r="L7" s="7">
        <f t="shared" si="1"/>
        <v>53780.04311999999</v>
      </c>
      <c r="M7" s="7">
        <f t="shared" si="2"/>
        <v>2.315806389688743</v>
      </c>
      <c r="N7" s="7">
        <f t="shared" si="3"/>
        <v>53769.24239999999</v>
      </c>
      <c r="O7" s="7">
        <f t="shared" si="4"/>
        <v>3551.2534</v>
      </c>
      <c r="P7" s="7">
        <f t="shared" si="5"/>
        <v>2.612000548471137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2800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2800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2800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8868.882</v>
      </c>
      <c r="M9" s="10">
        <f t="shared" si="2"/>
        <v>0</v>
      </c>
      <c r="N9" s="10">
        <f t="shared" si="3"/>
        <v>8868.882</v>
      </c>
      <c r="O9" s="10">
        <f t="shared" si="4"/>
        <v>616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3.115</v>
      </c>
      <c r="G10" s="10">
        <v>0</v>
      </c>
      <c r="H10" s="10">
        <v>12.965</v>
      </c>
      <c r="I10" s="10">
        <v>0</v>
      </c>
      <c r="J10" s="10">
        <v>0</v>
      </c>
      <c r="K10" s="10">
        <f t="shared" si="0"/>
        <v>46.885</v>
      </c>
      <c r="L10" s="10">
        <f t="shared" si="1"/>
        <v>1460</v>
      </c>
      <c r="M10" s="10">
        <f t="shared" si="2"/>
        <v>6.23</v>
      </c>
      <c r="N10" s="10">
        <f t="shared" si="3"/>
        <v>1450.15</v>
      </c>
      <c r="O10" s="10">
        <f t="shared" si="4"/>
        <v>37.035</v>
      </c>
      <c r="P10" s="10">
        <f t="shared" si="5"/>
        <v>25.929999999999996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48.0612</v>
      </c>
      <c r="G11" s="10">
        <v>0</v>
      </c>
      <c r="H11" s="10">
        <v>49.537940000000006</v>
      </c>
      <c r="I11" s="10">
        <v>0.0174</v>
      </c>
      <c r="J11" s="10">
        <v>0.0174</v>
      </c>
      <c r="K11" s="10">
        <f t="shared" si="0"/>
        <v>81.9388</v>
      </c>
      <c r="L11" s="10">
        <f t="shared" si="1"/>
        <v>1396.0298</v>
      </c>
      <c r="M11" s="10">
        <f t="shared" si="2"/>
        <v>36.97015384615385</v>
      </c>
      <c r="N11" s="10">
        <f t="shared" si="3"/>
        <v>1394.5530600000002</v>
      </c>
      <c r="O11" s="10">
        <f t="shared" si="4"/>
        <v>80.46206</v>
      </c>
      <c r="P11" s="10">
        <f t="shared" si="5"/>
        <v>38.106107692307695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1.54602</v>
      </c>
      <c r="G12" s="10">
        <v>0</v>
      </c>
      <c r="H12" s="10">
        <v>1.02</v>
      </c>
      <c r="I12" s="10">
        <v>0.52602</v>
      </c>
      <c r="J12" s="10">
        <v>0.52602</v>
      </c>
      <c r="K12" s="10">
        <f t="shared" si="0"/>
        <v>4.45398</v>
      </c>
      <c r="L12" s="10">
        <f t="shared" si="1"/>
        <v>65.70398</v>
      </c>
      <c r="M12" s="10">
        <f t="shared" si="2"/>
        <v>25.767</v>
      </c>
      <c r="N12" s="10">
        <f t="shared" si="3"/>
        <v>66.23</v>
      </c>
      <c r="O12" s="10">
        <f t="shared" si="4"/>
        <v>4.98</v>
      </c>
      <c r="P12" s="10">
        <f t="shared" si="5"/>
        <v>17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3.17223</v>
      </c>
      <c r="G14" s="10">
        <v>0</v>
      </c>
      <c r="H14" s="10">
        <v>3.17223</v>
      </c>
      <c r="I14" s="10">
        <v>0</v>
      </c>
      <c r="J14" s="10">
        <v>0</v>
      </c>
      <c r="K14" s="10">
        <f t="shared" si="0"/>
        <v>0.3277700000000001</v>
      </c>
      <c r="L14" s="10">
        <f t="shared" si="1"/>
        <v>37.81477</v>
      </c>
      <c r="M14" s="10">
        <f t="shared" si="2"/>
        <v>90.63514285714285</v>
      </c>
      <c r="N14" s="10">
        <f t="shared" si="3"/>
        <v>37.81477</v>
      </c>
      <c r="O14" s="10">
        <f t="shared" si="4"/>
        <v>0.3277700000000001</v>
      </c>
      <c r="P14" s="10">
        <f t="shared" si="5"/>
        <v>90.63514285714285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35</v>
      </c>
      <c r="F15" s="10">
        <v>28.55143</v>
      </c>
      <c r="G15" s="10">
        <v>0</v>
      </c>
      <c r="H15" s="10">
        <v>28.55143</v>
      </c>
      <c r="I15" s="10">
        <v>0</v>
      </c>
      <c r="J15" s="10">
        <v>0</v>
      </c>
      <c r="K15" s="10">
        <f t="shared" si="0"/>
        <v>6.44857</v>
      </c>
      <c r="L15" s="10">
        <f t="shared" si="1"/>
        <v>373.62957</v>
      </c>
      <c r="M15" s="10">
        <f t="shared" si="2"/>
        <v>81.57551428571429</v>
      </c>
      <c r="N15" s="10">
        <f t="shared" si="3"/>
        <v>373.62957</v>
      </c>
      <c r="O15" s="10">
        <f t="shared" si="4"/>
        <v>6.44857</v>
      </c>
      <c r="P15" s="10">
        <f t="shared" si="5"/>
        <v>81.57551428571429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12.75">
      <c r="A21" s="5" t="s">
        <v>48</v>
      </c>
      <c r="B21" s="6" t="s">
        <v>49</v>
      </c>
      <c r="C21" s="7">
        <v>0</v>
      </c>
      <c r="D21" s="7">
        <v>163.45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</v>
      </c>
      <c r="M21" s="7">
        <f t="shared" si="2"/>
        <v>0</v>
      </c>
      <c r="N21" s="7">
        <f t="shared" si="3"/>
        <v>163.45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</v>
      </c>
      <c r="M22" s="10">
        <f t="shared" si="2"/>
        <v>0</v>
      </c>
      <c r="N22" s="10">
        <f t="shared" si="3"/>
        <v>163.45</v>
      </c>
      <c r="O22" s="10">
        <f t="shared" si="4"/>
        <v>0</v>
      </c>
      <c r="P22" s="10">
        <f t="shared" si="5"/>
        <v>0</v>
      </c>
    </row>
    <row r="23" spans="1:16" ht="12.75">
      <c r="A23" s="5" t="s">
        <v>50</v>
      </c>
      <c r="B23" s="6" t="s">
        <v>51</v>
      </c>
      <c r="C23" s="7">
        <v>5486.707</v>
      </c>
      <c r="D23" s="7">
        <v>6042.907</v>
      </c>
      <c r="E23" s="7">
        <v>310</v>
      </c>
      <c r="F23" s="7">
        <v>119.93587</v>
      </c>
      <c r="G23" s="7">
        <v>0</v>
      </c>
      <c r="H23" s="7">
        <v>85.50341</v>
      </c>
      <c r="I23" s="7">
        <v>34.43246</v>
      </c>
      <c r="J23" s="7">
        <v>143.05811</v>
      </c>
      <c r="K23" s="7">
        <f t="shared" si="0"/>
        <v>190.06413</v>
      </c>
      <c r="L23" s="7">
        <f t="shared" si="1"/>
        <v>5922.97113</v>
      </c>
      <c r="M23" s="7">
        <f t="shared" si="2"/>
        <v>38.68899032258064</v>
      </c>
      <c r="N23" s="7">
        <f t="shared" si="3"/>
        <v>5957.40359</v>
      </c>
      <c r="O23" s="7">
        <f t="shared" si="4"/>
        <v>224.49659</v>
      </c>
      <c r="P23" s="7">
        <f t="shared" si="5"/>
        <v>27.58174516129032</v>
      </c>
    </row>
    <row r="24" spans="1:16" ht="12.75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119.93587</v>
      </c>
      <c r="G24" s="10">
        <v>0</v>
      </c>
      <c r="H24" s="10">
        <v>85.50341</v>
      </c>
      <c r="I24" s="10">
        <v>34.43246</v>
      </c>
      <c r="J24" s="10">
        <v>34.43246</v>
      </c>
      <c r="K24" s="10">
        <f t="shared" si="0"/>
        <v>-119.93587</v>
      </c>
      <c r="L24" s="10">
        <f t="shared" si="1"/>
        <v>1272.76413</v>
      </c>
      <c r="M24" s="10">
        <f t="shared" si="2"/>
        <v>0</v>
      </c>
      <c r="N24" s="10">
        <f t="shared" si="3"/>
        <v>1307.19659</v>
      </c>
      <c r="O24" s="10">
        <f t="shared" si="4"/>
        <v>-85.50341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</v>
      </c>
      <c r="D25" s="10">
        <v>4650.207</v>
      </c>
      <c r="E25" s="10">
        <v>310</v>
      </c>
      <c r="F25" s="10">
        <v>0</v>
      </c>
      <c r="G25" s="10">
        <v>0</v>
      </c>
      <c r="H25" s="10">
        <v>0</v>
      </c>
      <c r="I25" s="10">
        <v>0</v>
      </c>
      <c r="J25" s="10">
        <v>108.62565</v>
      </c>
      <c r="K25" s="10">
        <f t="shared" si="0"/>
        <v>310</v>
      </c>
      <c r="L25" s="10">
        <f t="shared" si="1"/>
        <v>4650.207</v>
      </c>
      <c r="M25" s="10">
        <f t="shared" si="2"/>
        <v>0</v>
      </c>
      <c r="N25" s="10">
        <f t="shared" si="3"/>
        <v>4650.207</v>
      </c>
      <c r="O25" s="10">
        <f t="shared" si="4"/>
        <v>310</v>
      </c>
      <c r="P25" s="10">
        <f t="shared" si="5"/>
        <v>0</v>
      </c>
    </row>
    <row r="26" spans="1:16" ht="12.75">
      <c r="A26" s="5" t="s">
        <v>52</v>
      </c>
      <c r="B26" s="6" t="s">
        <v>53</v>
      </c>
      <c r="C26" s="7">
        <v>470</v>
      </c>
      <c r="D26" s="7">
        <v>470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30</v>
      </c>
      <c r="L26" s="7">
        <f t="shared" si="1"/>
        <v>470</v>
      </c>
      <c r="M26" s="7">
        <f t="shared" si="2"/>
        <v>0</v>
      </c>
      <c r="N26" s="7">
        <f t="shared" si="3"/>
        <v>470</v>
      </c>
      <c r="O26" s="7">
        <f t="shared" si="4"/>
        <v>30</v>
      </c>
      <c r="P26" s="7">
        <f t="shared" si="5"/>
        <v>0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30</v>
      </c>
      <c r="L27" s="10">
        <f t="shared" si="1"/>
        <v>470</v>
      </c>
      <c r="M27" s="10">
        <f t="shared" si="2"/>
        <v>0</v>
      </c>
      <c r="N27" s="10">
        <f t="shared" si="3"/>
        <v>470</v>
      </c>
      <c r="O27" s="10">
        <f t="shared" si="4"/>
        <v>30</v>
      </c>
      <c r="P27" s="10">
        <f t="shared" si="5"/>
        <v>0</v>
      </c>
    </row>
    <row r="28" spans="1:16" ht="12.75">
      <c r="A28" s="5" t="s">
        <v>54</v>
      </c>
      <c r="B28" s="6" t="s">
        <v>55</v>
      </c>
      <c r="C28" s="7">
        <v>3199.4</v>
      </c>
      <c r="D28" s="7">
        <v>3199.4</v>
      </c>
      <c r="E28" s="7">
        <v>300</v>
      </c>
      <c r="F28" s="7">
        <v>10.55626</v>
      </c>
      <c r="G28" s="7">
        <v>0</v>
      </c>
      <c r="H28" s="7">
        <v>10.55626</v>
      </c>
      <c r="I28" s="7">
        <v>0</v>
      </c>
      <c r="J28" s="7">
        <v>0</v>
      </c>
      <c r="K28" s="7">
        <f t="shared" si="0"/>
        <v>289.44374</v>
      </c>
      <c r="L28" s="7">
        <f t="shared" si="1"/>
        <v>3188.8437400000003</v>
      </c>
      <c r="M28" s="7">
        <f t="shared" si="2"/>
        <v>3.518753333333333</v>
      </c>
      <c r="N28" s="7">
        <f t="shared" si="3"/>
        <v>3188.8437400000003</v>
      </c>
      <c r="O28" s="7">
        <f t="shared" si="4"/>
        <v>289.44374</v>
      </c>
      <c r="P28" s="7">
        <f t="shared" si="5"/>
        <v>3.518753333333333</v>
      </c>
    </row>
    <row r="29" spans="1:16" ht="12.75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 ht="12.75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300</v>
      </c>
      <c r="F31" s="10">
        <v>10.55626</v>
      </c>
      <c r="G31" s="10">
        <v>0</v>
      </c>
      <c r="H31" s="10">
        <v>10.55626</v>
      </c>
      <c r="I31" s="10">
        <v>0</v>
      </c>
      <c r="J31" s="10">
        <v>0</v>
      </c>
      <c r="K31" s="10">
        <f t="shared" si="0"/>
        <v>289.44374</v>
      </c>
      <c r="L31" s="10">
        <f t="shared" si="1"/>
        <v>2989.44374</v>
      </c>
      <c r="M31" s="10">
        <f t="shared" si="2"/>
        <v>3.518753333333333</v>
      </c>
      <c r="N31" s="10">
        <f t="shared" si="3"/>
        <v>2989.44374</v>
      </c>
      <c r="O31" s="10">
        <f t="shared" si="4"/>
        <v>289.44374</v>
      </c>
      <c r="P31" s="10">
        <f t="shared" si="5"/>
        <v>3.518753333333333</v>
      </c>
    </row>
    <row r="32" spans="1:16" ht="12.75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112.6</v>
      </c>
      <c r="D33" s="7">
        <v>379.84</v>
      </c>
      <c r="E33" s="7">
        <v>8.45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8.45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8.45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16.9</v>
      </c>
      <c r="D34" s="10">
        <v>75.64</v>
      </c>
      <c r="E34" s="10">
        <v>8.45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8.45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8.45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95.7</v>
      </c>
      <c r="D35" s="10">
        <v>304.2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0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170.8</v>
      </c>
      <c r="D36" s="7">
        <v>170.8</v>
      </c>
      <c r="E36" s="7">
        <v>7.3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7.3</v>
      </c>
      <c r="L36" s="7">
        <f t="shared" si="1"/>
        <v>170.8</v>
      </c>
      <c r="M36" s="7">
        <f t="shared" si="2"/>
        <v>0</v>
      </c>
      <c r="N36" s="7">
        <f t="shared" si="3"/>
        <v>170.8</v>
      </c>
      <c r="O36" s="7">
        <f t="shared" si="4"/>
        <v>7.3</v>
      </c>
      <c r="P36" s="7">
        <f t="shared" si="5"/>
        <v>0</v>
      </c>
    </row>
    <row r="37" spans="1:16" ht="12.75">
      <c r="A37" s="8" t="s">
        <v>26</v>
      </c>
      <c r="B37" s="9" t="s">
        <v>27</v>
      </c>
      <c r="C37" s="10">
        <v>151.16</v>
      </c>
      <c r="D37" s="10">
        <v>151.16</v>
      </c>
      <c r="E37" s="10">
        <v>4.16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4.16</v>
      </c>
      <c r="L37" s="10">
        <f t="shared" si="1"/>
        <v>151.16</v>
      </c>
      <c r="M37" s="10">
        <f t="shared" si="2"/>
        <v>0</v>
      </c>
      <c r="N37" s="10">
        <f t="shared" si="3"/>
        <v>151.16</v>
      </c>
      <c r="O37" s="10">
        <f t="shared" si="4"/>
        <v>4.16</v>
      </c>
      <c r="P37" s="10">
        <f t="shared" si="5"/>
        <v>0</v>
      </c>
    </row>
    <row r="38" spans="1:16" ht="12.75">
      <c r="A38" s="8" t="s">
        <v>28</v>
      </c>
      <c r="B38" s="9" t="s">
        <v>29</v>
      </c>
      <c r="C38" s="10">
        <v>19.64</v>
      </c>
      <c r="D38" s="10">
        <v>19.64</v>
      </c>
      <c r="E38" s="10">
        <v>3.14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3.14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3.14</v>
      </c>
      <c r="P38" s="10">
        <f t="shared" si="5"/>
        <v>0</v>
      </c>
    </row>
    <row r="39" spans="1:16" ht="51">
      <c r="A39" s="5" t="s">
        <v>60</v>
      </c>
      <c r="B39" s="6" t="s">
        <v>61</v>
      </c>
      <c r="C39" s="7">
        <v>64.776</v>
      </c>
      <c r="D39" s="7">
        <v>64.776</v>
      </c>
      <c r="E39" s="7">
        <v>13.776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13.776</v>
      </c>
      <c r="L39" s="7">
        <f t="shared" si="1"/>
        <v>64.776</v>
      </c>
      <c r="M39" s="7">
        <f t="shared" si="2"/>
        <v>0</v>
      </c>
      <c r="N39" s="7">
        <f t="shared" si="3"/>
        <v>64.776</v>
      </c>
      <c r="O39" s="7">
        <f t="shared" si="4"/>
        <v>13.776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64.776</v>
      </c>
      <c r="D40" s="10">
        <v>64.776</v>
      </c>
      <c r="E40" s="10">
        <v>13.776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13.776</v>
      </c>
      <c r="L40" s="10">
        <f t="shared" si="1"/>
        <v>64.776</v>
      </c>
      <c r="M40" s="10">
        <f t="shared" si="2"/>
        <v>0</v>
      </c>
      <c r="N40" s="10">
        <f t="shared" si="3"/>
        <v>64.776</v>
      </c>
      <c r="O40" s="10">
        <f t="shared" si="4"/>
        <v>13.776</v>
      </c>
      <c r="P40" s="10">
        <f t="shared" si="5"/>
        <v>0</v>
      </c>
    </row>
    <row r="41" spans="1:16" ht="12.75">
      <c r="A41" s="5" t="s">
        <v>62</v>
      </c>
      <c r="B41" s="6" t="s">
        <v>63</v>
      </c>
      <c r="C41" s="7">
        <v>8416.273</v>
      </c>
      <c r="D41" s="7">
        <v>9143.115749999999</v>
      </c>
      <c r="E41" s="7">
        <v>247.55</v>
      </c>
      <c r="F41" s="7">
        <v>402.56173</v>
      </c>
      <c r="G41" s="7">
        <v>0</v>
      </c>
      <c r="H41" s="7">
        <v>402.56173</v>
      </c>
      <c r="I41" s="7">
        <v>0</v>
      </c>
      <c r="J41" s="7">
        <v>0</v>
      </c>
      <c r="K41" s="7">
        <f t="shared" si="0"/>
        <v>-155.01173</v>
      </c>
      <c r="L41" s="7">
        <f t="shared" si="1"/>
        <v>8740.55402</v>
      </c>
      <c r="M41" s="7">
        <f t="shared" si="2"/>
        <v>162.61835184811147</v>
      </c>
      <c r="N41" s="7">
        <f t="shared" si="3"/>
        <v>8740.55402</v>
      </c>
      <c r="O41" s="7">
        <f t="shared" si="4"/>
        <v>-155.01173</v>
      </c>
      <c r="P41" s="7">
        <f t="shared" si="5"/>
        <v>162.61835184811147</v>
      </c>
    </row>
    <row r="42" spans="1:16" ht="12.75">
      <c r="A42" s="8" t="s">
        <v>22</v>
      </c>
      <c r="B42" s="9" t="s">
        <v>23</v>
      </c>
      <c r="C42" s="10">
        <v>218.256</v>
      </c>
      <c r="D42" s="10">
        <v>244.976</v>
      </c>
      <c r="E42" s="10">
        <v>20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20</v>
      </c>
      <c r="L42" s="10">
        <f t="shared" si="1"/>
        <v>244.976</v>
      </c>
      <c r="M42" s="10">
        <f t="shared" si="2"/>
        <v>0</v>
      </c>
      <c r="N42" s="10">
        <f t="shared" si="3"/>
        <v>244.976</v>
      </c>
      <c r="O42" s="10">
        <f t="shared" si="4"/>
        <v>20</v>
      </c>
      <c r="P42" s="10">
        <f t="shared" si="5"/>
        <v>0</v>
      </c>
    </row>
    <row r="43" spans="1:16" ht="12.75">
      <c r="A43" s="8" t="s">
        <v>24</v>
      </c>
      <c r="B43" s="9" t="s">
        <v>25</v>
      </c>
      <c r="C43" s="10">
        <v>48.016</v>
      </c>
      <c r="D43" s="10">
        <v>53.895</v>
      </c>
      <c r="E43" s="10">
        <v>4.46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4.46</v>
      </c>
      <c r="L43" s="10">
        <f t="shared" si="1"/>
        <v>53.895</v>
      </c>
      <c r="M43" s="10">
        <f t="shared" si="2"/>
        <v>0</v>
      </c>
      <c r="N43" s="10">
        <f t="shared" si="3"/>
        <v>53.895</v>
      </c>
      <c r="O43" s="10">
        <f t="shared" si="4"/>
        <v>4.46</v>
      </c>
      <c r="P43" s="10">
        <f t="shared" si="5"/>
        <v>0</v>
      </c>
    </row>
    <row r="44" spans="1:16" ht="12.75">
      <c r="A44" s="8" t="s">
        <v>26</v>
      </c>
      <c r="B44" s="9" t="s">
        <v>27</v>
      </c>
      <c r="C44" s="10">
        <v>4414.3</v>
      </c>
      <c r="D44" s="10">
        <v>2874.49875</v>
      </c>
      <c r="E44" s="10">
        <v>21</v>
      </c>
      <c r="F44" s="10">
        <v>336.615</v>
      </c>
      <c r="G44" s="10">
        <v>0</v>
      </c>
      <c r="H44" s="10">
        <v>336.615</v>
      </c>
      <c r="I44" s="10">
        <v>0</v>
      </c>
      <c r="J44" s="10">
        <v>0</v>
      </c>
      <c r="K44" s="10">
        <f t="shared" si="0"/>
        <v>-315.615</v>
      </c>
      <c r="L44" s="10">
        <f t="shared" si="1"/>
        <v>2537.88375</v>
      </c>
      <c r="M44" s="10">
        <f t="shared" si="2"/>
        <v>1602.9285714285713</v>
      </c>
      <c r="N44" s="10">
        <f t="shared" si="3"/>
        <v>2537.88375</v>
      </c>
      <c r="O44" s="10">
        <f t="shared" si="4"/>
        <v>-315.615</v>
      </c>
      <c r="P44" s="10">
        <f t="shared" si="5"/>
        <v>1602.9285714285713</v>
      </c>
    </row>
    <row r="45" spans="1:16" ht="12.75">
      <c r="A45" s="8" t="s">
        <v>28</v>
      </c>
      <c r="B45" s="9" t="s">
        <v>29</v>
      </c>
      <c r="C45" s="10">
        <v>1774.14</v>
      </c>
      <c r="D45" s="10">
        <v>2950.34</v>
      </c>
      <c r="E45" s="10">
        <v>52.76</v>
      </c>
      <c r="F45" s="10">
        <v>65.02375</v>
      </c>
      <c r="G45" s="10">
        <v>0</v>
      </c>
      <c r="H45" s="10">
        <v>65.02375</v>
      </c>
      <c r="I45" s="10">
        <v>0</v>
      </c>
      <c r="J45" s="10">
        <v>0</v>
      </c>
      <c r="K45" s="10">
        <f t="shared" si="0"/>
        <v>-12.263750000000009</v>
      </c>
      <c r="L45" s="10">
        <f t="shared" si="1"/>
        <v>2885.3162500000003</v>
      </c>
      <c r="M45" s="10">
        <f t="shared" si="2"/>
        <v>123.24440864291131</v>
      </c>
      <c r="N45" s="10">
        <f t="shared" si="3"/>
        <v>2885.3162500000003</v>
      </c>
      <c r="O45" s="10">
        <f t="shared" si="4"/>
        <v>-12.263750000000009</v>
      </c>
      <c r="P45" s="10">
        <f t="shared" si="5"/>
        <v>123.24440864291131</v>
      </c>
    </row>
    <row r="46" spans="1:16" ht="12.75">
      <c r="A46" s="8" t="s">
        <v>32</v>
      </c>
      <c r="B46" s="9" t="s">
        <v>33</v>
      </c>
      <c r="C46" s="10">
        <v>17.758</v>
      </c>
      <c r="D46" s="10">
        <v>17.758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17.758</v>
      </c>
      <c r="M46" s="10">
        <f t="shared" si="2"/>
        <v>0</v>
      </c>
      <c r="N46" s="10">
        <f t="shared" si="3"/>
        <v>17.758</v>
      </c>
      <c r="O46" s="10">
        <f t="shared" si="4"/>
        <v>0</v>
      </c>
      <c r="P46" s="10">
        <f t="shared" si="5"/>
        <v>0</v>
      </c>
    </row>
    <row r="47" spans="1:16" ht="12.75">
      <c r="A47" s="8" t="s">
        <v>34</v>
      </c>
      <c r="B47" s="9" t="s">
        <v>35</v>
      </c>
      <c r="C47" s="10">
        <v>1.723</v>
      </c>
      <c r="D47" s="10">
        <v>1.723</v>
      </c>
      <c r="E47" s="10">
        <v>0.14</v>
      </c>
      <c r="F47" s="10">
        <v>0.04122</v>
      </c>
      <c r="G47" s="10">
        <v>0</v>
      </c>
      <c r="H47" s="10">
        <v>0.04122</v>
      </c>
      <c r="I47" s="10">
        <v>0</v>
      </c>
      <c r="J47" s="10">
        <v>0</v>
      </c>
      <c r="K47" s="10">
        <f t="shared" si="0"/>
        <v>0.09878</v>
      </c>
      <c r="L47" s="10">
        <f t="shared" si="1"/>
        <v>1.68178</v>
      </c>
      <c r="M47" s="10">
        <f t="shared" si="2"/>
        <v>29.442857142857136</v>
      </c>
      <c r="N47" s="10">
        <f t="shared" si="3"/>
        <v>1.68178</v>
      </c>
      <c r="O47" s="10">
        <f t="shared" si="4"/>
        <v>0.09878</v>
      </c>
      <c r="P47" s="10">
        <f t="shared" si="5"/>
        <v>29.442857142857136</v>
      </c>
    </row>
    <row r="48" spans="1:16" ht="12.75">
      <c r="A48" s="8" t="s">
        <v>36</v>
      </c>
      <c r="B48" s="9" t="s">
        <v>37</v>
      </c>
      <c r="C48" s="10">
        <v>0.998</v>
      </c>
      <c r="D48" s="10">
        <v>0.998</v>
      </c>
      <c r="E48" s="10">
        <v>0.08</v>
      </c>
      <c r="F48" s="10">
        <v>0.17776</v>
      </c>
      <c r="G48" s="10">
        <v>0</v>
      </c>
      <c r="H48" s="10">
        <v>0.17776</v>
      </c>
      <c r="I48" s="10">
        <v>0</v>
      </c>
      <c r="J48" s="10">
        <v>0</v>
      </c>
      <c r="K48" s="10">
        <f t="shared" si="0"/>
        <v>-0.09776</v>
      </c>
      <c r="L48" s="10">
        <f t="shared" si="1"/>
        <v>0.82024</v>
      </c>
      <c r="M48" s="10">
        <f t="shared" si="2"/>
        <v>222.2</v>
      </c>
      <c r="N48" s="10">
        <f t="shared" si="3"/>
        <v>0.82024</v>
      </c>
      <c r="O48" s="10">
        <f t="shared" si="4"/>
        <v>-0.09776</v>
      </c>
      <c r="P48" s="10">
        <f t="shared" si="5"/>
        <v>222.2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120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120</v>
      </c>
      <c r="L49" s="10">
        <f t="shared" si="1"/>
        <v>1505.873</v>
      </c>
      <c r="M49" s="10">
        <f t="shared" si="2"/>
        <v>0</v>
      </c>
      <c r="N49" s="10">
        <f t="shared" si="3"/>
        <v>1505.873</v>
      </c>
      <c r="O49" s="10">
        <f t="shared" si="4"/>
        <v>120</v>
      </c>
      <c r="P49" s="10">
        <f t="shared" si="5"/>
        <v>0</v>
      </c>
    </row>
    <row r="50" spans="1:16" ht="12.75">
      <c r="A50" s="8" t="s">
        <v>64</v>
      </c>
      <c r="B50" s="9" t="s">
        <v>65</v>
      </c>
      <c r="C50" s="10">
        <v>45.9</v>
      </c>
      <c r="D50" s="10">
        <v>45.9</v>
      </c>
      <c r="E50" s="10">
        <v>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</v>
      </c>
      <c r="L50" s="10">
        <f t="shared" si="1"/>
        <v>45.9</v>
      </c>
      <c r="M50" s="10">
        <f t="shared" si="2"/>
        <v>0</v>
      </c>
      <c r="N50" s="10">
        <f t="shared" si="3"/>
        <v>45.9</v>
      </c>
      <c r="O50" s="10">
        <f t="shared" si="4"/>
        <v>4</v>
      </c>
      <c r="P50" s="10">
        <f t="shared" si="5"/>
        <v>0</v>
      </c>
    </row>
    <row r="51" spans="1:16" ht="12.75">
      <c r="A51" s="8" t="s">
        <v>42</v>
      </c>
      <c r="B51" s="9" t="s">
        <v>43</v>
      </c>
      <c r="C51" s="10">
        <v>416.909</v>
      </c>
      <c r="D51" s="10">
        <v>1447.154</v>
      </c>
      <c r="E51" s="10">
        <v>25.11</v>
      </c>
      <c r="F51" s="10">
        <v>0.704</v>
      </c>
      <c r="G51" s="10">
        <v>0</v>
      </c>
      <c r="H51" s="10">
        <v>0.704</v>
      </c>
      <c r="I51" s="10">
        <v>0</v>
      </c>
      <c r="J51" s="10">
        <v>0</v>
      </c>
      <c r="K51" s="10">
        <f t="shared" si="0"/>
        <v>24.406</v>
      </c>
      <c r="L51" s="10">
        <f t="shared" si="1"/>
        <v>1446.45</v>
      </c>
      <c r="M51" s="10">
        <f t="shared" si="2"/>
        <v>2.803663878932696</v>
      </c>
      <c r="N51" s="10">
        <f t="shared" si="3"/>
        <v>1446.45</v>
      </c>
      <c r="O51" s="10">
        <f t="shared" si="4"/>
        <v>24.406</v>
      </c>
      <c r="P51" s="10">
        <f t="shared" si="5"/>
        <v>2.803663878932696</v>
      </c>
    </row>
    <row r="52" spans="1:16" ht="12.75">
      <c r="A52" s="5" t="s">
        <v>66</v>
      </c>
      <c r="B52" s="6" t="s">
        <v>67</v>
      </c>
      <c r="C52" s="7">
        <v>750437.6119999997</v>
      </c>
      <c r="D52" s="7">
        <v>822625.7655199999</v>
      </c>
      <c r="E52" s="7">
        <v>65937.04600000002</v>
      </c>
      <c r="F52" s="7">
        <v>10979.57048</v>
      </c>
      <c r="G52" s="7">
        <v>29.293309999999998</v>
      </c>
      <c r="H52" s="7">
        <v>20742.426799999994</v>
      </c>
      <c r="I52" s="7">
        <v>1798.00033</v>
      </c>
      <c r="J52" s="7">
        <v>3062.3538800000006</v>
      </c>
      <c r="K52" s="7">
        <f t="shared" si="0"/>
        <v>54957.475520000015</v>
      </c>
      <c r="L52" s="7">
        <f t="shared" si="1"/>
        <v>811646.1950399999</v>
      </c>
      <c r="M52" s="7">
        <f t="shared" si="2"/>
        <v>16.6515959480502</v>
      </c>
      <c r="N52" s="7">
        <f t="shared" si="3"/>
        <v>801883.3387199999</v>
      </c>
      <c r="O52" s="7">
        <f t="shared" si="4"/>
        <v>45194.61920000002</v>
      </c>
      <c r="P52" s="7">
        <f t="shared" si="5"/>
        <v>31.457925488503065</v>
      </c>
    </row>
    <row r="53" spans="1:16" ht="25.5">
      <c r="A53" s="5" t="s">
        <v>68</v>
      </c>
      <c r="B53" s="6" t="s">
        <v>69</v>
      </c>
      <c r="C53" s="7">
        <v>3203.312</v>
      </c>
      <c r="D53" s="7">
        <v>3203.312</v>
      </c>
      <c r="E53" s="7">
        <v>196.5</v>
      </c>
      <c r="F53" s="7">
        <v>1.7696100000000001</v>
      </c>
      <c r="G53" s="7">
        <v>0</v>
      </c>
      <c r="H53" s="7">
        <v>2.96207</v>
      </c>
      <c r="I53" s="7">
        <v>0</v>
      </c>
      <c r="J53" s="7">
        <v>0</v>
      </c>
      <c r="K53" s="7">
        <f t="shared" si="0"/>
        <v>194.73039</v>
      </c>
      <c r="L53" s="7">
        <f t="shared" si="1"/>
        <v>3201.54239</v>
      </c>
      <c r="M53" s="7">
        <f t="shared" si="2"/>
        <v>0.9005648854961832</v>
      </c>
      <c r="N53" s="7">
        <f t="shared" si="3"/>
        <v>3200.34993</v>
      </c>
      <c r="O53" s="7">
        <f t="shared" si="4"/>
        <v>193.53793</v>
      </c>
      <c r="P53" s="7">
        <f t="shared" si="5"/>
        <v>1.5074147582697202</v>
      </c>
    </row>
    <row r="54" spans="1:16" ht="12.75">
      <c r="A54" s="8" t="s">
        <v>22</v>
      </c>
      <c r="B54" s="9" t="s">
        <v>23</v>
      </c>
      <c r="C54" s="10">
        <v>2325.03</v>
      </c>
      <c r="D54" s="10">
        <v>2325.03</v>
      </c>
      <c r="E54" s="10">
        <v>155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155</v>
      </c>
      <c r="L54" s="10">
        <f t="shared" si="1"/>
        <v>2325.03</v>
      </c>
      <c r="M54" s="10">
        <f t="shared" si="2"/>
        <v>0</v>
      </c>
      <c r="N54" s="10">
        <f t="shared" si="3"/>
        <v>2325.03</v>
      </c>
      <c r="O54" s="10">
        <f t="shared" si="4"/>
        <v>155</v>
      </c>
      <c r="P54" s="10">
        <f t="shared" si="5"/>
        <v>0</v>
      </c>
    </row>
    <row r="55" spans="1:16" ht="12.75">
      <c r="A55" s="8" t="s">
        <v>24</v>
      </c>
      <c r="B55" s="9" t="s">
        <v>25</v>
      </c>
      <c r="C55" s="10">
        <v>511.507</v>
      </c>
      <c r="D55" s="10">
        <v>511.507</v>
      </c>
      <c r="E55" s="10">
        <v>34.1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34.1</v>
      </c>
      <c r="L55" s="10">
        <f t="shared" si="1"/>
        <v>511.507</v>
      </c>
      <c r="M55" s="10">
        <f t="shared" si="2"/>
        <v>0</v>
      </c>
      <c r="N55" s="10">
        <f t="shared" si="3"/>
        <v>511.507</v>
      </c>
      <c r="O55" s="10">
        <f t="shared" si="4"/>
        <v>34.1</v>
      </c>
      <c r="P55" s="10">
        <f t="shared" si="5"/>
        <v>0</v>
      </c>
    </row>
    <row r="56" spans="1:16" ht="12.75">
      <c r="A56" s="8" t="s">
        <v>26</v>
      </c>
      <c r="B56" s="9" t="s">
        <v>27</v>
      </c>
      <c r="C56" s="10">
        <v>71.228</v>
      </c>
      <c r="D56" s="10">
        <v>71.228</v>
      </c>
      <c r="E56" s="10">
        <v>1.6</v>
      </c>
      <c r="F56" s="10">
        <v>1.3965</v>
      </c>
      <c r="G56" s="10">
        <v>0</v>
      </c>
      <c r="H56" s="10">
        <v>1.3965</v>
      </c>
      <c r="I56" s="10">
        <v>0</v>
      </c>
      <c r="J56" s="10">
        <v>0</v>
      </c>
      <c r="K56" s="10">
        <f t="shared" si="0"/>
        <v>0.20350000000000001</v>
      </c>
      <c r="L56" s="10">
        <f t="shared" si="1"/>
        <v>69.83149999999999</v>
      </c>
      <c r="M56" s="10">
        <f t="shared" si="2"/>
        <v>87.28125</v>
      </c>
      <c r="N56" s="10">
        <f t="shared" si="3"/>
        <v>69.83149999999999</v>
      </c>
      <c r="O56" s="10">
        <f t="shared" si="4"/>
        <v>0.20350000000000001</v>
      </c>
      <c r="P56" s="10">
        <f t="shared" si="5"/>
        <v>87.28125</v>
      </c>
    </row>
    <row r="57" spans="1:16" ht="12.75">
      <c r="A57" s="8" t="s">
        <v>28</v>
      </c>
      <c r="B57" s="9" t="s">
        <v>29</v>
      </c>
      <c r="C57" s="10">
        <v>137.417</v>
      </c>
      <c r="D57" s="10">
        <v>137.417</v>
      </c>
      <c r="E57" s="10">
        <v>4</v>
      </c>
      <c r="F57" s="10">
        <v>0.37311</v>
      </c>
      <c r="G57" s="10">
        <v>0</v>
      </c>
      <c r="H57" s="10">
        <v>0.37311</v>
      </c>
      <c r="I57" s="10">
        <v>0</v>
      </c>
      <c r="J57" s="10">
        <v>0</v>
      </c>
      <c r="K57" s="10">
        <f t="shared" si="0"/>
        <v>3.62689</v>
      </c>
      <c r="L57" s="10">
        <f t="shared" si="1"/>
        <v>137.04389</v>
      </c>
      <c r="M57" s="10">
        <f t="shared" si="2"/>
        <v>9.32775</v>
      </c>
      <c r="N57" s="10">
        <f t="shared" si="3"/>
        <v>137.04389</v>
      </c>
      <c r="O57" s="10">
        <f t="shared" si="4"/>
        <v>3.62689</v>
      </c>
      <c r="P57" s="10">
        <f t="shared" si="5"/>
        <v>9.32775</v>
      </c>
    </row>
    <row r="58" spans="1:16" ht="12.75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 ht="12.75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 ht="12.75">
      <c r="A60" s="8" t="s">
        <v>34</v>
      </c>
      <c r="B60" s="9" t="s">
        <v>35</v>
      </c>
      <c r="C60" s="10">
        <v>1.427</v>
      </c>
      <c r="D60" s="10">
        <v>1.427</v>
      </c>
      <c r="E60" s="10">
        <v>0.1</v>
      </c>
      <c r="F60" s="10">
        <v>0</v>
      </c>
      <c r="G60" s="10">
        <v>0</v>
      </c>
      <c r="H60" s="10">
        <v>0.05497</v>
      </c>
      <c r="I60" s="10">
        <v>0</v>
      </c>
      <c r="J60" s="10">
        <v>0</v>
      </c>
      <c r="K60" s="10">
        <f t="shared" si="0"/>
        <v>0.1</v>
      </c>
      <c r="L60" s="10">
        <f t="shared" si="1"/>
        <v>1.427</v>
      </c>
      <c r="M60" s="10">
        <f t="shared" si="2"/>
        <v>0</v>
      </c>
      <c r="N60" s="10">
        <f t="shared" si="3"/>
        <v>1.37203</v>
      </c>
      <c r="O60" s="10">
        <f t="shared" si="4"/>
        <v>0.04503000000000001</v>
      </c>
      <c r="P60" s="10">
        <f t="shared" si="5"/>
        <v>54.97</v>
      </c>
    </row>
    <row r="61" spans="1:16" ht="12.75">
      <c r="A61" s="8" t="s">
        <v>36</v>
      </c>
      <c r="B61" s="9" t="s">
        <v>37</v>
      </c>
      <c r="C61" s="10">
        <v>24.444</v>
      </c>
      <c r="D61" s="10">
        <v>24.444</v>
      </c>
      <c r="E61" s="10">
        <v>1.2</v>
      </c>
      <c r="F61" s="10">
        <v>0</v>
      </c>
      <c r="G61" s="10">
        <v>0</v>
      </c>
      <c r="H61" s="10">
        <v>1.1374900000000001</v>
      </c>
      <c r="I61" s="10">
        <v>0</v>
      </c>
      <c r="J61" s="10">
        <v>0</v>
      </c>
      <c r="K61" s="10">
        <f t="shared" si="0"/>
        <v>1.2</v>
      </c>
      <c r="L61" s="10">
        <f t="shared" si="1"/>
        <v>24.444</v>
      </c>
      <c r="M61" s="10">
        <f t="shared" si="2"/>
        <v>0</v>
      </c>
      <c r="N61" s="10">
        <f t="shared" si="3"/>
        <v>23.30651</v>
      </c>
      <c r="O61" s="10">
        <f t="shared" si="4"/>
        <v>0.06250999999999984</v>
      </c>
      <c r="P61" s="10">
        <f t="shared" si="5"/>
        <v>94.79083333333335</v>
      </c>
    </row>
    <row r="62" spans="1:16" ht="25.5">
      <c r="A62" s="8" t="s">
        <v>40</v>
      </c>
      <c r="B62" s="9" t="s">
        <v>41</v>
      </c>
      <c r="C62" s="10">
        <v>2.386</v>
      </c>
      <c r="D62" s="10">
        <v>2.386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</v>
      </c>
      <c r="M62" s="10">
        <f t="shared" si="2"/>
        <v>0</v>
      </c>
      <c r="N62" s="10">
        <f t="shared" si="3"/>
        <v>2.386</v>
      </c>
      <c r="O62" s="10">
        <f t="shared" si="4"/>
        <v>0</v>
      </c>
      <c r="P62" s="10">
        <f t="shared" si="5"/>
        <v>0</v>
      </c>
    </row>
    <row r="63" spans="1:16" ht="12.75">
      <c r="A63" s="8" t="s">
        <v>42</v>
      </c>
      <c r="B63" s="9" t="s">
        <v>43</v>
      </c>
      <c r="C63" s="10">
        <v>6.852</v>
      </c>
      <c r="D63" s="10">
        <v>6.852</v>
      </c>
      <c r="E63" s="10">
        <v>0.5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0.5</v>
      </c>
      <c r="L63" s="10">
        <f t="shared" si="1"/>
        <v>6.852</v>
      </c>
      <c r="M63" s="10">
        <f t="shared" si="2"/>
        <v>0</v>
      </c>
      <c r="N63" s="10">
        <f t="shared" si="3"/>
        <v>6.852</v>
      </c>
      <c r="O63" s="10">
        <f t="shared" si="4"/>
        <v>0.5</v>
      </c>
      <c r="P63" s="10">
        <f t="shared" si="5"/>
        <v>0</v>
      </c>
    </row>
    <row r="64" spans="1:16" ht="12.75">
      <c r="A64" s="5" t="s">
        <v>70</v>
      </c>
      <c r="B64" s="6" t="s">
        <v>71</v>
      </c>
      <c r="C64" s="7">
        <v>276266.8</v>
      </c>
      <c r="D64" s="7">
        <v>274300.89826999995</v>
      </c>
      <c r="E64" s="7">
        <v>24321.4</v>
      </c>
      <c r="F64" s="7">
        <v>7748.7640200000005</v>
      </c>
      <c r="G64" s="7">
        <v>29.293309999999998</v>
      </c>
      <c r="H64" s="7">
        <v>7618.4013700000005</v>
      </c>
      <c r="I64" s="7">
        <v>359.97622</v>
      </c>
      <c r="J64" s="7">
        <v>506.74240000000003</v>
      </c>
      <c r="K64" s="7">
        <f t="shared" si="0"/>
        <v>16572.63598</v>
      </c>
      <c r="L64" s="7">
        <f t="shared" si="1"/>
        <v>266552.13424999994</v>
      </c>
      <c r="M64" s="7">
        <f t="shared" si="2"/>
        <v>31.859860123183697</v>
      </c>
      <c r="N64" s="7">
        <f t="shared" si="3"/>
        <v>266682.49689999997</v>
      </c>
      <c r="O64" s="7">
        <f t="shared" si="4"/>
        <v>16702.998630000002</v>
      </c>
      <c r="P64" s="7">
        <f t="shared" si="5"/>
        <v>31.32386034521039</v>
      </c>
    </row>
    <row r="65" spans="1:16" ht="12.75">
      <c r="A65" s="8" t="s">
        <v>22</v>
      </c>
      <c r="B65" s="9" t="s">
        <v>23</v>
      </c>
      <c r="C65" s="10">
        <v>160588.2</v>
      </c>
      <c r="D65" s="10">
        <v>157536.28</v>
      </c>
      <c r="E65" s="10">
        <v>15048.9</v>
      </c>
      <c r="F65" s="10">
        <v>4250.32254</v>
      </c>
      <c r="G65" s="10">
        <v>0</v>
      </c>
      <c r="H65" s="10">
        <v>4391.83197</v>
      </c>
      <c r="I65" s="10">
        <v>0.00014000000000000001</v>
      </c>
      <c r="J65" s="10">
        <v>0.00014000000000000001</v>
      </c>
      <c r="K65" s="10">
        <f t="shared" si="0"/>
        <v>10798.57746</v>
      </c>
      <c r="L65" s="10">
        <f t="shared" si="1"/>
        <v>153285.95746</v>
      </c>
      <c r="M65" s="10">
        <f t="shared" si="2"/>
        <v>28.243410083129</v>
      </c>
      <c r="N65" s="10">
        <f t="shared" si="3"/>
        <v>153144.44803</v>
      </c>
      <c r="O65" s="10">
        <f t="shared" si="4"/>
        <v>10657.068029999999</v>
      </c>
      <c r="P65" s="10">
        <f t="shared" si="5"/>
        <v>29.183740804975784</v>
      </c>
    </row>
    <row r="66" spans="1:16" ht="12.75">
      <c r="A66" s="8" t="s">
        <v>24</v>
      </c>
      <c r="B66" s="9" t="s">
        <v>25</v>
      </c>
      <c r="C66" s="10">
        <v>35329.4</v>
      </c>
      <c r="D66" s="10">
        <v>34686.455</v>
      </c>
      <c r="E66" s="10">
        <v>3313</v>
      </c>
      <c r="F66" s="10">
        <v>903.1304200000001</v>
      </c>
      <c r="G66" s="10">
        <v>0</v>
      </c>
      <c r="H66" s="10">
        <v>935.86249</v>
      </c>
      <c r="I66" s="10">
        <v>0</v>
      </c>
      <c r="J66" s="10">
        <v>0</v>
      </c>
      <c r="K66" s="10">
        <f t="shared" si="0"/>
        <v>2409.86958</v>
      </c>
      <c r="L66" s="10">
        <f t="shared" si="1"/>
        <v>33783.32458</v>
      </c>
      <c r="M66" s="10">
        <f t="shared" si="2"/>
        <v>27.260199818895263</v>
      </c>
      <c r="N66" s="10">
        <f t="shared" si="3"/>
        <v>33750.59251</v>
      </c>
      <c r="O66" s="10">
        <f t="shared" si="4"/>
        <v>2377.13751</v>
      </c>
      <c r="P66" s="10">
        <f t="shared" si="5"/>
        <v>28.248188650769695</v>
      </c>
    </row>
    <row r="67" spans="1:16" ht="12.75">
      <c r="A67" s="8" t="s">
        <v>26</v>
      </c>
      <c r="B67" s="9" t="s">
        <v>27</v>
      </c>
      <c r="C67" s="10">
        <v>4268.4</v>
      </c>
      <c r="D67" s="10">
        <v>4784.61887</v>
      </c>
      <c r="E67" s="10">
        <v>17</v>
      </c>
      <c r="F67" s="10">
        <v>252.54638</v>
      </c>
      <c r="G67" s="10">
        <v>0</v>
      </c>
      <c r="H67" s="10">
        <v>200.87612</v>
      </c>
      <c r="I67" s="10">
        <v>52.8814</v>
      </c>
      <c r="J67" s="10">
        <v>52.8814</v>
      </c>
      <c r="K67" s="10">
        <f t="shared" si="0"/>
        <v>-235.54638</v>
      </c>
      <c r="L67" s="10">
        <f t="shared" si="1"/>
        <v>4532.0724900000005</v>
      </c>
      <c r="M67" s="10">
        <f t="shared" si="2"/>
        <v>1485.5669411764707</v>
      </c>
      <c r="N67" s="10">
        <f t="shared" si="3"/>
        <v>4583.74275</v>
      </c>
      <c r="O67" s="10">
        <f t="shared" si="4"/>
        <v>-183.87612</v>
      </c>
      <c r="P67" s="10">
        <f t="shared" si="5"/>
        <v>1181.6242352941176</v>
      </c>
    </row>
    <row r="68" spans="1:16" ht="12.75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0</v>
      </c>
      <c r="F68" s="10">
        <v>0.44916000000000006</v>
      </c>
      <c r="G68" s="10">
        <v>0</v>
      </c>
      <c r="H68" s="10">
        <v>0.44916000000000006</v>
      </c>
      <c r="I68" s="10">
        <v>0</v>
      </c>
      <c r="J68" s="10">
        <v>0</v>
      </c>
      <c r="K68" s="10">
        <f t="shared" si="0"/>
        <v>-0.44916000000000006</v>
      </c>
      <c r="L68" s="10">
        <f t="shared" si="1"/>
        <v>123.43323999999998</v>
      </c>
      <c r="M68" s="10">
        <f t="shared" si="2"/>
        <v>0</v>
      </c>
      <c r="N68" s="10">
        <f t="shared" si="3"/>
        <v>123.43323999999998</v>
      </c>
      <c r="O68" s="10">
        <f t="shared" si="4"/>
        <v>-0.44916000000000006</v>
      </c>
      <c r="P68" s="10">
        <f t="shared" si="5"/>
        <v>0</v>
      </c>
    </row>
    <row r="69" spans="1:16" ht="12.75">
      <c r="A69" s="8" t="s">
        <v>74</v>
      </c>
      <c r="B69" s="9" t="s">
        <v>75</v>
      </c>
      <c r="C69" s="10">
        <v>29526.8</v>
      </c>
      <c r="D69" s="10">
        <v>28961.43</v>
      </c>
      <c r="E69" s="10">
        <v>3530.489</v>
      </c>
      <c r="F69" s="10">
        <v>1010.1948100000001</v>
      </c>
      <c r="G69" s="10">
        <v>9.29331</v>
      </c>
      <c r="H69" s="10">
        <v>895.6634</v>
      </c>
      <c r="I69" s="10">
        <v>160.77482999999998</v>
      </c>
      <c r="J69" s="10">
        <v>213.31641000000002</v>
      </c>
      <c r="K69" s="10">
        <f t="shared" si="0"/>
        <v>2520.29419</v>
      </c>
      <c r="L69" s="10">
        <f t="shared" si="1"/>
        <v>27951.23519</v>
      </c>
      <c r="M69" s="10">
        <f t="shared" si="2"/>
        <v>28.613452980592776</v>
      </c>
      <c r="N69" s="10">
        <f t="shared" si="3"/>
        <v>28065.7666</v>
      </c>
      <c r="O69" s="10">
        <f t="shared" si="4"/>
        <v>2634.8256</v>
      </c>
      <c r="P69" s="10">
        <f t="shared" si="5"/>
        <v>25.369386507081597</v>
      </c>
    </row>
    <row r="70" spans="1:16" ht="12.75">
      <c r="A70" s="8" t="s">
        <v>28</v>
      </c>
      <c r="B70" s="9" t="s">
        <v>29</v>
      </c>
      <c r="C70" s="10">
        <v>9578.4</v>
      </c>
      <c r="D70" s="10">
        <v>11927.386</v>
      </c>
      <c r="E70" s="10">
        <v>1150.8990000000001</v>
      </c>
      <c r="F70" s="10">
        <v>980.7821</v>
      </c>
      <c r="G70" s="10">
        <v>20</v>
      </c>
      <c r="H70" s="10">
        <v>834.76225</v>
      </c>
      <c r="I70" s="10">
        <v>146.01985000000002</v>
      </c>
      <c r="J70" s="10">
        <v>240.24445000000003</v>
      </c>
      <c r="K70" s="10">
        <f aca="true" t="shared" si="6" ref="K70:K133">E70-F70</f>
        <v>170.1169000000001</v>
      </c>
      <c r="L70" s="10">
        <f aca="true" t="shared" si="7" ref="L70:L133">D70-F70</f>
        <v>10946.6039</v>
      </c>
      <c r="M70" s="10">
        <f aca="true" t="shared" si="8" ref="M70:M133">IF(E70=0,0,(F70/E70)*100)</f>
        <v>85.21878114413167</v>
      </c>
      <c r="N70" s="10">
        <f aca="true" t="shared" si="9" ref="N70:N133">D70-H70</f>
        <v>11092.62375</v>
      </c>
      <c r="O70" s="10">
        <f aca="true" t="shared" si="10" ref="O70:O133">E70-H70</f>
        <v>316.1367500000001</v>
      </c>
      <c r="P70" s="10">
        <f aca="true" t="shared" si="11" ref="P70:P133">IF(E70=0,0,(H70/E70)*100)</f>
        <v>72.53132116719189</v>
      </c>
    </row>
    <row r="71" spans="1:16" ht="12.75">
      <c r="A71" s="8" t="s">
        <v>32</v>
      </c>
      <c r="B71" s="9" t="s">
        <v>33</v>
      </c>
      <c r="C71" s="10">
        <v>20601.7</v>
      </c>
      <c r="D71" s="10">
        <v>20016.603</v>
      </c>
      <c r="E71" s="10">
        <v>17.9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17.9</v>
      </c>
      <c r="L71" s="10">
        <f t="shared" si="7"/>
        <v>20016.603</v>
      </c>
      <c r="M71" s="10">
        <f t="shared" si="8"/>
        <v>0</v>
      </c>
      <c r="N71" s="10">
        <f t="shared" si="9"/>
        <v>20016.603</v>
      </c>
      <c r="O71" s="10">
        <f t="shared" si="10"/>
        <v>17.9</v>
      </c>
      <c r="P71" s="10">
        <f t="shared" si="11"/>
        <v>0</v>
      </c>
    </row>
    <row r="72" spans="1:16" ht="12.75">
      <c r="A72" s="8" t="s">
        <v>34</v>
      </c>
      <c r="B72" s="9" t="s">
        <v>35</v>
      </c>
      <c r="C72" s="10">
        <v>2021.8</v>
      </c>
      <c r="D72" s="10">
        <v>2021.8</v>
      </c>
      <c r="E72" s="10">
        <v>157.054</v>
      </c>
      <c r="F72" s="10">
        <v>81.57574000000001</v>
      </c>
      <c r="G72" s="10">
        <v>0</v>
      </c>
      <c r="H72" s="10">
        <v>83.69636</v>
      </c>
      <c r="I72" s="10">
        <v>0</v>
      </c>
      <c r="J72" s="10">
        <v>0</v>
      </c>
      <c r="K72" s="10">
        <f t="shared" si="6"/>
        <v>75.47825999999999</v>
      </c>
      <c r="L72" s="10">
        <f t="shared" si="7"/>
        <v>1940.22426</v>
      </c>
      <c r="M72" s="10">
        <f t="shared" si="8"/>
        <v>51.941204935881935</v>
      </c>
      <c r="N72" s="10">
        <f t="shared" si="9"/>
        <v>1938.10364</v>
      </c>
      <c r="O72" s="10">
        <f t="shared" si="10"/>
        <v>73.35764</v>
      </c>
      <c r="P72" s="10">
        <f t="shared" si="11"/>
        <v>53.29145389483871</v>
      </c>
    </row>
    <row r="73" spans="1:16" ht="12.75">
      <c r="A73" s="8" t="s">
        <v>36</v>
      </c>
      <c r="B73" s="9" t="s">
        <v>37</v>
      </c>
      <c r="C73" s="10">
        <v>8174.1</v>
      </c>
      <c r="D73" s="10">
        <v>8236.883</v>
      </c>
      <c r="E73" s="10">
        <v>676.8580000000001</v>
      </c>
      <c r="F73" s="10">
        <v>269.31287</v>
      </c>
      <c r="G73" s="10">
        <v>0</v>
      </c>
      <c r="H73" s="10">
        <v>275.10962</v>
      </c>
      <c r="I73" s="10">
        <v>0</v>
      </c>
      <c r="J73" s="10">
        <v>0</v>
      </c>
      <c r="K73" s="10">
        <f t="shared" si="6"/>
        <v>407.5451300000001</v>
      </c>
      <c r="L73" s="10">
        <f t="shared" si="7"/>
        <v>7967.57013</v>
      </c>
      <c r="M73" s="10">
        <f t="shared" si="8"/>
        <v>39.78868093455347</v>
      </c>
      <c r="N73" s="10">
        <f t="shared" si="9"/>
        <v>7961.77338</v>
      </c>
      <c r="O73" s="10">
        <f t="shared" si="10"/>
        <v>401.74838000000005</v>
      </c>
      <c r="P73" s="10">
        <f t="shared" si="11"/>
        <v>40.64510133587842</v>
      </c>
    </row>
    <row r="74" spans="1:16" ht="12.75">
      <c r="A74" s="8" t="s">
        <v>38</v>
      </c>
      <c r="B74" s="9" t="s">
        <v>39</v>
      </c>
      <c r="C74" s="10">
        <v>5859.3</v>
      </c>
      <c r="D74" s="10">
        <v>5809.3</v>
      </c>
      <c r="E74" s="10">
        <v>409.3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409.3</v>
      </c>
      <c r="L74" s="10">
        <f t="shared" si="7"/>
        <v>5809.3</v>
      </c>
      <c r="M74" s="10">
        <f t="shared" si="8"/>
        <v>0</v>
      </c>
      <c r="N74" s="10">
        <f t="shared" si="9"/>
        <v>5809.3</v>
      </c>
      <c r="O74" s="10">
        <f t="shared" si="10"/>
        <v>409.3</v>
      </c>
      <c r="P74" s="10">
        <f t="shared" si="11"/>
        <v>0</v>
      </c>
    </row>
    <row r="75" spans="1:16" ht="12.75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0</v>
      </c>
      <c r="F76" s="10">
        <v>0.45</v>
      </c>
      <c r="G76" s="10">
        <v>0</v>
      </c>
      <c r="H76" s="10">
        <v>0.15</v>
      </c>
      <c r="I76" s="10">
        <v>0.3</v>
      </c>
      <c r="J76" s="10">
        <v>0.3</v>
      </c>
      <c r="K76" s="10">
        <f t="shared" si="6"/>
        <v>-0.45</v>
      </c>
      <c r="L76" s="10">
        <f t="shared" si="7"/>
        <v>36.51</v>
      </c>
      <c r="M76" s="10">
        <f t="shared" si="8"/>
        <v>0</v>
      </c>
      <c r="N76" s="10">
        <f t="shared" si="9"/>
        <v>36.81</v>
      </c>
      <c r="O76" s="10">
        <f t="shared" si="10"/>
        <v>-0.15</v>
      </c>
      <c r="P76" s="10">
        <f t="shared" si="11"/>
        <v>0</v>
      </c>
    </row>
    <row r="77" spans="1:16" ht="12.75">
      <c r="A77" s="8" t="s">
        <v>42</v>
      </c>
      <c r="B77" s="9" t="s">
        <v>43</v>
      </c>
      <c r="C77" s="10">
        <v>26.3</v>
      </c>
      <c r="D77" s="10">
        <v>39.3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</v>
      </c>
      <c r="M77" s="10">
        <f t="shared" si="8"/>
        <v>0</v>
      </c>
      <c r="N77" s="10">
        <f t="shared" si="9"/>
        <v>39.3</v>
      </c>
      <c r="O77" s="10">
        <f t="shared" si="10"/>
        <v>0</v>
      </c>
      <c r="P77" s="10">
        <f t="shared" si="11"/>
        <v>0</v>
      </c>
    </row>
    <row r="78" spans="1:16" ht="63.75">
      <c r="A78" s="5" t="s">
        <v>78</v>
      </c>
      <c r="B78" s="6" t="s">
        <v>79</v>
      </c>
      <c r="C78" s="7">
        <v>410381.7</v>
      </c>
      <c r="D78" s="7">
        <v>418853.22025</v>
      </c>
      <c r="E78" s="7">
        <v>30524.746000000003</v>
      </c>
      <c r="F78" s="7">
        <v>2312.0944</v>
      </c>
      <c r="G78" s="7">
        <v>0</v>
      </c>
      <c r="H78" s="7">
        <v>11922.905630000003</v>
      </c>
      <c r="I78" s="7">
        <v>1068.26007</v>
      </c>
      <c r="J78" s="7">
        <v>1901.41619</v>
      </c>
      <c r="K78" s="7">
        <f t="shared" si="6"/>
        <v>28212.651600000005</v>
      </c>
      <c r="L78" s="7">
        <f t="shared" si="7"/>
        <v>416541.12585</v>
      </c>
      <c r="M78" s="7">
        <f t="shared" si="8"/>
        <v>7.574491856541574</v>
      </c>
      <c r="N78" s="7">
        <f t="shared" si="9"/>
        <v>406930.31462</v>
      </c>
      <c r="O78" s="7">
        <f t="shared" si="10"/>
        <v>18601.840369999998</v>
      </c>
      <c r="P78" s="7">
        <f t="shared" si="11"/>
        <v>39.05980292186543</v>
      </c>
    </row>
    <row r="79" spans="1:16" ht="12.75">
      <c r="A79" s="8" t="s">
        <v>22</v>
      </c>
      <c r="B79" s="9" t="s">
        <v>23</v>
      </c>
      <c r="C79" s="10">
        <v>264860.8</v>
      </c>
      <c r="D79" s="10">
        <v>267443.585</v>
      </c>
      <c r="E79" s="10">
        <v>21675.414</v>
      </c>
      <c r="F79" s="10">
        <v>215.44036</v>
      </c>
      <c r="G79" s="10">
        <v>0</v>
      </c>
      <c r="H79" s="10">
        <v>8942.310060000002</v>
      </c>
      <c r="I79" s="10">
        <v>2.5172600000000003</v>
      </c>
      <c r="J79" s="10">
        <v>2.5172600000000003</v>
      </c>
      <c r="K79" s="10">
        <f t="shared" si="6"/>
        <v>21459.97364</v>
      </c>
      <c r="L79" s="10">
        <f t="shared" si="7"/>
        <v>267228.14464</v>
      </c>
      <c r="M79" s="10">
        <f t="shared" si="8"/>
        <v>0.9939388470273277</v>
      </c>
      <c r="N79" s="10">
        <f t="shared" si="9"/>
        <v>258501.27494000003</v>
      </c>
      <c r="O79" s="10">
        <f t="shared" si="10"/>
        <v>12733.103939999999</v>
      </c>
      <c r="P79" s="10">
        <f t="shared" si="11"/>
        <v>41.25554446157292</v>
      </c>
    </row>
    <row r="80" spans="1:16" ht="12.75">
      <c r="A80" s="8" t="s">
        <v>24</v>
      </c>
      <c r="B80" s="9" t="s">
        <v>25</v>
      </c>
      <c r="C80" s="10">
        <v>58269.6</v>
      </c>
      <c r="D80" s="10">
        <v>58835.619</v>
      </c>
      <c r="E80" s="10">
        <v>4768.6320000000005</v>
      </c>
      <c r="F80" s="10">
        <v>45.30565</v>
      </c>
      <c r="G80" s="10">
        <v>0</v>
      </c>
      <c r="H80" s="10">
        <v>1917.5303700000002</v>
      </c>
      <c r="I80" s="10">
        <v>0.5538</v>
      </c>
      <c r="J80" s="10">
        <v>0.5538</v>
      </c>
      <c r="K80" s="10">
        <f t="shared" si="6"/>
        <v>4723.32635</v>
      </c>
      <c r="L80" s="10">
        <f t="shared" si="7"/>
        <v>58790.31335</v>
      </c>
      <c r="M80" s="10">
        <f t="shared" si="8"/>
        <v>0.9500764579862736</v>
      </c>
      <c r="N80" s="10">
        <f t="shared" si="9"/>
        <v>56918.08863</v>
      </c>
      <c r="O80" s="10">
        <f t="shared" si="10"/>
        <v>2851.10163</v>
      </c>
      <c r="P80" s="10">
        <f t="shared" si="11"/>
        <v>40.21133041929006</v>
      </c>
    </row>
    <row r="81" spans="1:16" ht="12.75">
      <c r="A81" s="8" t="s">
        <v>26</v>
      </c>
      <c r="B81" s="9" t="s">
        <v>27</v>
      </c>
      <c r="C81" s="10">
        <v>2798.4</v>
      </c>
      <c r="D81" s="10">
        <v>5656.22565</v>
      </c>
      <c r="E81" s="10">
        <v>255.8</v>
      </c>
      <c r="F81" s="10">
        <v>332.53567</v>
      </c>
      <c r="G81" s="10">
        <v>0</v>
      </c>
      <c r="H81" s="10">
        <v>176.73007</v>
      </c>
      <c r="I81" s="10">
        <v>214.015</v>
      </c>
      <c r="J81" s="10">
        <v>269.31701000000004</v>
      </c>
      <c r="K81" s="10">
        <f t="shared" si="6"/>
        <v>-76.73566999999997</v>
      </c>
      <c r="L81" s="10">
        <f t="shared" si="7"/>
        <v>5323.68998</v>
      </c>
      <c r="M81" s="10">
        <f t="shared" si="8"/>
        <v>129.9983072713057</v>
      </c>
      <c r="N81" s="10">
        <f t="shared" si="9"/>
        <v>5479.495580000001</v>
      </c>
      <c r="O81" s="10">
        <f t="shared" si="10"/>
        <v>79.06993</v>
      </c>
      <c r="P81" s="10">
        <f t="shared" si="11"/>
        <v>69.08915949960908</v>
      </c>
    </row>
    <row r="82" spans="1:16" ht="12.75">
      <c r="A82" s="8" t="s">
        <v>72</v>
      </c>
      <c r="B82" s="9" t="s">
        <v>73</v>
      </c>
      <c r="C82" s="10">
        <v>178.9</v>
      </c>
      <c r="D82" s="10">
        <v>175.966</v>
      </c>
      <c r="E82" s="10">
        <v>0</v>
      </c>
      <c r="F82" s="10">
        <v>4.25602</v>
      </c>
      <c r="G82" s="10">
        <v>0</v>
      </c>
      <c r="H82" s="10">
        <v>4.25602</v>
      </c>
      <c r="I82" s="10">
        <v>0</v>
      </c>
      <c r="J82" s="10">
        <v>0.51</v>
      </c>
      <c r="K82" s="10">
        <f t="shared" si="6"/>
        <v>-4.25602</v>
      </c>
      <c r="L82" s="10">
        <f t="shared" si="7"/>
        <v>171.70998</v>
      </c>
      <c r="M82" s="10">
        <f t="shared" si="8"/>
        <v>0</v>
      </c>
      <c r="N82" s="10">
        <f t="shared" si="9"/>
        <v>171.70998</v>
      </c>
      <c r="O82" s="10">
        <f t="shared" si="10"/>
        <v>-4.25602</v>
      </c>
      <c r="P82" s="10">
        <f t="shared" si="11"/>
        <v>0</v>
      </c>
    </row>
    <row r="83" spans="1:16" ht="12.75">
      <c r="A83" s="8" t="s">
        <v>74</v>
      </c>
      <c r="B83" s="9" t="s">
        <v>75</v>
      </c>
      <c r="C83" s="10">
        <v>29854.5</v>
      </c>
      <c r="D83" s="10">
        <v>30377.07</v>
      </c>
      <c r="E83" s="10">
        <v>3250.8</v>
      </c>
      <c r="F83" s="10">
        <v>905.20548</v>
      </c>
      <c r="G83" s="10">
        <v>0</v>
      </c>
      <c r="H83" s="10">
        <v>345.13755</v>
      </c>
      <c r="I83" s="10">
        <v>560.06793</v>
      </c>
      <c r="J83" s="10">
        <v>1233.13914</v>
      </c>
      <c r="K83" s="10">
        <f t="shared" si="6"/>
        <v>2345.59452</v>
      </c>
      <c r="L83" s="10">
        <f t="shared" si="7"/>
        <v>29471.86452</v>
      </c>
      <c r="M83" s="10">
        <f t="shared" si="8"/>
        <v>27.84562200073828</v>
      </c>
      <c r="N83" s="10">
        <f t="shared" si="9"/>
        <v>30031.93245</v>
      </c>
      <c r="O83" s="10">
        <f t="shared" si="10"/>
        <v>2905.6624500000003</v>
      </c>
      <c r="P83" s="10">
        <f t="shared" si="11"/>
        <v>10.617003506829088</v>
      </c>
    </row>
    <row r="84" spans="1:16" ht="12.75">
      <c r="A84" s="8" t="s">
        <v>28</v>
      </c>
      <c r="B84" s="9" t="s">
        <v>29</v>
      </c>
      <c r="C84" s="10">
        <v>9749.5</v>
      </c>
      <c r="D84" s="10">
        <v>11814.623599999999</v>
      </c>
      <c r="E84" s="10">
        <v>338</v>
      </c>
      <c r="F84" s="10">
        <v>688.53937</v>
      </c>
      <c r="G84" s="10">
        <v>0</v>
      </c>
      <c r="H84" s="10">
        <v>436.46689000000003</v>
      </c>
      <c r="I84" s="10">
        <v>259.97248</v>
      </c>
      <c r="J84" s="10">
        <v>362.45731</v>
      </c>
      <c r="K84" s="10">
        <f t="shared" si="6"/>
        <v>-350.53936999999996</v>
      </c>
      <c r="L84" s="10">
        <f t="shared" si="7"/>
        <v>11126.084229999999</v>
      </c>
      <c r="M84" s="10">
        <f t="shared" si="8"/>
        <v>203.70987278106506</v>
      </c>
      <c r="N84" s="10">
        <f t="shared" si="9"/>
        <v>11378.15671</v>
      </c>
      <c r="O84" s="10">
        <f t="shared" si="10"/>
        <v>-98.46689000000003</v>
      </c>
      <c r="P84" s="10">
        <f t="shared" si="11"/>
        <v>129.13221597633137</v>
      </c>
    </row>
    <row r="85" spans="1:16" ht="12.75">
      <c r="A85" s="8" t="s">
        <v>30</v>
      </c>
      <c r="B85" s="9" t="s">
        <v>31</v>
      </c>
      <c r="C85" s="10">
        <v>6.8</v>
      </c>
      <c r="D85" s="10">
        <v>42.973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42.973</v>
      </c>
      <c r="M85" s="10">
        <f t="shared" si="8"/>
        <v>0</v>
      </c>
      <c r="N85" s="10">
        <f t="shared" si="9"/>
        <v>42.973</v>
      </c>
      <c r="O85" s="10">
        <f t="shared" si="10"/>
        <v>0</v>
      </c>
      <c r="P85" s="10">
        <f t="shared" si="11"/>
        <v>0</v>
      </c>
    </row>
    <row r="86" spans="1:16" ht="12.75">
      <c r="A86" s="8" t="s">
        <v>32</v>
      </c>
      <c r="B86" s="9" t="s">
        <v>33</v>
      </c>
      <c r="C86" s="10">
        <v>36308.8</v>
      </c>
      <c r="D86" s="10">
        <v>35662.881</v>
      </c>
      <c r="E86" s="10">
        <v>4.4</v>
      </c>
      <c r="F86" s="10">
        <v>0</v>
      </c>
      <c r="G86" s="10">
        <v>0</v>
      </c>
      <c r="H86" s="10">
        <v>0</v>
      </c>
      <c r="I86" s="10">
        <v>0.35142</v>
      </c>
      <c r="J86" s="10">
        <v>0</v>
      </c>
      <c r="K86" s="10">
        <f t="shared" si="6"/>
        <v>4.4</v>
      </c>
      <c r="L86" s="10">
        <f t="shared" si="7"/>
        <v>35662.881</v>
      </c>
      <c r="M86" s="10">
        <f t="shared" si="8"/>
        <v>0</v>
      </c>
      <c r="N86" s="10">
        <f t="shared" si="9"/>
        <v>35662.881</v>
      </c>
      <c r="O86" s="10">
        <f t="shared" si="10"/>
        <v>4.4</v>
      </c>
      <c r="P86" s="10">
        <f t="shared" si="11"/>
        <v>0</v>
      </c>
    </row>
    <row r="87" spans="1:16" ht="12.75">
      <c r="A87" s="8" t="s">
        <v>34</v>
      </c>
      <c r="B87" s="9" t="s">
        <v>35</v>
      </c>
      <c r="C87" s="10">
        <v>1164.2</v>
      </c>
      <c r="D87" s="10">
        <v>1220.2</v>
      </c>
      <c r="E87" s="10">
        <v>61.2</v>
      </c>
      <c r="F87" s="10">
        <v>35.089940000000006</v>
      </c>
      <c r="G87" s="10">
        <v>0</v>
      </c>
      <c r="H87" s="10">
        <v>24.95627</v>
      </c>
      <c r="I87" s="10">
        <v>10.840860000000001</v>
      </c>
      <c r="J87" s="10">
        <v>10.840860000000001</v>
      </c>
      <c r="K87" s="10">
        <f t="shared" si="6"/>
        <v>26.110059999999997</v>
      </c>
      <c r="L87" s="10">
        <f t="shared" si="7"/>
        <v>1185.11006</v>
      </c>
      <c r="M87" s="10">
        <f t="shared" si="8"/>
        <v>57.33650326797386</v>
      </c>
      <c r="N87" s="10">
        <f t="shared" si="9"/>
        <v>1195.2437300000001</v>
      </c>
      <c r="O87" s="10">
        <f t="shared" si="10"/>
        <v>36.24373</v>
      </c>
      <c r="P87" s="10">
        <f t="shared" si="11"/>
        <v>40.778218954248366</v>
      </c>
    </row>
    <row r="88" spans="1:16" ht="12.75">
      <c r="A88" s="8" t="s">
        <v>36</v>
      </c>
      <c r="B88" s="9" t="s">
        <v>37</v>
      </c>
      <c r="C88" s="10">
        <v>3136.5</v>
      </c>
      <c r="D88" s="10">
        <v>3536.5</v>
      </c>
      <c r="E88" s="10">
        <v>169.5</v>
      </c>
      <c r="F88" s="10">
        <v>84.88689000000001</v>
      </c>
      <c r="G88" s="10">
        <v>0</v>
      </c>
      <c r="H88" s="10">
        <v>75.5184</v>
      </c>
      <c r="I88" s="10">
        <v>19.102520000000002</v>
      </c>
      <c r="J88" s="10">
        <v>20.840790000000002</v>
      </c>
      <c r="K88" s="10">
        <f t="shared" si="6"/>
        <v>84.61310999999999</v>
      </c>
      <c r="L88" s="10">
        <f t="shared" si="7"/>
        <v>3451.61311</v>
      </c>
      <c r="M88" s="10">
        <f t="shared" si="8"/>
        <v>50.08076106194691</v>
      </c>
      <c r="N88" s="10">
        <f t="shared" si="9"/>
        <v>3460.9816</v>
      </c>
      <c r="O88" s="10">
        <f t="shared" si="10"/>
        <v>93.9816</v>
      </c>
      <c r="P88" s="10">
        <f t="shared" si="11"/>
        <v>44.553628318584074</v>
      </c>
    </row>
    <row r="89" spans="1:16" ht="12.75">
      <c r="A89" s="8" t="s">
        <v>38</v>
      </c>
      <c r="B89" s="9" t="s">
        <v>39</v>
      </c>
      <c r="C89" s="10">
        <v>3615.9</v>
      </c>
      <c r="D89" s="10">
        <v>3451.687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</v>
      </c>
      <c r="L89" s="10">
        <f t="shared" si="7"/>
        <v>3451.687</v>
      </c>
      <c r="M89" s="10">
        <f t="shared" si="8"/>
        <v>0</v>
      </c>
      <c r="N89" s="10">
        <f t="shared" si="9"/>
        <v>3451.687</v>
      </c>
      <c r="O89" s="10">
        <f t="shared" si="10"/>
        <v>1</v>
      </c>
      <c r="P89" s="10">
        <f t="shared" si="11"/>
        <v>0</v>
      </c>
    </row>
    <row r="90" spans="1:16" ht="12.75">
      <c r="A90" s="8" t="s">
        <v>76</v>
      </c>
      <c r="B90" s="9" t="s">
        <v>77</v>
      </c>
      <c r="C90" s="10">
        <v>353.9</v>
      </c>
      <c r="D90" s="10">
        <v>551.9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551.9</v>
      </c>
      <c r="M90" s="10">
        <f t="shared" si="8"/>
        <v>0</v>
      </c>
      <c r="N90" s="10">
        <f t="shared" si="9"/>
        <v>551.9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</v>
      </c>
      <c r="D91" s="10">
        <v>53.89</v>
      </c>
      <c r="E91" s="10">
        <v>0</v>
      </c>
      <c r="F91" s="10">
        <v>0.83502</v>
      </c>
      <c r="G91" s="10">
        <v>0</v>
      </c>
      <c r="H91" s="10">
        <v>0</v>
      </c>
      <c r="I91" s="10">
        <v>0.83502</v>
      </c>
      <c r="J91" s="10">
        <v>1.24002</v>
      </c>
      <c r="K91" s="10">
        <f t="shared" si="6"/>
        <v>-0.83502</v>
      </c>
      <c r="L91" s="10">
        <f t="shared" si="7"/>
        <v>53.05498</v>
      </c>
      <c r="M91" s="10">
        <f t="shared" si="8"/>
        <v>0</v>
      </c>
      <c r="N91" s="10">
        <f t="shared" si="9"/>
        <v>53.89</v>
      </c>
      <c r="O91" s="10">
        <f t="shared" si="10"/>
        <v>0</v>
      </c>
      <c r="P91" s="10">
        <f t="shared" si="11"/>
        <v>0</v>
      </c>
    </row>
    <row r="92" spans="1:16" ht="12.75">
      <c r="A92" s="8" t="s">
        <v>64</v>
      </c>
      <c r="B92" s="9" t="s">
        <v>65</v>
      </c>
      <c r="C92" s="10">
        <v>17.75</v>
      </c>
      <c r="D92" s="10">
        <v>17.75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0</v>
      </c>
      <c r="P92" s="10">
        <f t="shared" si="11"/>
        <v>0</v>
      </c>
    </row>
    <row r="93" spans="1:16" ht="12.75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0.00378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212.5</v>
      </c>
      <c r="F94" s="7">
        <v>26.76519</v>
      </c>
      <c r="G94" s="7">
        <v>0</v>
      </c>
      <c r="H94" s="7">
        <v>64.09069000000001</v>
      </c>
      <c r="I94" s="7">
        <v>0</v>
      </c>
      <c r="J94" s="7">
        <v>0.21622000000000002</v>
      </c>
      <c r="K94" s="7">
        <f t="shared" si="6"/>
        <v>185.73481</v>
      </c>
      <c r="L94" s="7">
        <f t="shared" si="7"/>
        <v>2995.0088100000003</v>
      </c>
      <c r="M94" s="7">
        <f t="shared" si="8"/>
        <v>12.595383529411766</v>
      </c>
      <c r="N94" s="7">
        <f t="shared" si="9"/>
        <v>2957.6833100000003</v>
      </c>
      <c r="O94" s="7">
        <f t="shared" si="10"/>
        <v>148.40931</v>
      </c>
      <c r="P94" s="7">
        <f t="shared" si="11"/>
        <v>30.160324705882356</v>
      </c>
    </row>
    <row r="95" spans="1:16" ht="12.75">
      <c r="A95" s="8" t="s">
        <v>22</v>
      </c>
      <c r="B95" s="9" t="s">
        <v>23</v>
      </c>
      <c r="C95" s="10">
        <v>2083.4</v>
      </c>
      <c r="D95" s="10">
        <v>2083.4</v>
      </c>
      <c r="E95" s="10">
        <v>173.4</v>
      </c>
      <c r="F95" s="10">
        <v>21.64844</v>
      </c>
      <c r="G95" s="10">
        <v>0</v>
      </c>
      <c r="H95" s="10">
        <v>51.20946</v>
      </c>
      <c r="I95" s="10">
        <v>0</v>
      </c>
      <c r="J95" s="10">
        <v>0</v>
      </c>
      <c r="K95" s="10">
        <f t="shared" si="6"/>
        <v>151.75156</v>
      </c>
      <c r="L95" s="10">
        <f t="shared" si="7"/>
        <v>2061.75156</v>
      </c>
      <c r="M95" s="10">
        <f t="shared" si="8"/>
        <v>12.484682814302191</v>
      </c>
      <c r="N95" s="10">
        <f t="shared" si="9"/>
        <v>2032.19054</v>
      </c>
      <c r="O95" s="10">
        <f t="shared" si="10"/>
        <v>122.19054</v>
      </c>
      <c r="P95" s="10">
        <f t="shared" si="11"/>
        <v>29.532560553633218</v>
      </c>
    </row>
    <row r="96" spans="1:16" ht="12.75">
      <c r="A96" s="8" t="s">
        <v>24</v>
      </c>
      <c r="B96" s="9" t="s">
        <v>25</v>
      </c>
      <c r="C96" s="10">
        <v>458.4</v>
      </c>
      <c r="D96" s="10">
        <v>458.4</v>
      </c>
      <c r="E96" s="10">
        <v>38.1</v>
      </c>
      <c r="F96" s="10">
        <v>4.382890000000001</v>
      </c>
      <c r="G96" s="10">
        <v>0</v>
      </c>
      <c r="H96" s="10">
        <v>12.082370000000001</v>
      </c>
      <c r="I96" s="10">
        <v>0</v>
      </c>
      <c r="J96" s="10">
        <v>0</v>
      </c>
      <c r="K96" s="10">
        <f t="shared" si="6"/>
        <v>33.71711</v>
      </c>
      <c r="L96" s="10">
        <f t="shared" si="7"/>
        <v>454.01711</v>
      </c>
      <c r="M96" s="10">
        <f t="shared" si="8"/>
        <v>11.503648293963256</v>
      </c>
      <c r="N96" s="10">
        <f t="shared" si="9"/>
        <v>446.31762999999995</v>
      </c>
      <c r="O96" s="10">
        <f t="shared" si="10"/>
        <v>26.01763</v>
      </c>
      <c r="P96" s="10">
        <f t="shared" si="11"/>
        <v>31.71225721784777</v>
      </c>
    </row>
    <row r="97" spans="1:16" ht="12.75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21</v>
      </c>
      <c r="M97" s="10">
        <f t="shared" si="8"/>
        <v>0</v>
      </c>
      <c r="N97" s="10">
        <f t="shared" si="9"/>
        <v>21</v>
      </c>
      <c r="O97" s="10">
        <f t="shared" si="10"/>
        <v>0</v>
      </c>
      <c r="P97" s="10">
        <f t="shared" si="11"/>
        <v>0</v>
      </c>
    </row>
    <row r="98" spans="1:16" ht="12.75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 ht="12.75">
      <c r="A99" s="8" t="s">
        <v>28</v>
      </c>
      <c r="B99" s="9" t="s">
        <v>29</v>
      </c>
      <c r="C99" s="10">
        <v>133.5</v>
      </c>
      <c r="D99" s="10">
        <v>131.9</v>
      </c>
      <c r="E99" s="10">
        <v>0.4</v>
      </c>
      <c r="F99" s="10">
        <v>0</v>
      </c>
      <c r="G99" s="10">
        <v>0</v>
      </c>
      <c r="H99" s="10">
        <v>0.065</v>
      </c>
      <c r="I99" s="10">
        <v>0</v>
      </c>
      <c r="J99" s="10">
        <v>0.07882</v>
      </c>
      <c r="K99" s="10">
        <f t="shared" si="6"/>
        <v>0.4</v>
      </c>
      <c r="L99" s="10">
        <f t="shared" si="7"/>
        <v>131.9</v>
      </c>
      <c r="M99" s="10">
        <f t="shared" si="8"/>
        <v>0</v>
      </c>
      <c r="N99" s="10">
        <f t="shared" si="9"/>
        <v>131.835</v>
      </c>
      <c r="O99" s="10">
        <f t="shared" si="10"/>
        <v>0.335</v>
      </c>
      <c r="P99" s="10">
        <f t="shared" si="11"/>
        <v>16.25</v>
      </c>
    </row>
    <row r="100" spans="1:16" ht="12.75">
      <c r="A100" s="8" t="s">
        <v>34</v>
      </c>
      <c r="B100" s="9" t="s">
        <v>35</v>
      </c>
      <c r="C100" s="10">
        <v>3</v>
      </c>
      <c r="D100" s="10">
        <v>3</v>
      </c>
      <c r="E100" s="10">
        <v>0.1</v>
      </c>
      <c r="F100" s="10">
        <v>0</v>
      </c>
      <c r="G100" s="10">
        <v>0</v>
      </c>
      <c r="H100" s="10">
        <v>0</v>
      </c>
      <c r="I100" s="10">
        <v>0</v>
      </c>
      <c r="J100" s="10">
        <v>0.13740000000000002</v>
      </c>
      <c r="K100" s="10">
        <f t="shared" si="6"/>
        <v>0.1</v>
      </c>
      <c r="L100" s="10">
        <f t="shared" si="7"/>
        <v>3</v>
      </c>
      <c r="M100" s="10">
        <f t="shared" si="8"/>
        <v>0</v>
      </c>
      <c r="N100" s="10">
        <f t="shared" si="9"/>
        <v>3</v>
      </c>
      <c r="O100" s="10">
        <f t="shared" si="10"/>
        <v>0.1</v>
      </c>
      <c r="P100" s="10">
        <f t="shared" si="11"/>
        <v>0</v>
      </c>
    </row>
    <row r="101" spans="1:16" ht="12.75">
      <c r="A101" s="8" t="s">
        <v>36</v>
      </c>
      <c r="B101" s="9" t="s">
        <v>37</v>
      </c>
      <c r="C101" s="10">
        <v>14.7</v>
      </c>
      <c r="D101" s="10">
        <v>14.7</v>
      </c>
      <c r="E101" s="10">
        <v>0.5</v>
      </c>
      <c r="F101" s="10">
        <v>0.7338600000000001</v>
      </c>
      <c r="G101" s="10">
        <v>0</v>
      </c>
      <c r="H101" s="10">
        <v>0.7338600000000001</v>
      </c>
      <c r="I101" s="10">
        <v>0</v>
      </c>
      <c r="J101" s="10">
        <v>0</v>
      </c>
      <c r="K101" s="10">
        <f t="shared" si="6"/>
        <v>-0.23386000000000007</v>
      </c>
      <c r="L101" s="10">
        <f t="shared" si="7"/>
        <v>13.96614</v>
      </c>
      <c r="M101" s="10">
        <f t="shared" si="8"/>
        <v>146.77200000000002</v>
      </c>
      <c r="N101" s="10">
        <f t="shared" si="9"/>
        <v>13.96614</v>
      </c>
      <c r="O101" s="10">
        <f t="shared" si="10"/>
        <v>-0.23386000000000007</v>
      </c>
      <c r="P101" s="10">
        <f t="shared" si="11"/>
        <v>146.77200000000002</v>
      </c>
    </row>
    <row r="102" spans="1:16" ht="12.75">
      <c r="A102" s="8" t="s">
        <v>38</v>
      </c>
      <c r="B102" s="9" t="s">
        <v>39</v>
      </c>
      <c r="C102" s="10">
        <v>291.2</v>
      </c>
      <c r="D102" s="10">
        <v>305.374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</v>
      </c>
      <c r="M102" s="10">
        <f t="shared" si="8"/>
        <v>0</v>
      </c>
      <c r="N102" s="10">
        <f t="shared" si="9"/>
        <v>305.374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</v>
      </c>
      <c r="D103" s="10">
        <v>1.1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</v>
      </c>
      <c r="M103" s="10">
        <f t="shared" si="8"/>
        <v>0</v>
      </c>
      <c r="N103" s="10">
        <f t="shared" si="9"/>
        <v>1.1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38.25">
      <c r="A106" s="5" t="s">
        <v>82</v>
      </c>
      <c r="B106" s="6" t="s">
        <v>83</v>
      </c>
      <c r="C106" s="7">
        <v>17661.2</v>
      </c>
      <c r="D106" s="7">
        <v>19313.18</v>
      </c>
      <c r="E106" s="7">
        <v>1483.1</v>
      </c>
      <c r="F106" s="7">
        <v>30.78388</v>
      </c>
      <c r="G106" s="7">
        <v>0</v>
      </c>
      <c r="H106" s="7">
        <v>246.00258000000002</v>
      </c>
      <c r="I106" s="7">
        <v>0</v>
      </c>
      <c r="J106" s="7">
        <v>0</v>
      </c>
      <c r="K106" s="7">
        <f t="shared" si="6"/>
        <v>1452.31612</v>
      </c>
      <c r="L106" s="7">
        <f t="shared" si="7"/>
        <v>19282.39612</v>
      </c>
      <c r="M106" s="7">
        <f t="shared" si="8"/>
        <v>2.075644258647428</v>
      </c>
      <c r="N106" s="7">
        <f t="shared" si="9"/>
        <v>19067.17742</v>
      </c>
      <c r="O106" s="7">
        <f t="shared" si="10"/>
        <v>1237.0974199999998</v>
      </c>
      <c r="P106" s="7">
        <f t="shared" si="11"/>
        <v>16.58705279482166</v>
      </c>
    </row>
    <row r="107" spans="1:16" ht="12.75">
      <c r="A107" s="8" t="s">
        <v>22</v>
      </c>
      <c r="B107" s="9" t="s">
        <v>23</v>
      </c>
      <c r="C107" s="10">
        <v>10783.8</v>
      </c>
      <c r="D107" s="10">
        <v>11884.733</v>
      </c>
      <c r="E107" s="10">
        <v>1152.9</v>
      </c>
      <c r="F107" s="10">
        <v>0</v>
      </c>
      <c r="G107" s="10">
        <v>0</v>
      </c>
      <c r="H107" s="10">
        <v>169.87107999999998</v>
      </c>
      <c r="I107" s="10">
        <v>0</v>
      </c>
      <c r="J107" s="10">
        <v>0</v>
      </c>
      <c r="K107" s="10">
        <f t="shared" si="6"/>
        <v>1152.9</v>
      </c>
      <c r="L107" s="10">
        <f t="shared" si="7"/>
        <v>11884.733</v>
      </c>
      <c r="M107" s="10">
        <f t="shared" si="8"/>
        <v>0</v>
      </c>
      <c r="N107" s="10">
        <f t="shared" si="9"/>
        <v>11714.86192</v>
      </c>
      <c r="O107" s="10">
        <f t="shared" si="10"/>
        <v>983.0289200000001</v>
      </c>
      <c r="P107" s="10">
        <f t="shared" si="11"/>
        <v>14.734242345389884</v>
      </c>
    </row>
    <row r="108" spans="1:16" ht="12.75">
      <c r="A108" s="8" t="s">
        <v>24</v>
      </c>
      <c r="B108" s="9" t="s">
        <v>25</v>
      </c>
      <c r="C108" s="10">
        <v>2372.4</v>
      </c>
      <c r="D108" s="10">
        <v>2614.606</v>
      </c>
      <c r="E108" s="10">
        <v>253.5</v>
      </c>
      <c r="F108" s="10">
        <v>0</v>
      </c>
      <c r="G108" s="10">
        <v>0</v>
      </c>
      <c r="H108" s="10">
        <v>41.82296</v>
      </c>
      <c r="I108" s="10">
        <v>0</v>
      </c>
      <c r="J108" s="10">
        <v>0</v>
      </c>
      <c r="K108" s="10">
        <f t="shared" si="6"/>
        <v>253.5</v>
      </c>
      <c r="L108" s="10">
        <f t="shared" si="7"/>
        <v>2614.606</v>
      </c>
      <c r="M108" s="10">
        <f t="shared" si="8"/>
        <v>0</v>
      </c>
      <c r="N108" s="10">
        <f t="shared" si="9"/>
        <v>2572.7830400000003</v>
      </c>
      <c r="O108" s="10">
        <f t="shared" si="10"/>
        <v>211.67704</v>
      </c>
      <c r="P108" s="10">
        <f t="shared" si="11"/>
        <v>16.498209072978305</v>
      </c>
    </row>
    <row r="109" spans="1:16" ht="12.75">
      <c r="A109" s="8" t="s">
        <v>26</v>
      </c>
      <c r="B109" s="9" t="s">
        <v>27</v>
      </c>
      <c r="C109" s="10">
        <v>898.1</v>
      </c>
      <c r="D109" s="10">
        <v>1004.4</v>
      </c>
      <c r="E109" s="10">
        <v>40.8</v>
      </c>
      <c r="F109" s="10">
        <v>6.5207</v>
      </c>
      <c r="G109" s="10">
        <v>0</v>
      </c>
      <c r="H109" s="10">
        <v>6.5207</v>
      </c>
      <c r="I109" s="10">
        <v>0</v>
      </c>
      <c r="J109" s="10">
        <v>0</v>
      </c>
      <c r="K109" s="10">
        <f t="shared" si="6"/>
        <v>34.2793</v>
      </c>
      <c r="L109" s="10">
        <f t="shared" si="7"/>
        <v>997.8793</v>
      </c>
      <c r="M109" s="10">
        <f t="shared" si="8"/>
        <v>15.982107843137255</v>
      </c>
      <c r="N109" s="10">
        <f t="shared" si="9"/>
        <v>997.8793</v>
      </c>
      <c r="O109" s="10">
        <f t="shared" si="10"/>
        <v>34.2793</v>
      </c>
      <c r="P109" s="10">
        <f t="shared" si="11"/>
        <v>15.982107843137255</v>
      </c>
    </row>
    <row r="110" spans="1:16" ht="12.75">
      <c r="A110" s="8" t="s">
        <v>72</v>
      </c>
      <c r="B110" s="9" t="s">
        <v>73</v>
      </c>
      <c r="C110" s="10">
        <v>9.1</v>
      </c>
      <c r="D110" s="10">
        <v>9.1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9.1</v>
      </c>
      <c r="M110" s="10">
        <f t="shared" si="8"/>
        <v>0</v>
      </c>
      <c r="N110" s="10">
        <f t="shared" si="9"/>
        <v>9.1</v>
      </c>
      <c r="O110" s="10">
        <f t="shared" si="10"/>
        <v>0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1783.9</v>
      </c>
      <c r="D111" s="10">
        <v>1971.441</v>
      </c>
      <c r="E111" s="10">
        <v>18.6</v>
      </c>
      <c r="F111" s="10">
        <v>6.77132</v>
      </c>
      <c r="G111" s="10">
        <v>0</v>
      </c>
      <c r="H111" s="10">
        <v>6.77132</v>
      </c>
      <c r="I111" s="10">
        <v>0</v>
      </c>
      <c r="J111" s="10">
        <v>0</v>
      </c>
      <c r="K111" s="10">
        <f t="shared" si="6"/>
        <v>11.828680000000002</v>
      </c>
      <c r="L111" s="10">
        <f t="shared" si="7"/>
        <v>1964.66968</v>
      </c>
      <c r="M111" s="10">
        <f t="shared" si="8"/>
        <v>36.40494623655914</v>
      </c>
      <c r="N111" s="10">
        <f t="shared" si="9"/>
        <v>1964.66968</v>
      </c>
      <c r="O111" s="10">
        <f t="shared" si="10"/>
        <v>11.828680000000002</v>
      </c>
      <c r="P111" s="10">
        <f t="shared" si="11"/>
        <v>36.40494623655914</v>
      </c>
    </row>
    <row r="112" spans="1:16" ht="12.75">
      <c r="A112" s="8" t="s">
        <v>30</v>
      </c>
      <c r="B112" s="9" t="s">
        <v>31</v>
      </c>
      <c r="C112" s="10">
        <v>183.5</v>
      </c>
      <c r="D112" s="10">
        <v>198.5</v>
      </c>
      <c r="E112" s="10">
        <v>5.1</v>
      </c>
      <c r="F112" s="10">
        <v>10.64</v>
      </c>
      <c r="G112" s="10">
        <v>0</v>
      </c>
      <c r="H112" s="10">
        <v>10.64</v>
      </c>
      <c r="I112" s="10">
        <v>0</v>
      </c>
      <c r="J112" s="10">
        <v>0</v>
      </c>
      <c r="K112" s="10">
        <f t="shared" si="6"/>
        <v>-5.540000000000001</v>
      </c>
      <c r="L112" s="10">
        <f t="shared" si="7"/>
        <v>187.86</v>
      </c>
      <c r="M112" s="10">
        <f t="shared" si="8"/>
        <v>208.62745098039218</v>
      </c>
      <c r="N112" s="10">
        <f t="shared" si="9"/>
        <v>187.86</v>
      </c>
      <c r="O112" s="10">
        <f t="shared" si="10"/>
        <v>-5.540000000000001</v>
      </c>
      <c r="P112" s="10">
        <f t="shared" si="11"/>
        <v>208.62745098039218</v>
      </c>
    </row>
    <row r="113" spans="1:16" ht="12.75">
      <c r="A113" s="8" t="s">
        <v>32</v>
      </c>
      <c r="B113" s="9" t="s">
        <v>33</v>
      </c>
      <c r="C113" s="10">
        <v>1317.2</v>
      </c>
      <c r="D113" s="10">
        <v>1307.981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1307.981</v>
      </c>
      <c r="M113" s="10">
        <f t="shared" si="8"/>
        <v>0</v>
      </c>
      <c r="N113" s="10">
        <f t="shared" si="9"/>
        <v>1307.981</v>
      </c>
      <c r="O113" s="10">
        <f t="shared" si="10"/>
        <v>0</v>
      </c>
      <c r="P113" s="10">
        <f t="shared" si="11"/>
        <v>0</v>
      </c>
    </row>
    <row r="114" spans="1:16" ht="12.75">
      <c r="A114" s="8" t="s">
        <v>34</v>
      </c>
      <c r="B114" s="9" t="s">
        <v>35</v>
      </c>
      <c r="C114" s="10">
        <v>41.2</v>
      </c>
      <c r="D114" s="10">
        <v>42.939</v>
      </c>
      <c r="E114" s="10">
        <v>2.6</v>
      </c>
      <c r="F114" s="10">
        <v>1.0992000000000002</v>
      </c>
      <c r="G114" s="10">
        <v>0</v>
      </c>
      <c r="H114" s="10">
        <v>1.60765</v>
      </c>
      <c r="I114" s="10">
        <v>0</v>
      </c>
      <c r="J114" s="10">
        <v>0</v>
      </c>
      <c r="K114" s="10">
        <f t="shared" si="6"/>
        <v>1.5008</v>
      </c>
      <c r="L114" s="10">
        <f t="shared" si="7"/>
        <v>41.8398</v>
      </c>
      <c r="M114" s="10">
        <f t="shared" si="8"/>
        <v>42.27692307692308</v>
      </c>
      <c r="N114" s="10">
        <f t="shared" si="9"/>
        <v>41.33135</v>
      </c>
      <c r="O114" s="10">
        <f t="shared" si="10"/>
        <v>0.9923500000000001</v>
      </c>
      <c r="P114" s="10">
        <f t="shared" si="11"/>
        <v>61.832692307692305</v>
      </c>
    </row>
    <row r="115" spans="1:16" ht="12.75">
      <c r="A115" s="8" t="s">
        <v>36</v>
      </c>
      <c r="B115" s="9" t="s">
        <v>37</v>
      </c>
      <c r="C115" s="10">
        <v>162.8</v>
      </c>
      <c r="D115" s="10">
        <v>170.28</v>
      </c>
      <c r="E115" s="10">
        <v>9.6</v>
      </c>
      <c r="F115" s="10">
        <v>5.45266</v>
      </c>
      <c r="G115" s="10">
        <v>0</v>
      </c>
      <c r="H115" s="10">
        <v>8.46887</v>
      </c>
      <c r="I115" s="10">
        <v>0</v>
      </c>
      <c r="J115" s="10">
        <v>0</v>
      </c>
      <c r="K115" s="10">
        <f t="shared" si="6"/>
        <v>4.14734</v>
      </c>
      <c r="L115" s="10">
        <f t="shared" si="7"/>
        <v>164.82734</v>
      </c>
      <c r="M115" s="10">
        <f t="shared" si="8"/>
        <v>56.798541666666665</v>
      </c>
      <c r="N115" s="10">
        <f t="shared" si="9"/>
        <v>161.81113</v>
      </c>
      <c r="O115" s="10">
        <f t="shared" si="10"/>
        <v>1.1311299999999989</v>
      </c>
      <c r="P115" s="10">
        <f t="shared" si="11"/>
        <v>88.21739583333334</v>
      </c>
    </row>
    <row r="116" spans="1:16" ht="12.75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</v>
      </c>
      <c r="D117" s="10">
        <v>1.4</v>
      </c>
      <c r="E117" s="10">
        <v>0</v>
      </c>
      <c r="F117" s="10">
        <v>0.3</v>
      </c>
      <c r="G117" s="10">
        <v>0</v>
      </c>
      <c r="H117" s="10">
        <v>0.3</v>
      </c>
      <c r="I117" s="10">
        <v>0</v>
      </c>
      <c r="J117" s="10">
        <v>0</v>
      </c>
      <c r="K117" s="10">
        <f t="shared" si="6"/>
        <v>-0.3</v>
      </c>
      <c r="L117" s="10">
        <f t="shared" si="7"/>
        <v>1.0999999999999999</v>
      </c>
      <c r="M117" s="10">
        <f t="shared" si="8"/>
        <v>0</v>
      </c>
      <c r="N117" s="10">
        <f t="shared" si="9"/>
        <v>1.0999999999999999</v>
      </c>
      <c r="O117" s="10">
        <f t="shared" si="10"/>
        <v>-0.3</v>
      </c>
      <c r="P117" s="10">
        <f t="shared" si="11"/>
        <v>0</v>
      </c>
    </row>
    <row r="118" spans="1:16" ht="12.75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38.25">
      <c r="A119" s="5" t="s">
        <v>84</v>
      </c>
      <c r="B119" s="6" t="s">
        <v>85</v>
      </c>
      <c r="C119" s="7">
        <v>19838.3</v>
      </c>
      <c r="D119" s="7">
        <v>83120.92800000001</v>
      </c>
      <c r="E119" s="7">
        <v>7476.7</v>
      </c>
      <c r="F119" s="7">
        <v>795.9058399999999</v>
      </c>
      <c r="G119" s="7">
        <v>0</v>
      </c>
      <c r="H119" s="7">
        <v>490.95857</v>
      </c>
      <c r="I119" s="7">
        <v>368.63509</v>
      </c>
      <c r="J119" s="7">
        <v>652.85012</v>
      </c>
      <c r="K119" s="7">
        <f t="shared" si="6"/>
        <v>6680.7941599999995</v>
      </c>
      <c r="L119" s="7">
        <f t="shared" si="7"/>
        <v>82325.02216000001</v>
      </c>
      <c r="M119" s="7">
        <f t="shared" si="8"/>
        <v>10.645148795591638</v>
      </c>
      <c r="N119" s="7">
        <f t="shared" si="9"/>
        <v>82629.96943000001</v>
      </c>
      <c r="O119" s="7">
        <f t="shared" si="10"/>
        <v>6985.74143</v>
      </c>
      <c r="P119" s="7">
        <f t="shared" si="11"/>
        <v>6.566514237564701</v>
      </c>
    </row>
    <row r="120" spans="1:16" ht="12.75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4697.4</v>
      </c>
      <c r="F120" s="10">
        <v>14.285639999999999</v>
      </c>
      <c r="G120" s="10">
        <v>0</v>
      </c>
      <c r="H120" s="10">
        <v>14.285639999999999</v>
      </c>
      <c r="I120" s="10">
        <v>0</v>
      </c>
      <c r="J120" s="10">
        <v>0</v>
      </c>
      <c r="K120" s="10">
        <f t="shared" si="6"/>
        <v>4683.11436</v>
      </c>
      <c r="L120" s="10">
        <f t="shared" si="7"/>
        <v>51144.31436</v>
      </c>
      <c r="M120" s="10">
        <f t="shared" si="8"/>
        <v>0.3041180227359816</v>
      </c>
      <c r="N120" s="10">
        <f t="shared" si="9"/>
        <v>51144.31436</v>
      </c>
      <c r="O120" s="10">
        <f t="shared" si="10"/>
        <v>4683.11436</v>
      </c>
      <c r="P120" s="10">
        <f t="shared" si="11"/>
        <v>0.3041180227359816</v>
      </c>
    </row>
    <row r="121" spans="1:16" ht="12.75">
      <c r="A121" s="8" t="s">
        <v>24</v>
      </c>
      <c r="B121" s="9" t="s">
        <v>25</v>
      </c>
      <c r="C121" s="10">
        <v>3577.4</v>
      </c>
      <c r="D121" s="10">
        <v>11156.4</v>
      </c>
      <c r="E121" s="10">
        <v>1033.4</v>
      </c>
      <c r="F121" s="10">
        <v>3.14284</v>
      </c>
      <c r="G121" s="10">
        <v>0</v>
      </c>
      <c r="H121" s="10">
        <v>3.14284</v>
      </c>
      <c r="I121" s="10">
        <v>0</v>
      </c>
      <c r="J121" s="10">
        <v>0</v>
      </c>
      <c r="K121" s="10">
        <f t="shared" si="6"/>
        <v>1030.25716</v>
      </c>
      <c r="L121" s="10">
        <f t="shared" si="7"/>
        <v>11153.25716</v>
      </c>
      <c r="M121" s="10">
        <f t="shared" si="8"/>
        <v>0.30412618540739306</v>
      </c>
      <c r="N121" s="10">
        <f t="shared" si="9"/>
        <v>11153.25716</v>
      </c>
      <c r="O121" s="10">
        <f t="shared" si="10"/>
        <v>1030.25716</v>
      </c>
      <c r="P121" s="10">
        <f t="shared" si="11"/>
        <v>0.30412618540739306</v>
      </c>
    </row>
    <row r="122" spans="1:16" ht="12.75">
      <c r="A122" s="8" t="s">
        <v>26</v>
      </c>
      <c r="B122" s="9" t="s">
        <v>27</v>
      </c>
      <c r="C122" s="10">
        <v>0</v>
      </c>
      <c r="D122" s="10">
        <v>967.866</v>
      </c>
      <c r="E122" s="10">
        <v>161.8</v>
      </c>
      <c r="F122" s="10">
        <v>75.46403</v>
      </c>
      <c r="G122" s="10">
        <v>0</v>
      </c>
      <c r="H122" s="10">
        <v>29.022000000000002</v>
      </c>
      <c r="I122" s="10">
        <v>64.13103</v>
      </c>
      <c r="J122" s="10">
        <v>234.84503</v>
      </c>
      <c r="K122" s="10">
        <f t="shared" si="6"/>
        <v>86.33597000000002</v>
      </c>
      <c r="L122" s="10">
        <f t="shared" si="7"/>
        <v>892.40197</v>
      </c>
      <c r="M122" s="10">
        <f t="shared" si="8"/>
        <v>46.640315203955495</v>
      </c>
      <c r="N122" s="10">
        <f t="shared" si="9"/>
        <v>938.8439999999999</v>
      </c>
      <c r="O122" s="10">
        <f t="shared" si="10"/>
        <v>132.77800000000002</v>
      </c>
      <c r="P122" s="10">
        <f t="shared" si="11"/>
        <v>17.93695920889988</v>
      </c>
    </row>
    <row r="123" spans="1:16" ht="12.75">
      <c r="A123" s="8" t="s">
        <v>74</v>
      </c>
      <c r="B123" s="9" t="s">
        <v>75</v>
      </c>
      <c r="C123" s="10">
        <v>0</v>
      </c>
      <c r="D123" s="10">
        <v>2425.2</v>
      </c>
      <c r="E123" s="10">
        <v>199.9</v>
      </c>
      <c r="F123" s="10">
        <v>61.9396</v>
      </c>
      <c r="G123" s="10">
        <v>0</v>
      </c>
      <c r="H123" s="10">
        <v>75.0419</v>
      </c>
      <c r="I123" s="10">
        <v>0</v>
      </c>
      <c r="J123" s="10">
        <v>0</v>
      </c>
      <c r="K123" s="10">
        <f t="shared" si="6"/>
        <v>137.9604</v>
      </c>
      <c r="L123" s="10">
        <f t="shared" si="7"/>
        <v>2363.2603999999997</v>
      </c>
      <c r="M123" s="10">
        <f t="shared" si="8"/>
        <v>30.98529264632316</v>
      </c>
      <c r="N123" s="10">
        <f t="shared" si="9"/>
        <v>2350.1580999999996</v>
      </c>
      <c r="O123" s="10">
        <f t="shared" si="10"/>
        <v>124.85810000000001</v>
      </c>
      <c r="P123" s="10">
        <f t="shared" si="11"/>
        <v>37.53971985992997</v>
      </c>
    </row>
    <row r="124" spans="1:16" ht="12.75">
      <c r="A124" s="8" t="s">
        <v>28</v>
      </c>
      <c r="B124" s="9" t="s">
        <v>29</v>
      </c>
      <c r="C124" s="10">
        <v>0</v>
      </c>
      <c r="D124" s="10">
        <v>210.46200000000002</v>
      </c>
      <c r="E124" s="10">
        <v>13.3</v>
      </c>
      <c r="F124" s="10">
        <v>7.15155</v>
      </c>
      <c r="G124" s="10">
        <v>0</v>
      </c>
      <c r="H124" s="10">
        <v>9.73607</v>
      </c>
      <c r="I124" s="10">
        <v>0</v>
      </c>
      <c r="J124" s="10">
        <v>0</v>
      </c>
      <c r="K124" s="10">
        <f t="shared" si="6"/>
        <v>6.14845</v>
      </c>
      <c r="L124" s="10">
        <f t="shared" si="7"/>
        <v>203.31045</v>
      </c>
      <c r="M124" s="10">
        <f t="shared" si="8"/>
        <v>53.77105263157894</v>
      </c>
      <c r="N124" s="10">
        <f t="shared" si="9"/>
        <v>200.72593</v>
      </c>
      <c r="O124" s="10">
        <f t="shared" si="10"/>
        <v>3.563930000000001</v>
      </c>
      <c r="P124" s="10">
        <f t="shared" si="11"/>
        <v>73.20353383458647</v>
      </c>
    </row>
    <row r="125" spans="1:16" ht="12.75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0</v>
      </c>
      <c r="D126" s="10">
        <v>255.8</v>
      </c>
      <c r="E126" s="10">
        <v>30.8</v>
      </c>
      <c r="F126" s="10">
        <v>17.84457</v>
      </c>
      <c r="G126" s="10">
        <v>0</v>
      </c>
      <c r="H126" s="10">
        <v>10.957790000000001</v>
      </c>
      <c r="I126" s="10">
        <v>6.88678</v>
      </c>
      <c r="J126" s="10">
        <v>21.81645</v>
      </c>
      <c r="K126" s="10">
        <f t="shared" si="6"/>
        <v>12.95543</v>
      </c>
      <c r="L126" s="10">
        <f t="shared" si="7"/>
        <v>237.95543</v>
      </c>
      <c r="M126" s="10">
        <f t="shared" si="8"/>
        <v>57.93691558441558</v>
      </c>
      <c r="N126" s="10">
        <f t="shared" si="9"/>
        <v>244.84221000000002</v>
      </c>
      <c r="O126" s="10">
        <f t="shared" si="10"/>
        <v>19.84221</v>
      </c>
      <c r="P126" s="10">
        <f t="shared" si="11"/>
        <v>35.577240259740265</v>
      </c>
    </row>
    <row r="127" spans="1:16" ht="12.75">
      <c r="A127" s="8" t="s">
        <v>36</v>
      </c>
      <c r="B127" s="9" t="s">
        <v>37</v>
      </c>
      <c r="C127" s="10">
        <v>0</v>
      </c>
      <c r="D127" s="10">
        <v>1896.2</v>
      </c>
      <c r="E127" s="10">
        <v>220</v>
      </c>
      <c r="F127" s="10">
        <v>48.948260000000005</v>
      </c>
      <c r="G127" s="10">
        <v>0</v>
      </c>
      <c r="H127" s="10">
        <v>40.37549</v>
      </c>
      <c r="I127" s="10">
        <v>8.57277</v>
      </c>
      <c r="J127" s="10">
        <v>93.19813</v>
      </c>
      <c r="K127" s="10">
        <f t="shared" si="6"/>
        <v>171.05174</v>
      </c>
      <c r="L127" s="10">
        <f t="shared" si="7"/>
        <v>1847.2517400000002</v>
      </c>
      <c r="M127" s="10">
        <f t="shared" si="8"/>
        <v>22.24920909090909</v>
      </c>
      <c r="N127" s="10">
        <f t="shared" si="9"/>
        <v>1855.8245100000001</v>
      </c>
      <c r="O127" s="10">
        <f t="shared" si="10"/>
        <v>179.62451</v>
      </c>
      <c r="P127" s="10">
        <f t="shared" si="11"/>
        <v>18.352495454545455</v>
      </c>
    </row>
    <row r="128" spans="1:16" ht="12.75">
      <c r="A128" s="8" t="s">
        <v>38</v>
      </c>
      <c r="B128" s="9" t="s">
        <v>39</v>
      </c>
      <c r="C128" s="10">
        <v>0</v>
      </c>
      <c r="D128" s="10">
        <v>1.1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</v>
      </c>
      <c r="M128" s="10">
        <f t="shared" si="8"/>
        <v>0</v>
      </c>
      <c r="N128" s="10">
        <f t="shared" si="9"/>
        <v>1.1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86</v>
      </c>
      <c r="B129" s="9" t="s">
        <v>87</v>
      </c>
      <c r="C129" s="10">
        <v>0</v>
      </c>
      <c r="D129" s="10">
        <v>8801.3</v>
      </c>
      <c r="E129" s="10">
        <v>960.1</v>
      </c>
      <c r="F129" s="10">
        <v>494.79035</v>
      </c>
      <c r="G129" s="10">
        <v>0</v>
      </c>
      <c r="H129" s="10">
        <v>258.52484</v>
      </c>
      <c r="I129" s="10">
        <v>236.26551</v>
      </c>
      <c r="J129" s="10">
        <v>236.26551</v>
      </c>
      <c r="K129" s="10">
        <f t="shared" si="6"/>
        <v>465.30965000000003</v>
      </c>
      <c r="L129" s="10">
        <f t="shared" si="7"/>
        <v>8306.50965</v>
      </c>
      <c r="M129" s="10">
        <f t="shared" si="8"/>
        <v>51.53529319862514</v>
      </c>
      <c r="N129" s="10">
        <f t="shared" si="9"/>
        <v>8542.77516</v>
      </c>
      <c r="O129" s="10">
        <f t="shared" si="10"/>
        <v>701.5751600000001</v>
      </c>
      <c r="P129" s="10">
        <f t="shared" si="11"/>
        <v>26.926865951463384</v>
      </c>
    </row>
    <row r="130" spans="1:16" ht="12.75">
      <c r="A130" s="8" t="s">
        <v>64</v>
      </c>
      <c r="B130" s="9" t="s">
        <v>65</v>
      </c>
      <c r="C130" s="10">
        <v>0</v>
      </c>
      <c r="D130" s="10">
        <v>1031</v>
      </c>
      <c r="E130" s="10">
        <v>160</v>
      </c>
      <c r="F130" s="10">
        <v>72.339</v>
      </c>
      <c r="G130" s="10">
        <v>0</v>
      </c>
      <c r="H130" s="10">
        <v>49.872</v>
      </c>
      <c r="I130" s="10">
        <v>52.779</v>
      </c>
      <c r="J130" s="10">
        <v>66.725</v>
      </c>
      <c r="K130" s="10">
        <f t="shared" si="6"/>
        <v>87.661</v>
      </c>
      <c r="L130" s="10">
        <f t="shared" si="7"/>
        <v>958.6610000000001</v>
      </c>
      <c r="M130" s="10">
        <f t="shared" si="8"/>
        <v>45.211875</v>
      </c>
      <c r="N130" s="10">
        <f t="shared" si="9"/>
        <v>981.128</v>
      </c>
      <c r="O130" s="10">
        <f t="shared" si="10"/>
        <v>110.128</v>
      </c>
      <c r="P130" s="10">
        <f t="shared" si="11"/>
        <v>31.169999999999998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4583.825</v>
      </c>
      <c r="E131" s="7">
        <v>457.1</v>
      </c>
      <c r="F131" s="7">
        <v>48.04753</v>
      </c>
      <c r="G131" s="7">
        <v>0</v>
      </c>
      <c r="H131" s="7">
        <v>180.14551</v>
      </c>
      <c r="I131" s="7">
        <v>0</v>
      </c>
      <c r="J131" s="7">
        <v>0</v>
      </c>
      <c r="K131" s="7">
        <f t="shared" si="6"/>
        <v>409.05247</v>
      </c>
      <c r="L131" s="7">
        <f t="shared" si="7"/>
        <v>4535.77747</v>
      </c>
      <c r="M131" s="7">
        <f t="shared" si="8"/>
        <v>10.511382629621528</v>
      </c>
      <c r="N131" s="7">
        <f t="shared" si="9"/>
        <v>4403.6794899999995</v>
      </c>
      <c r="O131" s="7">
        <f t="shared" si="10"/>
        <v>276.95449</v>
      </c>
      <c r="P131" s="7">
        <f t="shared" si="11"/>
        <v>39.41052504922336</v>
      </c>
    </row>
    <row r="132" spans="1:16" ht="12.75">
      <c r="A132" s="8" t="s">
        <v>22</v>
      </c>
      <c r="B132" s="9" t="s">
        <v>23</v>
      </c>
      <c r="C132" s="10">
        <v>2831.7</v>
      </c>
      <c r="D132" s="10">
        <v>3020.737</v>
      </c>
      <c r="E132" s="10">
        <v>301.6</v>
      </c>
      <c r="F132" s="10">
        <v>0</v>
      </c>
      <c r="G132" s="10">
        <v>0</v>
      </c>
      <c r="H132" s="10">
        <v>107.79717</v>
      </c>
      <c r="I132" s="10">
        <v>0</v>
      </c>
      <c r="J132" s="10">
        <v>0</v>
      </c>
      <c r="K132" s="10">
        <f t="shared" si="6"/>
        <v>301.6</v>
      </c>
      <c r="L132" s="10">
        <f t="shared" si="7"/>
        <v>3020.737</v>
      </c>
      <c r="M132" s="10">
        <f t="shared" si="8"/>
        <v>0</v>
      </c>
      <c r="N132" s="10">
        <f t="shared" si="9"/>
        <v>2912.9398300000003</v>
      </c>
      <c r="O132" s="10">
        <f t="shared" si="10"/>
        <v>193.80283000000003</v>
      </c>
      <c r="P132" s="10">
        <f t="shared" si="11"/>
        <v>35.74176724137931</v>
      </c>
    </row>
    <row r="133" spans="1:16" ht="12.75">
      <c r="A133" s="8" t="s">
        <v>24</v>
      </c>
      <c r="B133" s="9" t="s">
        <v>25</v>
      </c>
      <c r="C133" s="10">
        <v>623</v>
      </c>
      <c r="D133" s="10">
        <v>664.588</v>
      </c>
      <c r="E133" s="10">
        <v>66.4</v>
      </c>
      <c r="F133" s="10">
        <v>0</v>
      </c>
      <c r="G133" s="10">
        <v>0</v>
      </c>
      <c r="H133" s="10">
        <v>23.715380000000003</v>
      </c>
      <c r="I133" s="10">
        <v>0</v>
      </c>
      <c r="J133" s="10">
        <v>0</v>
      </c>
      <c r="K133" s="10">
        <f t="shared" si="6"/>
        <v>66.4</v>
      </c>
      <c r="L133" s="10">
        <f t="shared" si="7"/>
        <v>664.588</v>
      </c>
      <c r="M133" s="10">
        <f t="shared" si="8"/>
        <v>0</v>
      </c>
      <c r="N133" s="10">
        <f t="shared" si="9"/>
        <v>640.87262</v>
      </c>
      <c r="O133" s="10">
        <f t="shared" si="10"/>
        <v>42.68462</v>
      </c>
      <c r="P133" s="10">
        <f t="shared" si="11"/>
        <v>35.71593373493976</v>
      </c>
    </row>
    <row r="134" spans="1:16" ht="12.75">
      <c r="A134" s="8" t="s">
        <v>26</v>
      </c>
      <c r="B134" s="9" t="s">
        <v>27</v>
      </c>
      <c r="C134" s="10">
        <v>71.2</v>
      </c>
      <c r="D134" s="10">
        <v>135.1</v>
      </c>
      <c r="E134" s="10">
        <v>1.5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1.5</v>
      </c>
      <c r="L134" s="10">
        <f aca="true" t="shared" si="13" ref="L134:L197">D134-F134</f>
        <v>135.1</v>
      </c>
      <c r="M134" s="10">
        <f aca="true" t="shared" si="14" ref="M134:M197">IF(E134=0,0,(F134/E134)*100)</f>
        <v>0</v>
      </c>
      <c r="N134" s="10">
        <f aca="true" t="shared" si="15" ref="N134:N197">D134-H134</f>
        <v>135.1</v>
      </c>
      <c r="O134" s="10">
        <f aca="true" t="shared" si="16" ref="O134:O197">E134-H134</f>
        <v>1.5</v>
      </c>
      <c r="P134" s="10">
        <f aca="true" t="shared" si="17" ref="P134:P197">IF(E134=0,0,(H134/E134)*100)</f>
        <v>0</v>
      </c>
    </row>
    <row r="135" spans="1:16" ht="12.75">
      <c r="A135" s="8" t="s">
        <v>28</v>
      </c>
      <c r="B135" s="9" t="s">
        <v>29</v>
      </c>
      <c r="C135" s="10">
        <v>96</v>
      </c>
      <c r="D135" s="10">
        <v>308.2</v>
      </c>
      <c r="E135" s="10">
        <v>5</v>
      </c>
      <c r="F135" s="10">
        <v>0.04753</v>
      </c>
      <c r="G135" s="10">
        <v>0</v>
      </c>
      <c r="H135" s="10">
        <v>0.04753</v>
      </c>
      <c r="I135" s="10">
        <v>0</v>
      </c>
      <c r="J135" s="10">
        <v>0</v>
      </c>
      <c r="K135" s="10">
        <f t="shared" si="12"/>
        <v>4.95247</v>
      </c>
      <c r="L135" s="10">
        <f t="shared" si="13"/>
        <v>308.15247</v>
      </c>
      <c r="M135" s="10">
        <f t="shared" si="14"/>
        <v>0.9506000000000001</v>
      </c>
      <c r="N135" s="10">
        <f t="shared" si="15"/>
        <v>308.15247</v>
      </c>
      <c r="O135" s="10">
        <f t="shared" si="16"/>
        <v>4.95247</v>
      </c>
      <c r="P135" s="10">
        <f t="shared" si="17"/>
        <v>0.9506000000000001</v>
      </c>
    </row>
    <row r="136" spans="1:16" ht="12.75">
      <c r="A136" s="8" t="s">
        <v>30</v>
      </c>
      <c r="B136" s="9" t="s">
        <v>31</v>
      </c>
      <c r="C136" s="10">
        <v>15.7</v>
      </c>
      <c r="D136" s="10">
        <v>15.7</v>
      </c>
      <c r="E136" s="10">
        <v>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</v>
      </c>
      <c r="L136" s="10">
        <f t="shared" si="13"/>
        <v>15.7</v>
      </c>
      <c r="M136" s="10">
        <f t="shared" si="14"/>
        <v>0</v>
      </c>
      <c r="N136" s="10">
        <f t="shared" si="15"/>
        <v>15.7</v>
      </c>
      <c r="O136" s="10">
        <f t="shared" si="16"/>
        <v>2</v>
      </c>
      <c r="P136" s="10">
        <f t="shared" si="17"/>
        <v>0</v>
      </c>
    </row>
    <row r="137" spans="1:16" ht="12.75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34</v>
      </c>
      <c r="B138" s="9" t="s">
        <v>35</v>
      </c>
      <c r="C138" s="10">
        <v>2.5</v>
      </c>
      <c r="D138" s="10">
        <v>2.5</v>
      </c>
      <c r="E138" s="10">
        <v>0.2</v>
      </c>
      <c r="F138" s="10">
        <v>0</v>
      </c>
      <c r="G138" s="10">
        <v>0</v>
      </c>
      <c r="H138" s="10">
        <v>0.09619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2.5</v>
      </c>
      <c r="M138" s="10">
        <f t="shared" si="14"/>
        <v>0</v>
      </c>
      <c r="N138" s="10">
        <f t="shared" si="15"/>
        <v>2.40381</v>
      </c>
      <c r="O138" s="10">
        <f t="shared" si="16"/>
        <v>0.10381000000000001</v>
      </c>
      <c r="P138" s="10">
        <f t="shared" si="17"/>
        <v>48.095</v>
      </c>
    </row>
    <row r="139" spans="1:16" ht="12.75">
      <c r="A139" s="8" t="s">
        <v>36</v>
      </c>
      <c r="B139" s="9" t="s">
        <v>37</v>
      </c>
      <c r="C139" s="10">
        <v>10.5</v>
      </c>
      <c r="D139" s="10">
        <v>10.5</v>
      </c>
      <c r="E139" s="10">
        <v>0.4</v>
      </c>
      <c r="F139" s="10">
        <v>0</v>
      </c>
      <c r="G139" s="10">
        <v>0</v>
      </c>
      <c r="H139" s="10">
        <v>0.48924</v>
      </c>
      <c r="I139" s="10">
        <v>0</v>
      </c>
      <c r="J139" s="10">
        <v>0</v>
      </c>
      <c r="K139" s="10">
        <f t="shared" si="12"/>
        <v>0.4</v>
      </c>
      <c r="L139" s="10">
        <f t="shared" si="13"/>
        <v>10.5</v>
      </c>
      <c r="M139" s="10">
        <f t="shared" si="14"/>
        <v>0</v>
      </c>
      <c r="N139" s="10">
        <f t="shared" si="15"/>
        <v>10.01076</v>
      </c>
      <c r="O139" s="10">
        <f t="shared" si="16"/>
        <v>-0.08923999999999999</v>
      </c>
      <c r="P139" s="10">
        <f t="shared" si="17"/>
        <v>122.30999999999999</v>
      </c>
    </row>
    <row r="140" spans="1:16" ht="12.75">
      <c r="A140" s="8" t="s">
        <v>64</v>
      </c>
      <c r="B140" s="9" t="s">
        <v>65</v>
      </c>
      <c r="C140" s="10">
        <v>324.2</v>
      </c>
      <c r="D140" s="10">
        <v>398.2</v>
      </c>
      <c r="E140" s="10">
        <v>80</v>
      </c>
      <c r="F140" s="10">
        <v>48</v>
      </c>
      <c r="G140" s="10">
        <v>0</v>
      </c>
      <c r="H140" s="10">
        <v>48</v>
      </c>
      <c r="I140" s="10">
        <v>0</v>
      </c>
      <c r="J140" s="10">
        <v>0</v>
      </c>
      <c r="K140" s="10">
        <f t="shared" si="12"/>
        <v>32</v>
      </c>
      <c r="L140" s="10">
        <f t="shared" si="13"/>
        <v>350.2</v>
      </c>
      <c r="M140" s="10">
        <f t="shared" si="14"/>
        <v>60</v>
      </c>
      <c r="N140" s="10">
        <f t="shared" si="15"/>
        <v>350.2</v>
      </c>
      <c r="O140" s="10">
        <f t="shared" si="16"/>
        <v>32</v>
      </c>
      <c r="P140" s="10">
        <f t="shared" si="17"/>
        <v>60</v>
      </c>
    </row>
    <row r="141" spans="1:16" ht="12.75">
      <c r="A141" s="5" t="s">
        <v>90</v>
      </c>
      <c r="B141" s="6" t="s">
        <v>91</v>
      </c>
      <c r="C141" s="7">
        <v>5293.5</v>
      </c>
      <c r="D141" s="7">
        <v>5278.5</v>
      </c>
      <c r="E141" s="7">
        <v>388.6</v>
      </c>
      <c r="F141" s="7">
        <v>8.378</v>
      </c>
      <c r="G141" s="7">
        <v>0</v>
      </c>
      <c r="H141" s="7">
        <v>141.94438</v>
      </c>
      <c r="I141" s="7">
        <v>0</v>
      </c>
      <c r="J141" s="7">
        <v>0</v>
      </c>
      <c r="K141" s="7">
        <f t="shared" si="12"/>
        <v>380.22200000000004</v>
      </c>
      <c r="L141" s="7">
        <f t="shared" si="13"/>
        <v>5270.122</v>
      </c>
      <c r="M141" s="7">
        <f t="shared" si="14"/>
        <v>2.1559444158517755</v>
      </c>
      <c r="N141" s="7">
        <f t="shared" si="15"/>
        <v>5136.55562</v>
      </c>
      <c r="O141" s="7">
        <f t="shared" si="16"/>
        <v>246.65562000000003</v>
      </c>
      <c r="P141" s="7">
        <f t="shared" si="17"/>
        <v>36.52711785898096</v>
      </c>
    </row>
    <row r="142" spans="1:16" ht="12.75">
      <c r="A142" s="8" t="s">
        <v>22</v>
      </c>
      <c r="B142" s="9" t="s">
        <v>23</v>
      </c>
      <c r="C142" s="10">
        <v>3646.2</v>
      </c>
      <c r="D142" s="10">
        <v>3646.2</v>
      </c>
      <c r="E142" s="10">
        <v>295</v>
      </c>
      <c r="F142" s="10">
        <v>0</v>
      </c>
      <c r="G142" s="10">
        <v>0</v>
      </c>
      <c r="H142" s="10">
        <v>107.39622</v>
      </c>
      <c r="I142" s="10">
        <v>0</v>
      </c>
      <c r="J142" s="10">
        <v>0</v>
      </c>
      <c r="K142" s="10">
        <f t="shared" si="12"/>
        <v>295</v>
      </c>
      <c r="L142" s="10">
        <f t="shared" si="13"/>
        <v>3646.2</v>
      </c>
      <c r="M142" s="10">
        <f t="shared" si="14"/>
        <v>0</v>
      </c>
      <c r="N142" s="10">
        <f t="shared" si="15"/>
        <v>3538.8037799999997</v>
      </c>
      <c r="O142" s="10">
        <f t="shared" si="16"/>
        <v>187.60378</v>
      </c>
      <c r="P142" s="10">
        <f t="shared" si="17"/>
        <v>36.40549830508474</v>
      </c>
    </row>
    <row r="143" spans="1:16" ht="12.75">
      <c r="A143" s="8" t="s">
        <v>24</v>
      </c>
      <c r="B143" s="9" t="s">
        <v>25</v>
      </c>
      <c r="C143" s="10">
        <v>802.2</v>
      </c>
      <c r="D143" s="10">
        <v>802.2</v>
      </c>
      <c r="E143" s="10">
        <v>64.9</v>
      </c>
      <c r="F143" s="10">
        <v>0</v>
      </c>
      <c r="G143" s="10">
        <v>0</v>
      </c>
      <c r="H143" s="10">
        <v>23.62717</v>
      </c>
      <c r="I143" s="10">
        <v>0</v>
      </c>
      <c r="J143" s="10">
        <v>0</v>
      </c>
      <c r="K143" s="10">
        <f t="shared" si="12"/>
        <v>64.9</v>
      </c>
      <c r="L143" s="10">
        <f t="shared" si="13"/>
        <v>802.2</v>
      </c>
      <c r="M143" s="10">
        <f t="shared" si="14"/>
        <v>0</v>
      </c>
      <c r="N143" s="10">
        <f t="shared" si="15"/>
        <v>778.5728300000001</v>
      </c>
      <c r="O143" s="10">
        <f t="shared" si="16"/>
        <v>41.272830000000006</v>
      </c>
      <c r="P143" s="10">
        <f t="shared" si="17"/>
        <v>36.40550077041602</v>
      </c>
    </row>
    <row r="144" spans="1:16" ht="12.75">
      <c r="A144" s="8" t="s">
        <v>26</v>
      </c>
      <c r="B144" s="9" t="s">
        <v>27</v>
      </c>
      <c r="C144" s="10">
        <v>170.4</v>
      </c>
      <c r="D144" s="10">
        <v>170.4</v>
      </c>
      <c r="E144" s="10">
        <v>20</v>
      </c>
      <c r="F144" s="10">
        <v>8.378</v>
      </c>
      <c r="G144" s="10">
        <v>0</v>
      </c>
      <c r="H144" s="10">
        <v>8.378</v>
      </c>
      <c r="I144" s="10">
        <v>0</v>
      </c>
      <c r="J144" s="10">
        <v>0</v>
      </c>
      <c r="K144" s="10">
        <f t="shared" si="12"/>
        <v>11.622</v>
      </c>
      <c r="L144" s="10">
        <f t="shared" si="13"/>
        <v>162.022</v>
      </c>
      <c r="M144" s="10">
        <f t="shared" si="14"/>
        <v>41.89</v>
      </c>
      <c r="N144" s="10">
        <f t="shared" si="15"/>
        <v>162.022</v>
      </c>
      <c r="O144" s="10">
        <f t="shared" si="16"/>
        <v>11.622</v>
      </c>
      <c r="P144" s="10">
        <f t="shared" si="17"/>
        <v>41.89</v>
      </c>
    </row>
    <row r="145" spans="1:16" ht="12.75">
      <c r="A145" s="8" t="s">
        <v>28</v>
      </c>
      <c r="B145" s="9" t="s">
        <v>29</v>
      </c>
      <c r="C145" s="10">
        <v>473</v>
      </c>
      <c r="D145" s="10">
        <v>458</v>
      </c>
      <c r="E145" s="10">
        <v>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5</v>
      </c>
      <c r="L145" s="10">
        <f t="shared" si="13"/>
        <v>458</v>
      </c>
      <c r="M145" s="10">
        <f t="shared" si="14"/>
        <v>0</v>
      </c>
      <c r="N145" s="10">
        <f t="shared" si="15"/>
        <v>458</v>
      </c>
      <c r="O145" s="10">
        <f t="shared" si="16"/>
        <v>5</v>
      </c>
      <c r="P145" s="10">
        <f t="shared" si="17"/>
        <v>0</v>
      </c>
    </row>
    <row r="146" spans="1:16" ht="12.75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3.6</v>
      </c>
      <c r="D147" s="10">
        <v>5.7</v>
      </c>
      <c r="E147" s="10">
        <v>0.1</v>
      </c>
      <c r="F147" s="10">
        <v>0</v>
      </c>
      <c r="G147" s="10">
        <v>0</v>
      </c>
      <c r="H147" s="10">
        <v>0.37076</v>
      </c>
      <c r="I147" s="10">
        <v>0</v>
      </c>
      <c r="J147" s="10">
        <v>0</v>
      </c>
      <c r="K147" s="10">
        <f t="shared" si="12"/>
        <v>0.1</v>
      </c>
      <c r="L147" s="10">
        <f t="shared" si="13"/>
        <v>5.7</v>
      </c>
      <c r="M147" s="10">
        <f t="shared" si="14"/>
        <v>0</v>
      </c>
      <c r="N147" s="10">
        <f t="shared" si="15"/>
        <v>5.32924</v>
      </c>
      <c r="O147" s="10">
        <f t="shared" si="16"/>
        <v>-0.27076</v>
      </c>
      <c r="P147" s="10">
        <f t="shared" si="17"/>
        <v>370.76</v>
      </c>
    </row>
    <row r="148" spans="1:16" ht="12.75">
      <c r="A148" s="8" t="s">
        <v>36</v>
      </c>
      <c r="B148" s="9" t="s">
        <v>37</v>
      </c>
      <c r="C148" s="10">
        <v>49.7</v>
      </c>
      <c r="D148" s="10">
        <v>49.7</v>
      </c>
      <c r="E148" s="10">
        <v>3.6</v>
      </c>
      <c r="F148" s="10">
        <v>0</v>
      </c>
      <c r="G148" s="10">
        <v>0</v>
      </c>
      <c r="H148" s="10">
        <v>2.17223</v>
      </c>
      <c r="I148" s="10">
        <v>0</v>
      </c>
      <c r="J148" s="10">
        <v>0</v>
      </c>
      <c r="K148" s="10">
        <f t="shared" si="12"/>
        <v>3.6</v>
      </c>
      <c r="L148" s="10">
        <f t="shared" si="13"/>
        <v>49.7</v>
      </c>
      <c r="M148" s="10">
        <f t="shared" si="14"/>
        <v>0</v>
      </c>
      <c r="N148" s="10">
        <f t="shared" si="15"/>
        <v>47.527770000000004</v>
      </c>
      <c r="O148" s="10">
        <f t="shared" si="16"/>
        <v>1.4277700000000002</v>
      </c>
      <c r="P148" s="10">
        <f t="shared" si="17"/>
        <v>60.339722222222214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134.8</v>
      </c>
      <c r="F150" s="7">
        <v>0.02786</v>
      </c>
      <c r="G150" s="7">
        <v>0</v>
      </c>
      <c r="H150" s="7">
        <v>34.16435999999999</v>
      </c>
      <c r="I150" s="7">
        <v>0</v>
      </c>
      <c r="J150" s="7">
        <v>0</v>
      </c>
      <c r="K150" s="7">
        <f t="shared" si="12"/>
        <v>134.77214</v>
      </c>
      <c r="L150" s="7">
        <f t="shared" si="13"/>
        <v>1750.8721400000002</v>
      </c>
      <c r="M150" s="7">
        <f t="shared" si="14"/>
        <v>0.020667655786350148</v>
      </c>
      <c r="N150" s="7">
        <f t="shared" si="15"/>
        <v>1716.73564</v>
      </c>
      <c r="O150" s="7">
        <f t="shared" si="16"/>
        <v>100.63564000000002</v>
      </c>
      <c r="P150" s="7">
        <f t="shared" si="17"/>
        <v>25.344480712166163</v>
      </c>
    </row>
    <row r="151" spans="1:16" ht="12.75">
      <c r="A151" s="8" t="s">
        <v>22</v>
      </c>
      <c r="B151" s="9" t="s">
        <v>23</v>
      </c>
      <c r="C151" s="10">
        <v>1364.1</v>
      </c>
      <c r="D151" s="10">
        <v>1364.1</v>
      </c>
      <c r="E151" s="10">
        <v>110</v>
      </c>
      <c r="F151" s="10">
        <v>0</v>
      </c>
      <c r="G151" s="10">
        <v>0</v>
      </c>
      <c r="H151" s="10">
        <v>27.547169999999998</v>
      </c>
      <c r="I151" s="10">
        <v>0</v>
      </c>
      <c r="J151" s="10">
        <v>0</v>
      </c>
      <c r="K151" s="10">
        <f t="shared" si="12"/>
        <v>110</v>
      </c>
      <c r="L151" s="10">
        <f t="shared" si="13"/>
        <v>1364.1</v>
      </c>
      <c r="M151" s="10">
        <f t="shared" si="14"/>
        <v>0</v>
      </c>
      <c r="N151" s="10">
        <f t="shared" si="15"/>
        <v>1336.5528299999999</v>
      </c>
      <c r="O151" s="10">
        <f t="shared" si="16"/>
        <v>82.45283</v>
      </c>
      <c r="P151" s="10">
        <f t="shared" si="17"/>
        <v>25.04288181818182</v>
      </c>
    </row>
    <row r="152" spans="1:16" ht="12.75">
      <c r="A152" s="8" t="s">
        <v>24</v>
      </c>
      <c r="B152" s="9" t="s">
        <v>25</v>
      </c>
      <c r="C152" s="10">
        <v>300.1</v>
      </c>
      <c r="D152" s="10">
        <v>300.1</v>
      </c>
      <c r="E152" s="10">
        <v>24.2</v>
      </c>
      <c r="F152" s="10">
        <v>0</v>
      </c>
      <c r="G152" s="10">
        <v>0</v>
      </c>
      <c r="H152" s="10">
        <v>6.06038</v>
      </c>
      <c r="I152" s="10">
        <v>0</v>
      </c>
      <c r="J152" s="10">
        <v>0</v>
      </c>
      <c r="K152" s="10">
        <f t="shared" si="12"/>
        <v>24.2</v>
      </c>
      <c r="L152" s="10">
        <f t="shared" si="13"/>
        <v>300.1</v>
      </c>
      <c r="M152" s="10">
        <f t="shared" si="14"/>
        <v>0</v>
      </c>
      <c r="N152" s="10">
        <f t="shared" si="15"/>
        <v>294.03962</v>
      </c>
      <c r="O152" s="10">
        <f t="shared" si="16"/>
        <v>18.13962</v>
      </c>
      <c r="P152" s="10">
        <f t="shared" si="17"/>
        <v>25.04289256198347</v>
      </c>
    </row>
    <row r="153" spans="1:16" ht="12.75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34.1</v>
      </c>
      <c r="M153" s="10">
        <f t="shared" si="14"/>
        <v>0</v>
      </c>
      <c r="N153" s="10">
        <f t="shared" si="15"/>
        <v>34.1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34.1</v>
      </c>
      <c r="D154" s="10">
        <v>34.1</v>
      </c>
      <c r="E154" s="10">
        <v>0.1</v>
      </c>
      <c r="F154" s="10">
        <v>0.02786</v>
      </c>
      <c r="G154" s="10">
        <v>0</v>
      </c>
      <c r="H154" s="10">
        <v>0.02786</v>
      </c>
      <c r="I154" s="10">
        <v>0</v>
      </c>
      <c r="J154" s="10">
        <v>0</v>
      </c>
      <c r="K154" s="10">
        <f t="shared" si="12"/>
        <v>0.07214000000000001</v>
      </c>
      <c r="L154" s="10">
        <f t="shared" si="13"/>
        <v>34.072140000000005</v>
      </c>
      <c r="M154" s="10">
        <f t="shared" si="14"/>
        <v>27.859999999999996</v>
      </c>
      <c r="N154" s="10">
        <f t="shared" si="15"/>
        <v>34.072140000000005</v>
      </c>
      <c r="O154" s="10">
        <f t="shared" si="16"/>
        <v>0.07214000000000001</v>
      </c>
      <c r="P154" s="10">
        <f t="shared" si="17"/>
        <v>27.859999999999996</v>
      </c>
    </row>
    <row r="155" spans="1:16" ht="12.75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34</v>
      </c>
      <c r="B156" s="9" t="s">
        <v>35</v>
      </c>
      <c r="C156" s="10">
        <v>0.7</v>
      </c>
      <c r="D156" s="10">
        <v>0.7</v>
      </c>
      <c r="E156" s="10">
        <v>0</v>
      </c>
      <c r="F156" s="10">
        <v>0</v>
      </c>
      <c r="G156" s="10">
        <v>0</v>
      </c>
      <c r="H156" s="10">
        <v>0.02748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0.7</v>
      </c>
      <c r="M156" s="10">
        <f t="shared" si="14"/>
        <v>0</v>
      </c>
      <c r="N156" s="10">
        <f t="shared" si="15"/>
        <v>0.67252</v>
      </c>
      <c r="O156" s="10">
        <f t="shared" si="16"/>
        <v>-0.02748</v>
      </c>
      <c r="P156" s="10">
        <f t="shared" si="17"/>
        <v>0</v>
      </c>
    </row>
    <row r="157" spans="1:16" ht="12.75">
      <c r="A157" s="8" t="s">
        <v>36</v>
      </c>
      <c r="B157" s="9" t="s">
        <v>37</v>
      </c>
      <c r="C157" s="10">
        <v>10.8</v>
      </c>
      <c r="D157" s="10">
        <v>10.8</v>
      </c>
      <c r="E157" s="10">
        <v>0.5</v>
      </c>
      <c r="F157" s="10">
        <v>0</v>
      </c>
      <c r="G157" s="10">
        <v>0</v>
      </c>
      <c r="H157" s="10">
        <v>0.5014700000000001</v>
      </c>
      <c r="I157" s="10">
        <v>0</v>
      </c>
      <c r="J157" s="10">
        <v>0</v>
      </c>
      <c r="K157" s="10">
        <f t="shared" si="12"/>
        <v>0.5</v>
      </c>
      <c r="L157" s="10">
        <f t="shared" si="13"/>
        <v>10.8</v>
      </c>
      <c r="M157" s="10">
        <f t="shared" si="14"/>
        <v>0</v>
      </c>
      <c r="N157" s="10">
        <f t="shared" si="15"/>
        <v>10.298530000000001</v>
      </c>
      <c r="O157" s="10">
        <f t="shared" si="16"/>
        <v>-0.0014700000000000824</v>
      </c>
      <c r="P157" s="10">
        <f t="shared" si="17"/>
        <v>100.29400000000001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 ht="12.75">
      <c r="A159" s="5" t="s">
        <v>94</v>
      </c>
      <c r="B159" s="6" t="s">
        <v>95</v>
      </c>
      <c r="C159" s="7">
        <v>1289.9</v>
      </c>
      <c r="D159" s="7">
        <v>1390.9279999999999</v>
      </c>
      <c r="E159" s="7">
        <v>113.5</v>
      </c>
      <c r="F159" s="7">
        <v>2.384</v>
      </c>
      <c r="G159" s="7">
        <v>0</v>
      </c>
      <c r="H159" s="7">
        <v>34.171290000000006</v>
      </c>
      <c r="I159" s="7">
        <v>0</v>
      </c>
      <c r="J159" s="7">
        <v>0</v>
      </c>
      <c r="K159" s="7">
        <f t="shared" si="12"/>
        <v>111.116</v>
      </c>
      <c r="L159" s="7">
        <f t="shared" si="13"/>
        <v>1388.5439999999999</v>
      </c>
      <c r="M159" s="7">
        <f t="shared" si="14"/>
        <v>2.100440528634361</v>
      </c>
      <c r="N159" s="7">
        <f t="shared" si="15"/>
        <v>1356.7567099999999</v>
      </c>
      <c r="O159" s="7">
        <f t="shared" si="16"/>
        <v>79.32871</v>
      </c>
      <c r="P159" s="7">
        <f t="shared" si="17"/>
        <v>30.106863436123355</v>
      </c>
    </row>
    <row r="160" spans="1:16" ht="12.75">
      <c r="A160" s="8" t="s">
        <v>22</v>
      </c>
      <c r="B160" s="9" t="s">
        <v>23</v>
      </c>
      <c r="C160" s="10">
        <v>862.5</v>
      </c>
      <c r="D160" s="10">
        <v>945.31</v>
      </c>
      <c r="E160" s="10">
        <v>92</v>
      </c>
      <c r="F160" s="10">
        <v>0</v>
      </c>
      <c r="G160" s="10">
        <v>0</v>
      </c>
      <c r="H160" s="10">
        <v>25.28302</v>
      </c>
      <c r="I160" s="10">
        <v>0</v>
      </c>
      <c r="J160" s="10">
        <v>0</v>
      </c>
      <c r="K160" s="10">
        <f t="shared" si="12"/>
        <v>92</v>
      </c>
      <c r="L160" s="10">
        <f t="shared" si="13"/>
        <v>945.31</v>
      </c>
      <c r="M160" s="10">
        <f t="shared" si="14"/>
        <v>0</v>
      </c>
      <c r="N160" s="10">
        <f t="shared" si="15"/>
        <v>920.02698</v>
      </c>
      <c r="O160" s="10">
        <f t="shared" si="16"/>
        <v>66.71698</v>
      </c>
      <c r="P160" s="10">
        <f t="shared" si="17"/>
        <v>27.48154347826087</v>
      </c>
    </row>
    <row r="161" spans="1:16" ht="12.75">
      <c r="A161" s="8" t="s">
        <v>24</v>
      </c>
      <c r="B161" s="9" t="s">
        <v>25</v>
      </c>
      <c r="C161" s="10">
        <v>189.8</v>
      </c>
      <c r="D161" s="10">
        <v>208.018</v>
      </c>
      <c r="E161" s="10">
        <v>20.3</v>
      </c>
      <c r="F161" s="10">
        <v>0</v>
      </c>
      <c r="G161" s="10">
        <v>0</v>
      </c>
      <c r="H161" s="10">
        <v>5.56226</v>
      </c>
      <c r="I161" s="10">
        <v>0</v>
      </c>
      <c r="J161" s="10">
        <v>0</v>
      </c>
      <c r="K161" s="10">
        <f t="shared" si="12"/>
        <v>20.3</v>
      </c>
      <c r="L161" s="10">
        <f t="shared" si="13"/>
        <v>208.018</v>
      </c>
      <c r="M161" s="10">
        <f t="shared" si="14"/>
        <v>0</v>
      </c>
      <c r="N161" s="10">
        <f t="shared" si="15"/>
        <v>202.45574</v>
      </c>
      <c r="O161" s="10">
        <f t="shared" si="16"/>
        <v>14.73774</v>
      </c>
      <c r="P161" s="10">
        <f t="shared" si="17"/>
        <v>27.400295566502464</v>
      </c>
    </row>
    <row r="162" spans="1:16" ht="12.75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2.384</v>
      </c>
      <c r="G162" s="10">
        <v>0</v>
      </c>
      <c r="H162" s="10">
        <v>2.384</v>
      </c>
      <c r="I162" s="10">
        <v>0</v>
      </c>
      <c r="J162" s="10">
        <v>0</v>
      </c>
      <c r="K162" s="10">
        <f t="shared" si="12"/>
        <v>-2.384</v>
      </c>
      <c r="L162" s="10">
        <f t="shared" si="13"/>
        <v>159.216</v>
      </c>
      <c r="M162" s="10">
        <f t="shared" si="14"/>
        <v>0</v>
      </c>
      <c r="N162" s="10">
        <f t="shared" si="15"/>
        <v>159.216</v>
      </c>
      <c r="O162" s="10">
        <f t="shared" si="16"/>
        <v>-2.384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24.2</v>
      </c>
      <c r="D163" s="10">
        <v>24.2</v>
      </c>
      <c r="E163" s="10">
        <v>0.3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0.3</v>
      </c>
      <c r="L163" s="10">
        <f t="shared" si="13"/>
        <v>24.2</v>
      </c>
      <c r="M163" s="10">
        <f t="shared" si="14"/>
        <v>0</v>
      </c>
      <c r="N163" s="10">
        <f t="shared" si="15"/>
        <v>24.2</v>
      </c>
      <c r="O163" s="10">
        <f t="shared" si="16"/>
        <v>0.3</v>
      </c>
      <c r="P163" s="10">
        <f t="shared" si="17"/>
        <v>0</v>
      </c>
    </row>
    <row r="164" spans="1:16" ht="12.75">
      <c r="A164" s="8" t="s">
        <v>32</v>
      </c>
      <c r="B164" s="9" t="s">
        <v>33</v>
      </c>
      <c r="C164" s="10">
        <v>36.1</v>
      </c>
      <c r="D164" s="10">
        <v>35.8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</v>
      </c>
      <c r="M164" s="10">
        <f t="shared" si="14"/>
        <v>0</v>
      </c>
      <c r="N164" s="10">
        <f t="shared" si="15"/>
        <v>35.8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34</v>
      </c>
      <c r="B165" s="9" t="s">
        <v>35</v>
      </c>
      <c r="C165" s="10">
        <v>2.8</v>
      </c>
      <c r="D165" s="10">
        <v>3.1</v>
      </c>
      <c r="E165" s="10">
        <v>0</v>
      </c>
      <c r="F165" s="10">
        <v>0</v>
      </c>
      <c r="G165" s="10">
        <v>0</v>
      </c>
      <c r="H165" s="10">
        <v>0.06871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3.1</v>
      </c>
      <c r="M165" s="10">
        <f t="shared" si="14"/>
        <v>0</v>
      </c>
      <c r="N165" s="10">
        <f t="shared" si="15"/>
        <v>3.0312900000000003</v>
      </c>
      <c r="O165" s="10">
        <f t="shared" si="16"/>
        <v>-0.06871</v>
      </c>
      <c r="P165" s="10">
        <f t="shared" si="17"/>
        <v>0</v>
      </c>
    </row>
    <row r="166" spans="1:16" ht="12.75">
      <c r="A166" s="8" t="s">
        <v>36</v>
      </c>
      <c r="B166" s="9" t="s">
        <v>37</v>
      </c>
      <c r="C166" s="10">
        <v>12.9</v>
      </c>
      <c r="D166" s="10">
        <v>12.9</v>
      </c>
      <c r="E166" s="10">
        <v>0.9</v>
      </c>
      <c r="F166" s="10">
        <v>0</v>
      </c>
      <c r="G166" s="10">
        <v>0</v>
      </c>
      <c r="H166" s="10">
        <v>0.8733</v>
      </c>
      <c r="I166" s="10">
        <v>0</v>
      </c>
      <c r="J166" s="10">
        <v>0</v>
      </c>
      <c r="K166" s="10">
        <f t="shared" si="12"/>
        <v>0.9</v>
      </c>
      <c r="L166" s="10">
        <f t="shared" si="13"/>
        <v>12.9</v>
      </c>
      <c r="M166" s="10">
        <f t="shared" si="14"/>
        <v>0</v>
      </c>
      <c r="N166" s="10">
        <f t="shared" si="15"/>
        <v>12.0267</v>
      </c>
      <c r="O166" s="10">
        <f t="shared" si="16"/>
        <v>0.026700000000000057</v>
      </c>
      <c r="P166" s="10">
        <f t="shared" si="17"/>
        <v>97.03333333333333</v>
      </c>
    </row>
    <row r="167" spans="1:16" ht="38.25">
      <c r="A167" s="5" t="s">
        <v>96</v>
      </c>
      <c r="B167" s="6" t="s">
        <v>97</v>
      </c>
      <c r="C167" s="7">
        <v>96</v>
      </c>
      <c r="D167" s="7">
        <v>96</v>
      </c>
      <c r="E167" s="7">
        <v>10.9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10.9</v>
      </c>
      <c r="L167" s="7">
        <f t="shared" si="13"/>
        <v>96</v>
      </c>
      <c r="M167" s="7">
        <f t="shared" si="14"/>
        <v>0</v>
      </c>
      <c r="N167" s="7">
        <f t="shared" si="15"/>
        <v>96</v>
      </c>
      <c r="O167" s="7">
        <f t="shared" si="16"/>
        <v>10.9</v>
      </c>
      <c r="P167" s="7">
        <f t="shared" si="17"/>
        <v>0</v>
      </c>
    </row>
    <row r="168" spans="1:16" ht="12.75">
      <c r="A168" s="8" t="s">
        <v>64</v>
      </c>
      <c r="B168" s="9" t="s">
        <v>65</v>
      </c>
      <c r="C168" s="10">
        <v>96</v>
      </c>
      <c r="D168" s="10">
        <v>96</v>
      </c>
      <c r="E168" s="10">
        <v>10.9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10.9</v>
      </c>
      <c r="L168" s="10">
        <f t="shared" si="13"/>
        <v>96</v>
      </c>
      <c r="M168" s="10">
        <f t="shared" si="14"/>
        <v>0</v>
      </c>
      <c r="N168" s="10">
        <f t="shared" si="15"/>
        <v>96</v>
      </c>
      <c r="O168" s="10">
        <f t="shared" si="16"/>
        <v>10.9</v>
      </c>
      <c r="P168" s="10">
        <f t="shared" si="17"/>
        <v>0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5843.8</v>
      </c>
      <c r="E169" s="7">
        <v>461.5</v>
      </c>
      <c r="F169" s="7">
        <v>4.65015</v>
      </c>
      <c r="G169" s="7">
        <v>0</v>
      </c>
      <c r="H169" s="7">
        <v>6.680350000000001</v>
      </c>
      <c r="I169" s="7">
        <v>1.1289500000000001</v>
      </c>
      <c r="J169" s="7">
        <v>1.1289500000000001</v>
      </c>
      <c r="K169" s="7">
        <f t="shared" si="12"/>
        <v>456.84985</v>
      </c>
      <c r="L169" s="7">
        <f t="shared" si="13"/>
        <v>5839.14985</v>
      </c>
      <c r="M169" s="7">
        <f t="shared" si="14"/>
        <v>1.0076164680390032</v>
      </c>
      <c r="N169" s="7">
        <f t="shared" si="15"/>
        <v>5837.119650000001</v>
      </c>
      <c r="O169" s="7">
        <f t="shared" si="16"/>
        <v>454.81965</v>
      </c>
      <c r="P169" s="7">
        <f t="shared" si="17"/>
        <v>1.4475297941495127</v>
      </c>
    </row>
    <row r="170" spans="1:16" ht="12.75">
      <c r="A170" s="8" t="s">
        <v>22</v>
      </c>
      <c r="B170" s="9" t="s">
        <v>23</v>
      </c>
      <c r="C170" s="10">
        <v>3591.7</v>
      </c>
      <c r="D170" s="10">
        <v>3619.2</v>
      </c>
      <c r="E170" s="10">
        <v>338.7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338.7</v>
      </c>
      <c r="L170" s="10">
        <f t="shared" si="13"/>
        <v>3619.2</v>
      </c>
      <c r="M170" s="10">
        <f t="shared" si="14"/>
        <v>0</v>
      </c>
      <c r="N170" s="10">
        <f t="shared" si="15"/>
        <v>3619.2</v>
      </c>
      <c r="O170" s="10">
        <f t="shared" si="16"/>
        <v>338.7</v>
      </c>
      <c r="P170" s="10">
        <f t="shared" si="17"/>
        <v>0</v>
      </c>
    </row>
    <row r="171" spans="1:16" ht="12.75">
      <c r="A171" s="8" t="s">
        <v>24</v>
      </c>
      <c r="B171" s="9" t="s">
        <v>25</v>
      </c>
      <c r="C171" s="10">
        <v>790.2</v>
      </c>
      <c r="D171" s="10">
        <v>796.25</v>
      </c>
      <c r="E171" s="10">
        <v>74.5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74.5</v>
      </c>
      <c r="L171" s="10">
        <f t="shared" si="13"/>
        <v>796.25</v>
      </c>
      <c r="M171" s="10">
        <f t="shared" si="14"/>
        <v>0</v>
      </c>
      <c r="N171" s="10">
        <f t="shared" si="15"/>
        <v>796.25</v>
      </c>
      <c r="O171" s="10">
        <f t="shared" si="16"/>
        <v>74.5</v>
      </c>
      <c r="P171" s="10">
        <f t="shared" si="17"/>
        <v>0</v>
      </c>
    </row>
    <row r="172" spans="1:16" ht="12.75">
      <c r="A172" s="8" t="s">
        <v>26</v>
      </c>
      <c r="B172" s="9" t="s">
        <v>27</v>
      </c>
      <c r="C172" s="10">
        <v>92.2</v>
      </c>
      <c r="D172" s="10">
        <v>102.2</v>
      </c>
      <c r="E172" s="10">
        <v>10</v>
      </c>
      <c r="F172" s="10">
        <v>2.65015</v>
      </c>
      <c r="G172" s="10">
        <v>0</v>
      </c>
      <c r="H172" s="10">
        <v>1.5212</v>
      </c>
      <c r="I172" s="10">
        <v>1.1289500000000001</v>
      </c>
      <c r="J172" s="10">
        <v>1.1289500000000001</v>
      </c>
      <c r="K172" s="10">
        <f t="shared" si="12"/>
        <v>7.34985</v>
      </c>
      <c r="L172" s="10">
        <f t="shared" si="13"/>
        <v>99.54985</v>
      </c>
      <c r="M172" s="10">
        <f t="shared" si="14"/>
        <v>26.5015</v>
      </c>
      <c r="N172" s="10">
        <f t="shared" si="15"/>
        <v>100.67880000000001</v>
      </c>
      <c r="O172" s="10">
        <f t="shared" si="16"/>
        <v>8.4788</v>
      </c>
      <c r="P172" s="10">
        <f t="shared" si="17"/>
        <v>15.212</v>
      </c>
    </row>
    <row r="173" spans="1:16" ht="12.75">
      <c r="A173" s="8" t="s">
        <v>72</v>
      </c>
      <c r="B173" s="9" t="s">
        <v>73</v>
      </c>
      <c r="C173" s="10">
        <v>2.2</v>
      </c>
      <c r="D173" s="10">
        <v>2.2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</v>
      </c>
      <c r="M173" s="10">
        <f t="shared" si="14"/>
        <v>0</v>
      </c>
      <c r="N173" s="10">
        <f t="shared" si="15"/>
        <v>2.2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28</v>
      </c>
      <c r="B174" s="9" t="s">
        <v>29</v>
      </c>
      <c r="C174" s="10">
        <v>525.2</v>
      </c>
      <c r="D174" s="10">
        <v>582.2</v>
      </c>
      <c r="E174" s="10">
        <v>31</v>
      </c>
      <c r="F174" s="10">
        <v>2</v>
      </c>
      <c r="G174" s="10">
        <v>0</v>
      </c>
      <c r="H174" s="10">
        <v>2</v>
      </c>
      <c r="I174" s="10">
        <v>0</v>
      </c>
      <c r="J174" s="10">
        <v>0</v>
      </c>
      <c r="K174" s="10">
        <f t="shared" si="12"/>
        <v>29</v>
      </c>
      <c r="L174" s="10">
        <f t="shared" si="13"/>
        <v>580.2</v>
      </c>
      <c r="M174" s="10">
        <f t="shared" si="14"/>
        <v>6.451612903225806</v>
      </c>
      <c r="N174" s="10">
        <f t="shared" si="15"/>
        <v>580.2</v>
      </c>
      <c r="O174" s="10">
        <f t="shared" si="16"/>
        <v>29</v>
      </c>
      <c r="P174" s="10">
        <f t="shared" si="17"/>
        <v>6.451612903225806</v>
      </c>
    </row>
    <row r="175" spans="1:16" ht="12.75">
      <c r="A175" s="8" t="s">
        <v>30</v>
      </c>
      <c r="B175" s="9" t="s">
        <v>31</v>
      </c>
      <c r="C175" s="10">
        <v>54.4</v>
      </c>
      <c r="D175" s="10">
        <v>54.4</v>
      </c>
      <c r="E175" s="10">
        <v>1.6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1.6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1.6</v>
      </c>
      <c r="P175" s="10">
        <f t="shared" si="17"/>
        <v>0</v>
      </c>
    </row>
    <row r="176" spans="1:16" ht="12.75">
      <c r="A176" s="8" t="s">
        <v>32</v>
      </c>
      <c r="B176" s="9" t="s">
        <v>33</v>
      </c>
      <c r="C176" s="10">
        <v>513.2</v>
      </c>
      <c r="D176" s="10">
        <v>479.65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479.65</v>
      </c>
      <c r="M176" s="10">
        <f t="shared" si="14"/>
        <v>0</v>
      </c>
      <c r="N176" s="10">
        <f t="shared" si="15"/>
        <v>479.65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34</v>
      </c>
      <c r="B177" s="9" t="s">
        <v>35</v>
      </c>
      <c r="C177" s="10">
        <v>22.8</v>
      </c>
      <c r="D177" s="10">
        <v>22.8</v>
      </c>
      <c r="E177" s="10">
        <v>2.3</v>
      </c>
      <c r="F177" s="10">
        <v>0</v>
      </c>
      <c r="G177" s="10">
        <v>0</v>
      </c>
      <c r="H177" s="10">
        <v>0.81078</v>
      </c>
      <c r="I177" s="10">
        <v>0</v>
      </c>
      <c r="J177" s="10">
        <v>0</v>
      </c>
      <c r="K177" s="10">
        <f t="shared" si="12"/>
        <v>2.3</v>
      </c>
      <c r="L177" s="10">
        <f t="shared" si="13"/>
        <v>22.8</v>
      </c>
      <c r="M177" s="10">
        <f t="shared" si="14"/>
        <v>0</v>
      </c>
      <c r="N177" s="10">
        <f t="shared" si="15"/>
        <v>21.98922</v>
      </c>
      <c r="O177" s="10">
        <f t="shared" si="16"/>
        <v>1.48922</v>
      </c>
      <c r="P177" s="10">
        <f t="shared" si="17"/>
        <v>35.251304347826085</v>
      </c>
    </row>
    <row r="178" spans="1:16" ht="12.75">
      <c r="A178" s="8" t="s">
        <v>36</v>
      </c>
      <c r="B178" s="9" t="s">
        <v>37</v>
      </c>
      <c r="C178" s="10">
        <v>54.5</v>
      </c>
      <c r="D178" s="10">
        <v>54.5</v>
      </c>
      <c r="E178" s="10">
        <v>3.4</v>
      </c>
      <c r="F178" s="10">
        <v>0</v>
      </c>
      <c r="G178" s="10">
        <v>0</v>
      </c>
      <c r="H178" s="10">
        <v>2.34837</v>
      </c>
      <c r="I178" s="10">
        <v>0</v>
      </c>
      <c r="J178" s="10">
        <v>0</v>
      </c>
      <c r="K178" s="10">
        <f t="shared" si="12"/>
        <v>3.4</v>
      </c>
      <c r="L178" s="10">
        <f t="shared" si="13"/>
        <v>54.5</v>
      </c>
      <c r="M178" s="10">
        <f t="shared" si="14"/>
        <v>0</v>
      </c>
      <c r="N178" s="10">
        <f t="shared" si="15"/>
        <v>52.15163</v>
      </c>
      <c r="O178" s="10">
        <f t="shared" si="16"/>
        <v>1.0516299999999998</v>
      </c>
      <c r="P178" s="10">
        <f t="shared" si="17"/>
        <v>69.06970588235295</v>
      </c>
    </row>
    <row r="179" spans="1:16" ht="12.75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2.1</v>
      </c>
      <c r="M180" s="10">
        <f t="shared" si="14"/>
        <v>0</v>
      </c>
      <c r="N180" s="10">
        <f t="shared" si="15"/>
        <v>2.1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 ht="12.75">
      <c r="A182" s="5" t="s">
        <v>100</v>
      </c>
      <c r="B182" s="6" t="s">
        <v>63</v>
      </c>
      <c r="C182" s="7">
        <v>1868.5</v>
      </c>
      <c r="D182" s="7">
        <v>1868.5</v>
      </c>
      <c r="E182" s="7">
        <v>155.7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155.7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155.7</v>
      </c>
      <c r="P182" s="7">
        <f t="shared" si="17"/>
        <v>0</v>
      </c>
    </row>
    <row r="183" spans="1:16" ht="12.75">
      <c r="A183" s="8" t="s">
        <v>64</v>
      </c>
      <c r="B183" s="9" t="s">
        <v>65</v>
      </c>
      <c r="C183" s="10">
        <v>1868.5</v>
      </c>
      <c r="D183" s="10">
        <v>1868.5</v>
      </c>
      <c r="E183" s="10">
        <v>155.7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155.7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155.7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20887.1</v>
      </c>
      <c r="D184" s="7">
        <v>23624.5017</v>
      </c>
      <c r="E184" s="7">
        <v>1817</v>
      </c>
      <c r="F184" s="7">
        <v>374.31539000000004</v>
      </c>
      <c r="G184" s="7">
        <v>0.21</v>
      </c>
      <c r="H184" s="7">
        <v>621.6337</v>
      </c>
      <c r="I184" s="7">
        <v>219.56085000000002</v>
      </c>
      <c r="J184" s="7">
        <v>477.77182</v>
      </c>
      <c r="K184" s="7">
        <f t="shared" si="12"/>
        <v>1442.68461</v>
      </c>
      <c r="L184" s="7">
        <f t="shared" si="13"/>
        <v>23250.18631</v>
      </c>
      <c r="M184" s="7">
        <f t="shared" si="14"/>
        <v>20.600736929003855</v>
      </c>
      <c r="N184" s="7">
        <f t="shared" si="15"/>
        <v>23002.868000000002</v>
      </c>
      <c r="O184" s="7">
        <f t="shared" si="16"/>
        <v>1195.3663000000001</v>
      </c>
      <c r="P184" s="7">
        <f t="shared" si="17"/>
        <v>34.2120913593836</v>
      </c>
    </row>
    <row r="185" spans="1:16" ht="25.5">
      <c r="A185" s="5" t="s">
        <v>103</v>
      </c>
      <c r="B185" s="6" t="s">
        <v>104</v>
      </c>
      <c r="C185" s="7">
        <v>2736.3</v>
      </c>
      <c r="D185" s="7">
        <v>2736.3</v>
      </c>
      <c r="E185" s="7">
        <v>220.1</v>
      </c>
      <c r="F185" s="7">
        <v>1.13358</v>
      </c>
      <c r="G185" s="7">
        <v>0</v>
      </c>
      <c r="H185" s="7">
        <v>62.527570000000004</v>
      </c>
      <c r="I185" s="7">
        <v>0.54</v>
      </c>
      <c r="J185" s="7">
        <v>1.5507</v>
      </c>
      <c r="K185" s="7">
        <f t="shared" si="12"/>
        <v>218.96642</v>
      </c>
      <c r="L185" s="7">
        <f t="shared" si="13"/>
        <v>2735.16642</v>
      </c>
      <c r="M185" s="7">
        <f t="shared" si="14"/>
        <v>0.5150295320308951</v>
      </c>
      <c r="N185" s="7">
        <f t="shared" si="15"/>
        <v>2673.77243</v>
      </c>
      <c r="O185" s="7">
        <f t="shared" si="16"/>
        <v>157.57243</v>
      </c>
      <c r="P185" s="7">
        <f t="shared" si="17"/>
        <v>28.40870967741936</v>
      </c>
    </row>
    <row r="186" spans="1:16" ht="12.75">
      <c r="A186" s="8" t="s">
        <v>22</v>
      </c>
      <c r="B186" s="9" t="s">
        <v>23</v>
      </c>
      <c r="C186" s="10">
        <v>2098.1</v>
      </c>
      <c r="D186" s="10">
        <v>2098.1</v>
      </c>
      <c r="E186" s="10">
        <v>172.1</v>
      </c>
      <c r="F186" s="10">
        <v>0</v>
      </c>
      <c r="G186" s="10">
        <v>0</v>
      </c>
      <c r="H186" s="10">
        <v>51.063430000000004</v>
      </c>
      <c r="I186" s="10">
        <v>0</v>
      </c>
      <c r="J186" s="10">
        <v>0</v>
      </c>
      <c r="K186" s="10">
        <f t="shared" si="12"/>
        <v>172.1</v>
      </c>
      <c r="L186" s="10">
        <f t="shared" si="13"/>
        <v>2098.1</v>
      </c>
      <c r="M186" s="10">
        <f t="shared" si="14"/>
        <v>0</v>
      </c>
      <c r="N186" s="10">
        <f t="shared" si="15"/>
        <v>2047.03657</v>
      </c>
      <c r="O186" s="10">
        <f t="shared" si="16"/>
        <v>121.03656999999998</v>
      </c>
      <c r="P186" s="10">
        <f t="shared" si="17"/>
        <v>29.67079023823359</v>
      </c>
    </row>
    <row r="187" spans="1:16" ht="12.75">
      <c r="A187" s="8" t="s">
        <v>24</v>
      </c>
      <c r="B187" s="9" t="s">
        <v>25</v>
      </c>
      <c r="C187" s="10">
        <v>461.6</v>
      </c>
      <c r="D187" s="10">
        <v>461.6</v>
      </c>
      <c r="E187" s="10">
        <v>37.9</v>
      </c>
      <c r="F187" s="10">
        <v>0</v>
      </c>
      <c r="G187" s="10">
        <v>0</v>
      </c>
      <c r="H187" s="10">
        <v>10.87056</v>
      </c>
      <c r="I187" s="10">
        <v>0</v>
      </c>
      <c r="J187" s="10">
        <v>0</v>
      </c>
      <c r="K187" s="10">
        <f t="shared" si="12"/>
        <v>37.9</v>
      </c>
      <c r="L187" s="10">
        <f t="shared" si="13"/>
        <v>461.6</v>
      </c>
      <c r="M187" s="10">
        <f t="shared" si="14"/>
        <v>0</v>
      </c>
      <c r="N187" s="10">
        <f t="shared" si="15"/>
        <v>450.72944</v>
      </c>
      <c r="O187" s="10">
        <f t="shared" si="16"/>
        <v>27.02944</v>
      </c>
      <c r="P187" s="10">
        <f t="shared" si="17"/>
        <v>28.682216358839053</v>
      </c>
    </row>
    <row r="188" spans="1:16" ht="12.75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2</v>
      </c>
      <c r="P188" s="10">
        <f t="shared" si="17"/>
        <v>0</v>
      </c>
    </row>
    <row r="189" spans="1:16" ht="12.75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0.29308</v>
      </c>
      <c r="G189" s="10">
        <v>0</v>
      </c>
      <c r="H189" s="10">
        <v>-0.24692</v>
      </c>
      <c r="I189" s="10">
        <v>0.54</v>
      </c>
      <c r="J189" s="10">
        <v>1.5507</v>
      </c>
      <c r="K189" s="10">
        <f t="shared" si="12"/>
        <v>3.6069199999999997</v>
      </c>
      <c r="L189" s="10">
        <f t="shared" si="13"/>
        <v>43.106919999999995</v>
      </c>
      <c r="M189" s="10">
        <f t="shared" si="14"/>
        <v>7.514871794871795</v>
      </c>
      <c r="N189" s="10">
        <f t="shared" si="15"/>
        <v>43.64692</v>
      </c>
      <c r="O189" s="10">
        <f t="shared" si="16"/>
        <v>4.14692</v>
      </c>
      <c r="P189" s="10">
        <f t="shared" si="17"/>
        <v>-6.331282051282051</v>
      </c>
    </row>
    <row r="190" spans="1:16" ht="12.75">
      <c r="A190" s="8" t="s">
        <v>30</v>
      </c>
      <c r="B190" s="9" t="s">
        <v>31</v>
      </c>
      <c r="C190" s="10">
        <v>31.9</v>
      </c>
      <c r="D190" s="10">
        <v>31.9</v>
      </c>
      <c r="E190" s="10">
        <v>2.6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2.6</v>
      </c>
      <c r="L190" s="10">
        <f t="shared" si="13"/>
        <v>31.9</v>
      </c>
      <c r="M190" s="10">
        <f t="shared" si="14"/>
        <v>0</v>
      </c>
      <c r="N190" s="10">
        <f t="shared" si="15"/>
        <v>31.9</v>
      </c>
      <c r="O190" s="10">
        <f t="shared" si="16"/>
        <v>2.6</v>
      </c>
      <c r="P190" s="10">
        <f t="shared" si="17"/>
        <v>0</v>
      </c>
    </row>
    <row r="191" spans="1:16" ht="12.75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34</v>
      </c>
      <c r="B192" s="9" t="s">
        <v>35</v>
      </c>
      <c r="C192" s="10">
        <v>4.2</v>
      </c>
      <c r="D192" s="10">
        <v>4.2</v>
      </c>
      <c r="E192" s="10">
        <v>0.4</v>
      </c>
      <c r="F192" s="10">
        <v>0.10992</v>
      </c>
      <c r="G192" s="10">
        <v>0</v>
      </c>
      <c r="H192" s="10">
        <v>0.10992</v>
      </c>
      <c r="I192" s="10">
        <v>0</v>
      </c>
      <c r="J192" s="10">
        <v>0</v>
      </c>
      <c r="K192" s="10">
        <f t="shared" si="12"/>
        <v>0.29008</v>
      </c>
      <c r="L192" s="10">
        <f t="shared" si="13"/>
        <v>4.09008</v>
      </c>
      <c r="M192" s="10">
        <f t="shared" si="14"/>
        <v>27.48</v>
      </c>
      <c r="N192" s="10">
        <f t="shared" si="15"/>
        <v>4.09008</v>
      </c>
      <c r="O192" s="10">
        <f t="shared" si="16"/>
        <v>0.29008</v>
      </c>
      <c r="P192" s="10">
        <f t="shared" si="17"/>
        <v>27.48</v>
      </c>
    </row>
    <row r="193" spans="1:16" ht="12.75">
      <c r="A193" s="8" t="s">
        <v>36</v>
      </c>
      <c r="B193" s="9" t="s">
        <v>37</v>
      </c>
      <c r="C193" s="10">
        <v>13.6</v>
      </c>
      <c r="D193" s="10">
        <v>13.6</v>
      </c>
      <c r="E193" s="10">
        <v>1.1</v>
      </c>
      <c r="F193" s="10">
        <v>0.73058</v>
      </c>
      <c r="G193" s="10">
        <v>0</v>
      </c>
      <c r="H193" s="10">
        <v>0.73058</v>
      </c>
      <c r="I193" s="10">
        <v>0</v>
      </c>
      <c r="J193" s="10">
        <v>0</v>
      </c>
      <c r="K193" s="10">
        <f t="shared" si="12"/>
        <v>0.3694200000000001</v>
      </c>
      <c r="L193" s="10">
        <f t="shared" si="13"/>
        <v>12.86942</v>
      </c>
      <c r="M193" s="10">
        <f t="shared" si="14"/>
        <v>66.41636363636363</v>
      </c>
      <c r="N193" s="10">
        <f t="shared" si="15"/>
        <v>12.86942</v>
      </c>
      <c r="O193" s="10">
        <f t="shared" si="16"/>
        <v>0.3694200000000001</v>
      </c>
      <c r="P193" s="10">
        <f t="shared" si="17"/>
        <v>66.41636363636363</v>
      </c>
    </row>
    <row r="194" spans="1:16" ht="12.75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42</v>
      </c>
      <c r="B195" s="9" t="s">
        <v>43</v>
      </c>
      <c r="C195" s="10">
        <v>0.7</v>
      </c>
      <c r="D195" s="10">
        <v>0.7</v>
      </c>
      <c r="E195" s="10">
        <v>0.1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0.1</v>
      </c>
      <c r="L195" s="10">
        <f t="shared" si="13"/>
        <v>0.7</v>
      </c>
      <c r="M195" s="10">
        <f t="shared" si="14"/>
        <v>0</v>
      </c>
      <c r="N195" s="10">
        <f t="shared" si="15"/>
        <v>0.7</v>
      </c>
      <c r="O195" s="10">
        <f t="shared" si="16"/>
        <v>0.1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3.4</v>
      </c>
      <c r="F196" s="7">
        <v>2.96024</v>
      </c>
      <c r="G196" s="7">
        <v>0.21</v>
      </c>
      <c r="H196" s="7">
        <v>2.96024</v>
      </c>
      <c r="I196" s="7">
        <v>0</v>
      </c>
      <c r="J196" s="7">
        <v>0.21</v>
      </c>
      <c r="K196" s="7">
        <f t="shared" si="12"/>
        <v>0.4397599999999997</v>
      </c>
      <c r="L196" s="7">
        <f t="shared" si="13"/>
        <v>229.03976</v>
      </c>
      <c r="M196" s="7">
        <f t="shared" si="14"/>
        <v>87.06588235294119</v>
      </c>
      <c r="N196" s="7">
        <f t="shared" si="15"/>
        <v>229.03976</v>
      </c>
      <c r="O196" s="7">
        <f t="shared" si="16"/>
        <v>0.4397599999999997</v>
      </c>
      <c r="P196" s="7">
        <f t="shared" si="17"/>
        <v>87.06588235294119</v>
      </c>
    </row>
    <row r="197" spans="1:16" ht="12.75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0.43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0.43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0.43</v>
      </c>
      <c r="P197" s="10">
        <f t="shared" si="17"/>
        <v>0</v>
      </c>
    </row>
    <row r="198" spans="1:16" ht="12.75">
      <c r="A198" s="8" t="s">
        <v>24</v>
      </c>
      <c r="B198" s="9" t="s">
        <v>25</v>
      </c>
      <c r="C198" s="10">
        <v>11.2</v>
      </c>
      <c r="D198" s="10">
        <v>6.113</v>
      </c>
      <c r="E198" s="10">
        <v>0.07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0.07</v>
      </c>
      <c r="L198" s="10">
        <f aca="true" t="shared" si="19" ref="L198:L261">D198-F198</f>
        <v>6.113</v>
      </c>
      <c r="M198" s="10">
        <f aca="true" t="shared" si="20" ref="M198:M261">IF(E198=0,0,(F198/E198)*100)</f>
        <v>0</v>
      </c>
      <c r="N198" s="10">
        <f aca="true" t="shared" si="21" ref="N198:N261">D198-H198</f>
        <v>6.113</v>
      </c>
      <c r="O198" s="10">
        <f aca="true" t="shared" si="22" ref="O198:O261">E198-H198</f>
        <v>0.07</v>
      </c>
      <c r="P198" s="10">
        <f aca="true" t="shared" si="23" ref="P198:P261">IF(E198=0,0,(H198/E198)*100)</f>
        <v>0</v>
      </c>
    </row>
    <row r="199" spans="1:16" ht="12.75">
      <c r="A199" s="8" t="s">
        <v>26</v>
      </c>
      <c r="B199" s="9" t="s">
        <v>27</v>
      </c>
      <c r="C199" s="10">
        <v>44.6</v>
      </c>
      <c r="D199" s="10">
        <v>149</v>
      </c>
      <c r="E199" s="10">
        <v>1.5</v>
      </c>
      <c r="F199" s="10">
        <v>2.7640900000000004</v>
      </c>
      <c r="G199" s="10">
        <v>0</v>
      </c>
      <c r="H199" s="10">
        <v>2.7640900000000004</v>
      </c>
      <c r="I199" s="10">
        <v>0</v>
      </c>
      <c r="J199" s="10">
        <v>0</v>
      </c>
      <c r="K199" s="10">
        <f t="shared" si="18"/>
        <v>-1.2640900000000004</v>
      </c>
      <c r="L199" s="10">
        <f t="shared" si="19"/>
        <v>146.23591</v>
      </c>
      <c r="M199" s="10">
        <f t="shared" si="20"/>
        <v>184.27266666666668</v>
      </c>
      <c r="N199" s="10">
        <f t="shared" si="21"/>
        <v>146.23591</v>
      </c>
      <c r="O199" s="10">
        <f t="shared" si="22"/>
        <v>-1.2640900000000004</v>
      </c>
      <c r="P199" s="10">
        <f t="shared" si="23"/>
        <v>184.27266666666668</v>
      </c>
    </row>
    <row r="200" spans="1:16" ht="12.75">
      <c r="A200" s="8" t="s">
        <v>28</v>
      </c>
      <c r="B200" s="9" t="s">
        <v>29</v>
      </c>
      <c r="C200" s="10">
        <v>4.1</v>
      </c>
      <c r="D200" s="10">
        <v>15.12</v>
      </c>
      <c r="E200" s="10">
        <v>0.4</v>
      </c>
      <c r="F200" s="10">
        <v>0.19615000000000002</v>
      </c>
      <c r="G200" s="10">
        <v>0.21</v>
      </c>
      <c r="H200" s="10">
        <v>0.19615000000000002</v>
      </c>
      <c r="I200" s="10">
        <v>0</v>
      </c>
      <c r="J200" s="10">
        <v>0.21</v>
      </c>
      <c r="K200" s="10">
        <f t="shared" si="18"/>
        <v>0.20385</v>
      </c>
      <c r="L200" s="10">
        <f t="shared" si="19"/>
        <v>14.92385</v>
      </c>
      <c r="M200" s="10">
        <f t="shared" si="20"/>
        <v>49.0375</v>
      </c>
      <c r="N200" s="10">
        <f t="shared" si="21"/>
        <v>14.92385</v>
      </c>
      <c r="O200" s="10">
        <f t="shared" si="22"/>
        <v>0.20385</v>
      </c>
      <c r="P200" s="10">
        <f t="shared" si="23"/>
        <v>49.0375</v>
      </c>
    </row>
    <row r="201" spans="1:16" ht="12.75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 ht="12.75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0.7</v>
      </c>
      <c r="D203" s="10">
        <v>0.7</v>
      </c>
      <c r="E203" s="10">
        <v>0.1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0.1</v>
      </c>
      <c r="L203" s="10">
        <f t="shared" si="19"/>
        <v>0.7</v>
      </c>
      <c r="M203" s="10">
        <f t="shared" si="20"/>
        <v>0</v>
      </c>
      <c r="N203" s="10">
        <f t="shared" si="21"/>
        <v>0.7</v>
      </c>
      <c r="O203" s="10">
        <f t="shared" si="22"/>
        <v>0.1</v>
      </c>
      <c r="P203" s="10">
        <f t="shared" si="23"/>
        <v>0</v>
      </c>
    </row>
    <row r="204" spans="1:16" ht="12.75">
      <c r="A204" s="8" t="s">
        <v>36</v>
      </c>
      <c r="B204" s="9" t="s">
        <v>37</v>
      </c>
      <c r="C204" s="10">
        <v>4.6</v>
      </c>
      <c r="D204" s="10">
        <v>4.6</v>
      </c>
      <c r="E204" s="10">
        <v>0.4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0.4</v>
      </c>
      <c r="L204" s="10">
        <f t="shared" si="19"/>
        <v>4.6</v>
      </c>
      <c r="M204" s="10">
        <f t="shared" si="20"/>
        <v>0</v>
      </c>
      <c r="N204" s="10">
        <f t="shared" si="21"/>
        <v>4.6</v>
      </c>
      <c r="O204" s="10">
        <f t="shared" si="22"/>
        <v>0.4</v>
      </c>
      <c r="P204" s="10">
        <f t="shared" si="23"/>
        <v>0</v>
      </c>
    </row>
    <row r="205" spans="1:16" ht="12.75">
      <c r="A205" s="5" t="s">
        <v>107</v>
      </c>
      <c r="B205" s="6" t="s">
        <v>108</v>
      </c>
      <c r="C205" s="7">
        <v>161.8</v>
      </c>
      <c r="D205" s="7">
        <v>221.8</v>
      </c>
      <c r="E205" s="7">
        <v>5</v>
      </c>
      <c r="F205" s="7">
        <v>0</v>
      </c>
      <c r="G205" s="7">
        <v>0</v>
      </c>
      <c r="H205" s="7">
        <v>0</v>
      </c>
      <c r="I205" s="7">
        <v>0</v>
      </c>
      <c r="J205" s="7">
        <v>2.06</v>
      </c>
      <c r="K205" s="7">
        <f t="shared" si="18"/>
        <v>5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5</v>
      </c>
      <c r="P205" s="7">
        <f t="shared" si="23"/>
        <v>0</v>
      </c>
    </row>
    <row r="206" spans="1:16" ht="12.75">
      <c r="A206" s="8" t="s">
        <v>26</v>
      </c>
      <c r="B206" s="9" t="s">
        <v>27</v>
      </c>
      <c r="C206" s="10">
        <v>147.3</v>
      </c>
      <c r="D206" s="10">
        <v>207.3</v>
      </c>
      <c r="E206" s="10">
        <v>5</v>
      </c>
      <c r="F206" s="10">
        <v>0</v>
      </c>
      <c r="G206" s="10">
        <v>0</v>
      </c>
      <c r="H206" s="10">
        <v>0</v>
      </c>
      <c r="I206" s="10">
        <v>0</v>
      </c>
      <c r="J206" s="10">
        <v>2.06</v>
      </c>
      <c r="K206" s="10">
        <f t="shared" si="18"/>
        <v>5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5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</v>
      </c>
      <c r="E208" s="7">
        <v>74.4</v>
      </c>
      <c r="F208" s="7">
        <v>0</v>
      </c>
      <c r="G208" s="7">
        <v>0</v>
      </c>
      <c r="H208" s="7">
        <v>0</v>
      </c>
      <c r="I208" s="7">
        <v>0</v>
      </c>
      <c r="J208" s="7">
        <v>2.887</v>
      </c>
      <c r="K208" s="7">
        <f t="shared" si="18"/>
        <v>74.4</v>
      </c>
      <c r="L208" s="7">
        <f t="shared" si="19"/>
        <v>744.4</v>
      </c>
      <c r="M208" s="7">
        <f t="shared" si="20"/>
        <v>0</v>
      </c>
      <c r="N208" s="7">
        <f t="shared" si="21"/>
        <v>744.4</v>
      </c>
      <c r="O208" s="7">
        <f t="shared" si="22"/>
        <v>74.4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348.5</v>
      </c>
      <c r="E209" s="10">
        <v>20</v>
      </c>
      <c r="F209" s="10">
        <v>0</v>
      </c>
      <c r="G209" s="10">
        <v>0</v>
      </c>
      <c r="H209" s="10">
        <v>0</v>
      </c>
      <c r="I209" s="10">
        <v>0</v>
      </c>
      <c r="J209" s="10">
        <v>0.387</v>
      </c>
      <c r="K209" s="10">
        <f t="shared" si="18"/>
        <v>20</v>
      </c>
      <c r="L209" s="10">
        <f t="shared" si="19"/>
        <v>348.5</v>
      </c>
      <c r="M209" s="10">
        <f t="shared" si="20"/>
        <v>0</v>
      </c>
      <c r="N209" s="10">
        <f t="shared" si="21"/>
        <v>348.5</v>
      </c>
      <c r="O209" s="10">
        <f t="shared" si="22"/>
        <v>20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345.9</v>
      </c>
      <c r="E210" s="10">
        <v>20</v>
      </c>
      <c r="F210" s="10">
        <v>0</v>
      </c>
      <c r="G210" s="10">
        <v>0</v>
      </c>
      <c r="H210" s="10">
        <v>0</v>
      </c>
      <c r="I210" s="10">
        <v>0</v>
      </c>
      <c r="J210" s="10">
        <v>2.5</v>
      </c>
      <c r="K210" s="10">
        <f t="shared" si="18"/>
        <v>20</v>
      </c>
      <c r="L210" s="10">
        <f t="shared" si="19"/>
        <v>345.9</v>
      </c>
      <c r="M210" s="10">
        <f t="shared" si="20"/>
        <v>0</v>
      </c>
      <c r="N210" s="10">
        <f t="shared" si="21"/>
        <v>345.9</v>
      </c>
      <c r="O210" s="10">
        <f t="shared" si="22"/>
        <v>20</v>
      </c>
      <c r="P210" s="10">
        <f t="shared" si="23"/>
        <v>0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50</v>
      </c>
      <c r="E211" s="10">
        <v>34.4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34.4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34.4</v>
      </c>
      <c r="P211" s="10">
        <f t="shared" si="23"/>
        <v>0</v>
      </c>
    </row>
    <row r="212" spans="1:16" ht="25.5">
      <c r="A212" s="5" t="s">
        <v>111</v>
      </c>
      <c r="B212" s="6" t="s">
        <v>112</v>
      </c>
      <c r="C212" s="7">
        <v>5898.6</v>
      </c>
      <c r="D212" s="7">
        <v>6021.6</v>
      </c>
      <c r="E212" s="7">
        <v>350.8</v>
      </c>
      <c r="F212" s="7">
        <v>7.4058</v>
      </c>
      <c r="G212" s="7">
        <v>0</v>
      </c>
      <c r="H212" s="7">
        <v>143.7936</v>
      </c>
      <c r="I212" s="7">
        <v>0</v>
      </c>
      <c r="J212" s="7">
        <v>0</v>
      </c>
      <c r="K212" s="7">
        <f t="shared" si="18"/>
        <v>343.3942</v>
      </c>
      <c r="L212" s="7">
        <f t="shared" si="19"/>
        <v>6014.1942</v>
      </c>
      <c r="M212" s="7">
        <f t="shared" si="20"/>
        <v>2.1111174458380844</v>
      </c>
      <c r="N212" s="7">
        <f t="shared" si="21"/>
        <v>5877.8064</v>
      </c>
      <c r="O212" s="7">
        <f t="shared" si="22"/>
        <v>207.0064</v>
      </c>
      <c r="P212" s="7">
        <f t="shared" si="23"/>
        <v>40.990193842645375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269.9</v>
      </c>
      <c r="F213" s="10">
        <v>0</v>
      </c>
      <c r="G213" s="10">
        <v>0</v>
      </c>
      <c r="H213" s="10">
        <v>111.79325</v>
      </c>
      <c r="I213" s="10">
        <v>0</v>
      </c>
      <c r="J213" s="10">
        <v>0</v>
      </c>
      <c r="K213" s="10">
        <f t="shared" si="18"/>
        <v>269.9</v>
      </c>
      <c r="L213" s="10">
        <f t="shared" si="19"/>
        <v>3539.9</v>
      </c>
      <c r="M213" s="10">
        <f t="shared" si="20"/>
        <v>0</v>
      </c>
      <c r="N213" s="10">
        <f t="shared" si="21"/>
        <v>3428.10675</v>
      </c>
      <c r="O213" s="10">
        <f t="shared" si="22"/>
        <v>158.10674999999998</v>
      </c>
      <c r="P213" s="10">
        <f t="shared" si="23"/>
        <v>41.420248240088924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59.4</v>
      </c>
      <c r="F214" s="10">
        <v>0</v>
      </c>
      <c r="G214" s="10">
        <v>0</v>
      </c>
      <c r="H214" s="10">
        <v>24.594549999999998</v>
      </c>
      <c r="I214" s="10">
        <v>0</v>
      </c>
      <c r="J214" s="10">
        <v>0</v>
      </c>
      <c r="K214" s="10">
        <f t="shared" si="18"/>
        <v>59.4</v>
      </c>
      <c r="L214" s="10">
        <f t="shared" si="19"/>
        <v>778.7</v>
      </c>
      <c r="M214" s="10">
        <f t="shared" si="20"/>
        <v>0</v>
      </c>
      <c r="N214" s="10">
        <f t="shared" si="21"/>
        <v>754.10545</v>
      </c>
      <c r="O214" s="10">
        <f t="shared" si="22"/>
        <v>34.80545</v>
      </c>
      <c r="P214" s="10">
        <f t="shared" si="23"/>
        <v>41.40496632996633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10</v>
      </c>
      <c r="F215" s="10">
        <v>1.66</v>
      </c>
      <c r="G215" s="10">
        <v>0</v>
      </c>
      <c r="H215" s="10">
        <v>1.66</v>
      </c>
      <c r="I215" s="10">
        <v>0</v>
      </c>
      <c r="J215" s="10">
        <v>0</v>
      </c>
      <c r="K215" s="10">
        <f t="shared" si="18"/>
        <v>8.34</v>
      </c>
      <c r="L215" s="10">
        <f t="shared" si="19"/>
        <v>78.14</v>
      </c>
      <c r="M215" s="10">
        <f t="shared" si="20"/>
        <v>16.599999999999998</v>
      </c>
      <c r="N215" s="10">
        <f t="shared" si="21"/>
        <v>78.14</v>
      </c>
      <c r="O215" s="10">
        <f t="shared" si="22"/>
        <v>8.34</v>
      </c>
      <c r="P215" s="10">
        <f t="shared" si="23"/>
        <v>16.599999999999998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5</v>
      </c>
      <c r="F216" s="10">
        <v>0.18978</v>
      </c>
      <c r="G216" s="10">
        <v>0</v>
      </c>
      <c r="H216" s="10">
        <v>0.18978</v>
      </c>
      <c r="I216" s="10">
        <v>0</v>
      </c>
      <c r="J216" s="10">
        <v>0</v>
      </c>
      <c r="K216" s="10">
        <f t="shared" si="18"/>
        <v>4.81022</v>
      </c>
      <c r="L216" s="10">
        <f t="shared" si="19"/>
        <v>305.21022</v>
      </c>
      <c r="M216" s="10">
        <f t="shared" si="20"/>
        <v>3.7956000000000003</v>
      </c>
      <c r="N216" s="10">
        <f t="shared" si="21"/>
        <v>305.21022</v>
      </c>
      <c r="O216" s="10">
        <f t="shared" si="22"/>
        <v>4.81022</v>
      </c>
      <c r="P216" s="10">
        <f t="shared" si="23"/>
        <v>3.7956000000000003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1.1</v>
      </c>
      <c r="F218" s="10">
        <v>0.79643</v>
      </c>
      <c r="G218" s="10">
        <v>0</v>
      </c>
      <c r="H218" s="10">
        <v>0.79643</v>
      </c>
      <c r="I218" s="10">
        <v>0</v>
      </c>
      <c r="J218" s="10">
        <v>0</v>
      </c>
      <c r="K218" s="10">
        <f t="shared" si="18"/>
        <v>0.3035700000000001</v>
      </c>
      <c r="L218" s="10">
        <f t="shared" si="19"/>
        <v>12.103570000000001</v>
      </c>
      <c r="M218" s="10">
        <f t="shared" si="20"/>
        <v>72.40272727272726</v>
      </c>
      <c r="N218" s="10">
        <f t="shared" si="21"/>
        <v>12.103570000000001</v>
      </c>
      <c r="O218" s="10">
        <f t="shared" si="22"/>
        <v>0.3035700000000001</v>
      </c>
      <c r="P218" s="10">
        <f t="shared" si="23"/>
        <v>72.40272727272726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5.4</v>
      </c>
      <c r="F219" s="10">
        <v>4.75959</v>
      </c>
      <c r="G219" s="10">
        <v>0</v>
      </c>
      <c r="H219" s="10">
        <v>4.75959</v>
      </c>
      <c r="I219" s="10">
        <v>0</v>
      </c>
      <c r="J219" s="10">
        <v>0</v>
      </c>
      <c r="K219" s="10">
        <f t="shared" si="18"/>
        <v>0.6404100000000001</v>
      </c>
      <c r="L219" s="10">
        <f t="shared" si="19"/>
        <v>112.64041</v>
      </c>
      <c r="M219" s="10">
        <f t="shared" si="20"/>
        <v>88.14055555555555</v>
      </c>
      <c r="N219" s="10">
        <f t="shared" si="21"/>
        <v>112.64041</v>
      </c>
      <c r="O219" s="10">
        <f t="shared" si="22"/>
        <v>0.6404100000000001</v>
      </c>
      <c r="P219" s="10">
        <f t="shared" si="23"/>
        <v>88.14055555555555</v>
      </c>
    </row>
    <row r="220" spans="1:16" ht="63.75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4.10342</v>
      </c>
      <c r="G220" s="7">
        <v>0</v>
      </c>
      <c r="H220" s="7">
        <v>30.28255</v>
      </c>
      <c r="I220" s="7">
        <v>0</v>
      </c>
      <c r="J220" s="7">
        <v>19.22066</v>
      </c>
      <c r="K220" s="7">
        <f t="shared" si="18"/>
        <v>-4.10342</v>
      </c>
      <c r="L220" s="7">
        <f t="shared" si="19"/>
        <v>4035.29658</v>
      </c>
      <c r="M220" s="7">
        <f t="shared" si="20"/>
        <v>0</v>
      </c>
      <c r="N220" s="7">
        <f t="shared" si="21"/>
        <v>4009.11745</v>
      </c>
      <c r="O220" s="7">
        <f t="shared" si="22"/>
        <v>-30.28255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4.10342</v>
      </c>
      <c r="G221" s="10">
        <v>0</v>
      </c>
      <c r="H221" s="10">
        <v>30.28255</v>
      </c>
      <c r="I221" s="10">
        <v>0</v>
      </c>
      <c r="J221" s="10">
        <v>19.22066</v>
      </c>
      <c r="K221" s="10">
        <f t="shared" si="18"/>
        <v>-4.10342</v>
      </c>
      <c r="L221" s="10">
        <f t="shared" si="19"/>
        <v>4035.29658</v>
      </c>
      <c r="M221" s="10">
        <f t="shared" si="20"/>
        <v>0</v>
      </c>
      <c r="N221" s="10">
        <f t="shared" si="21"/>
        <v>4009.11745</v>
      </c>
      <c r="O221" s="10">
        <f t="shared" si="22"/>
        <v>-30.28255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319.8</v>
      </c>
      <c r="F222" s="7">
        <v>16.69145</v>
      </c>
      <c r="G222" s="7">
        <v>0</v>
      </c>
      <c r="H222" s="7">
        <v>15</v>
      </c>
      <c r="I222" s="7">
        <v>16.69145</v>
      </c>
      <c r="J222" s="7">
        <v>24.17145</v>
      </c>
      <c r="K222" s="7">
        <f t="shared" si="18"/>
        <v>303.10855000000004</v>
      </c>
      <c r="L222" s="7">
        <f t="shared" si="19"/>
        <v>1315.4085499999999</v>
      </c>
      <c r="M222" s="7">
        <f t="shared" si="20"/>
        <v>5.219340212632895</v>
      </c>
      <c r="N222" s="7">
        <f t="shared" si="21"/>
        <v>1317.1</v>
      </c>
      <c r="O222" s="7">
        <f t="shared" si="22"/>
        <v>304.8</v>
      </c>
      <c r="P222" s="7">
        <f t="shared" si="23"/>
        <v>4.690431519699812</v>
      </c>
    </row>
    <row r="223" spans="1:16" ht="12.75">
      <c r="A223" s="8" t="s">
        <v>26</v>
      </c>
      <c r="B223" s="9" t="s">
        <v>27</v>
      </c>
      <c r="C223" s="10">
        <v>138.8</v>
      </c>
      <c r="D223" s="10">
        <v>168.8</v>
      </c>
      <c r="E223" s="10">
        <v>36</v>
      </c>
      <c r="F223" s="10">
        <v>4.05</v>
      </c>
      <c r="G223" s="10">
        <v>0</v>
      </c>
      <c r="H223" s="10">
        <v>15</v>
      </c>
      <c r="I223" s="10">
        <v>4.05</v>
      </c>
      <c r="J223" s="10">
        <v>4.05</v>
      </c>
      <c r="K223" s="10">
        <f t="shared" si="18"/>
        <v>31.95</v>
      </c>
      <c r="L223" s="10">
        <f t="shared" si="19"/>
        <v>164.75</v>
      </c>
      <c r="M223" s="10">
        <f t="shared" si="20"/>
        <v>11.249999999999998</v>
      </c>
      <c r="N223" s="10">
        <f t="shared" si="21"/>
        <v>153.8</v>
      </c>
      <c r="O223" s="10">
        <f t="shared" si="22"/>
        <v>21</v>
      </c>
      <c r="P223" s="10">
        <f t="shared" si="23"/>
        <v>41.66666666666667</v>
      </c>
    </row>
    <row r="224" spans="1:16" ht="12.75">
      <c r="A224" s="8" t="s">
        <v>28</v>
      </c>
      <c r="B224" s="9" t="s">
        <v>29</v>
      </c>
      <c r="C224" s="10">
        <v>761.2</v>
      </c>
      <c r="D224" s="10">
        <v>763.2</v>
      </c>
      <c r="E224" s="10">
        <v>73.7</v>
      </c>
      <c r="F224" s="10">
        <v>12.64145</v>
      </c>
      <c r="G224" s="10">
        <v>0</v>
      </c>
      <c r="H224" s="10">
        <v>0</v>
      </c>
      <c r="I224" s="10">
        <v>12.64145</v>
      </c>
      <c r="J224" s="10">
        <v>20.12145</v>
      </c>
      <c r="K224" s="10">
        <f t="shared" si="18"/>
        <v>61.058550000000004</v>
      </c>
      <c r="L224" s="10">
        <f t="shared" si="19"/>
        <v>750.5585500000001</v>
      </c>
      <c r="M224" s="10">
        <f t="shared" si="20"/>
        <v>17.15257801899593</v>
      </c>
      <c r="N224" s="10">
        <f t="shared" si="21"/>
        <v>763.2</v>
      </c>
      <c r="O224" s="10">
        <f t="shared" si="22"/>
        <v>73.7</v>
      </c>
      <c r="P224" s="10">
        <f t="shared" si="23"/>
        <v>0</v>
      </c>
    </row>
    <row r="225" spans="1:16" ht="12.75">
      <c r="A225" s="8" t="s">
        <v>30</v>
      </c>
      <c r="B225" s="9" t="s">
        <v>31</v>
      </c>
      <c r="C225" s="10">
        <v>193.1</v>
      </c>
      <c r="D225" s="10">
        <v>193.1</v>
      </c>
      <c r="E225" s="10">
        <v>3.1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3.1</v>
      </c>
      <c r="L225" s="10">
        <f t="shared" si="19"/>
        <v>193.1</v>
      </c>
      <c r="M225" s="10">
        <f t="shared" si="20"/>
        <v>0</v>
      </c>
      <c r="N225" s="10">
        <f t="shared" si="21"/>
        <v>193.1</v>
      </c>
      <c r="O225" s="10">
        <f t="shared" si="22"/>
        <v>3.1</v>
      </c>
      <c r="P225" s="10">
        <f t="shared" si="23"/>
        <v>0</v>
      </c>
    </row>
    <row r="226" spans="1:16" ht="12.75">
      <c r="A226" s="8" t="s">
        <v>64</v>
      </c>
      <c r="B226" s="9" t="s">
        <v>65</v>
      </c>
      <c r="C226" s="10">
        <v>237</v>
      </c>
      <c r="D226" s="10">
        <v>207</v>
      </c>
      <c r="E226" s="10">
        <v>207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207</v>
      </c>
      <c r="L226" s="10">
        <f t="shared" si="19"/>
        <v>207</v>
      </c>
      <c r="M226" s="10">
        <f t="shared" si="20"/>
        <v>0</v>
      </c>
      <c r="N226" s="10">
        <f t="shared" si="21"/>
        <v>207</v>
      </c>
      <c r="O226" s="10">
        <f t="shared" si="22"/>
        <v>207</v>
      </c>
      <c r="P226" s="10">
        <f t="shared" si="23"/>
        <v>0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350</v>
      </c>
      <c r="F227" s="7">
        <v>57.9854</v>
      </c>
      <c r="G227" s="7">
        <v>0</v>
      </c>
      <c r="H227" s="7">
        <v>0.72</v>
      </c>
      <c r="I227" s="7">
        <v>57.9854</v>
      </c>
      <c r="J227" s="7">
        <v>57.9854</v>
      </c>
      <c r="K227" s="7">
        <f t="shared" si="18"/>
        <v>292.0146</v>
      </c>
      <c r="L227" s="7">
        <f t="shared" si="19"/>
        <v>1373.0656000000001</v>
      </c>
      <c r="M227" s="7">
        <f t="shared" si="20"/>
        <v>16.56725714285714</v>
      </c>
      <c r="N227" s="7">
        <f t="shared" si="21"/>
        <v>1430.3310000000001</v>
      </c>
      <c r="O227" s="7">
        <f t="shared" si="22"/>
        <v>349.28</v>
      </c>
      <c r="P227" s="7">
        <f t="shared" si="23"/>
        <v>0.2057142857142857</v>
      </c>
    </row>
    <row r="228" spans="1:16" ht="12.75">
      <c r="A228" s="8" t="s">
        <v>26</v>
      </c>
      <c r="B228" s="9" t="s">
        <v>27</v>
      </c>
      <c r="C228" s="10">
        <v>420.3</v>
      </c>
      <c r="D228" s="10">
        <v>515.3</v>
      </c>
      <c r="E228" s="10">
        <v>145</v>
      </c>
      <c r="F228" s="10">
        <v>46.43</v>
      </c>
      <c r="G228" s="10">
        <v>0</v>
      </c>
      <c r="H228" s="10">
        <v>0</v>
      </c>
      <c r="I228" s="10">
        <v>46.43</v>
      </c>
      <c r="J228" s="10">
        <v>46.43</v>
      </c>
      <c r="K228" s="10">
        <f t="shared" si="18"/>
        <v>98.57</v>
      </c>
      <c r="L228" s="10">
        <f t="shared" si="19"/>
        <v>468.86999999999995</v>
      </c>
      <c r="M228" s="10">
        <f t="shared" si="20"/>
        <v>32.02068965517241</v>
      </c>
      <c r="N228" s="10">
        <f t="shared" si="21"/>
        <v>515.3</v>
      </c>
      <c r="O228" s="10">
        <f t="shared" si="22"/>
        <v>145</v>
      </c>
      <c r="P228" s="10">
        <f t="shared" si="23"/>
        <v>0</v>
      </c>
    </row>
    <row r="229" spans="1:16" ht="12.75">
      <c r="A229" s="8" t="s">
        <v>28</v>
      </c>
      <c r="B229" s="9" t="s">
        <v>29</v>
      </c>
      <c r="C229" s="10">
        <v>568</v>
      </c>
      <c r="D229" s="10">
        <v>518.551</v>
      </c>
      <c r="E229" s="10">
        <v>15</v>
      </c>
      <c r="F229" s="10">
        <v>10.51961</v>
      </c>
      <c r="G229" s="10">
        <v>0</v>
      </c>
      <c r="H229" s="10">
        <v>0.72</v>
      </c>
      <c r="I229" s="10">
        <v>10.51961</v>
      </c>
      <c r="J229" s="10">
        <v>10.51961</v>
      </c>
      <c r="K229" s="10">
        <f t="shared" si="18"/>
        <v>4.48039</v>
      </c>
      <c r="L229" s="10">
        <f t="shared" si="19"/>
        <v>508.03139000000004</v>
      </c>
      <c r="M229" s="10">
        <f t="shared" si="20"/>
        <v>70.13073333333334</v>
      </c>
      <c r="N229" s="10">
        <f t="shared" si="21"/>
        <v>517.831</v>
      </c>
      <c r="O229" s="10">
        <f t="shared" si="22"/>
        <v>14.28</v>
      </c>
      <c r="P229" s="10">
        <f t="shared" si="23"/>
        <v>4.8</v>
      </c>
    </row>
    <row r="230" spans="1:16" ht="12.75">
      <c r="A230" s="8" t="s">
        <v>30</v>
      </c>
      <c r="B230" s="9" t="s">
        <v>31</v>
      </c>
      <c r="C230" s="10">
        <v>227.2</v>
      </c>
      <c r="D230" s="10">
        <v>227.2</v>
      </c>
      <c r="E230" s="10">
        <v>20</v>
      </c>
      <c r="F230" s="10">
        <v>1.03579</v>
      </c>
      <c r="G230" s="10">
        <v>0</v>
      </c>
      <c r="H230" s="10">
        <v>0</v>
      </c>
      <c r="I230" s="10">
        <v>1.03579</v>
      </c>
      <c r="J230" s="10">
        <v>1.03579</v>
      </c>
      <c r="K230" s="10">
        <f t="shared" si="18"/>
        <v>18.96421</v>
      </c>
      <c r="L230" s="10">
        <f t="shared" si="19"/>
        <v>226.16421</v>
      </c>
      <c r="M230" s="10">
        <f t="shared" si="20"/>
        <v>5.17895</v>
      </c>
      <c r="N230" s="10">
        <f t="shared" si="21"/>
        <v>227.2</v>
      </c>
      <c r="O230" s="10">
        <f t="shared" si="22"/>
        <v>20</v>
      </c>
      <c r="P230" s="10">
        <f t="shared" si="23"/>
        <v>0</v>
      </c>
    </row>
    <row r="231" spans="1:16" ht="12.75">
      <c r="A231" s="8" t="s">
        <v>64</v>
      </c>
      <c r="B231" s="9" t="s">
        <v>65</v>
      </c>
      <c r="C231" s="10">
        <v>210</v>
      </c>
      <c r="D231" s="10">
        <v>170</v>
      </c>
      <c r="E231" s="10">
        <v>170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170</v>
      </c>
      <c r="L231" s="10">
        <f t="shared" si="19"/>
        <v>170</v>
      </c>
      <c r="M231" s="10">
        <f t="shared" si="20"/>
        <v>0</v>
      </c>
      <c r="N231" s="10">
        <f t="shared" si="21"/>
        <v>170</v>
      </c>
      <c r="O231" s="10">
        <f t="shared" si="22"/>
        <v>170</v>
      </c>
      <c r="P231" s="10">
        <f t="shared" si="23"/>
        <v>0</v>
      </c>
    </row>
    <row r="232" spans="1:16" ht="25.5">
      <c r="A232" s="5" t="s">
        <v>119</v>
      </c>
      <c r="B232" s="6" t="s">
        <v>120</v>
      </c>
      <c r="C232" s="7">
        <v>223.6</v>
      </c>
      <c r="D232" s="7">
        <v>223.6</v>
      </c>
      <c r="E232" s="7">
        <v>30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30</v>
      </c>
      <c r="L232" s="7">
        <f t="shared" si="19"/>
        <v>223.6</v>
      </c>
      <c r="M232" s="7">
        <f t="shared" si="20"/>
        <v>0</v>
      </c>
      <c r="N232" s="7">
        <f t="shared" si="21"/>
        <v>223.6</v>
      </c>
      <c r="O232" s="7">
        <f t="shared" si="22"/>
        <v>30</v>
      </c>
      <c r="P232" s="7">
        <f t="shared" si="23"/>
        <v>0</v>
      </c>
    </row>
    <row r="233" spans="1:16" ht="12.75">
      <c r="A233" s="8" t="s">
        <v>26</v>
      </c>
      <c r="B233" s="9" t="s">
        <v>27</v>
      </c>
      <c r="C233" s="10">
        <v>90.9</v>
      </c>
      <c r="D233" s="10">
        <v>90.9</v>
      </c>
      <c r="E233" s="10">
        <v>10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10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10</v>
      </c>
      <c r="P233" s="10">
        <f t="shared" si="23"/>
        <v>0</v>
      </c>
    </row>
    <row r="234" spans="1:16" ht="12.75">
      <c r="A234" s="8" t="s">
        <v>28</v>
      </c>
      <c r="B234" s="9" t="s">
        <v>29</v>
      </c>
      <c r="C234" s="10">
        <v>107.9</v>
      </c>
      <c r="D234" s="10">
        <v>105.6</v>
      </c>
      <c r="E234" s="10">
        <v>7.7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7.7</v>
      </c>
      <c r="L234" s="10">
        <f t="shared" si="19"/>
        <v>105.6</v>
      </c>
      <c r="M234" s="10">
        <f t="shared" si="20"/>
        <v>0</v>
      </c>
      <c r="N234" s="10">
        <f t="shared" si="21"/>
        <v>105.6</v>
      </c>
      <c r="O234" s="10">
        <f t="shared" si="22"/>
        <v>7.7</v>
      </c>
      <c r="P234" s="10">
        <f t="shared" si="23"/>
        <v>0</v>
      </c>
    </row>
    <row r="235" spans="1:16" ht="12.75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 ht="12.75">
      <c r="A236" s="8" t="s">
        <v>64</v>
      </c>
      <c r="B236" s="9" t="s">
        <v>65</v>
      </c>
      <c r="C236" s="10">
        <v>10</v>
      </c>
      <c r="D236" s="10">
        <v>12.3</v>
      </c>
      <c r="E236" s="10">
        <v>12.3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12.3</v>
      </c>
      <c r="L236" s="10">
        <f t="shared" si="19"/>
        <v>12.3</v>
      </c>
      <c r="M236" s="10">
        <f t="shared" si="20"/>
        <v>0</v>
      </c>
      <c r="N236" s="10">
        <f t="shared" si="21"/>
        <v>12.3</v>
      </c>
      <c r="O236" s="10">
        <f t="shared" si="22"/>
        <v>12.3</v>
      </c>
      <c r="P236" s="10">
        <f t="shared" si="23"/>
        <v>0</v>
      </c>
    </row>
    <row r="237" spans="1:16" ht="25.5">
      <c r="A237" s="5" t="s">
        <v>121</v>
      </c>
      <c r="B237" s="6" t="s">
        <v>99</v>
      </c>
      <c r="C237" s="7">
        <v>3461.8</v>
      </c>
      <c r="D237" s="7">
        <v>3687.850700000001</v>
      </c>
      <c r="E237" s="7">
        <v>257.3</v>
      </c>
      <c r="F237" s="7">
        <v>11.85304</v>
      </c>
      <c r="G237" s="7">
        <v>0</v>
      </c>
      <c r="H237" s="7">
        <v>214.11128</v>
      </c>
      <c r="I237" s="7">
        <v>0</v>
      </c>
      <c r="J237" s="7">
        <v>0</v>
      </c>
      <c r="K237" s="7">
        <f t="shared" si="18"/>
        <v>245.44696000000002</v>
      </c>
      <c r="L237" s="7">
        <f t="shared" si="19"/>
        <v>3675.997660000001</v>
      </c>
      <c r="M237" s="7">
        <f t="shared" si="20"/>
        <v>4.606700349786241</v>
      </c>
      <c r="N237" s="7">
        <f t="shared" si="21"/>
        <v>3473.739420000001</v>
      </c>
      <c r="O237" s="7">
        <f t="shared" si="22"/>
        <v>43.18872000000002</v>
      </c>
      <c r="P237" s="7">
        <f t="shared" si="23"/>
        <v>83.21464438398756</v>
      </c>
    </row>
    <row r="238" spans="1:16" ht="12.75">
      <c r="A238" s="8" t="s">
        <v>22</v>
      </c>
      <c r="B238" s="9" t="s">
        <v>23</v>
      </c>
      <c r="C238" s="10">
        <v>2196.9</v>
      </c>
      <c r="D238" s="10">
        <v>2196.9</v>
      </c>
      <c r="E238" s="10">
        <v>170</v>
      </c>
      <c r="F238" s="10">
        <v>1.11802</v>
      </c>
      <c r="G238" s="10">
        <v>0</v>
      </c>
      <c r="H238" s="10">
        <v>164.90902</v>
      </c>
      <c r="I238" s="10">
        <v>0</v>
      </c>
      <c r="J238" s="10">
        <v>0</v>
      </c>
      <c r="K238" s="10">
        <f t="shared" si="18"/>
        <v>168.88198</v>
      </c>
      <c r="L238" s="10">
        <f t="shared" si="19"/>
        <v>2195.78198</v>
      </c>
      <c r="M238" s="10">
        <f t="shared" si="20"/>
        <v>0.6576588235294117</v>
      </c>
      <c r="N238" s="10">
        <f t="shared" si="21"/>
        <v>2031.99098</v>
      </c>
      <c r="O238" s="10">
        <f t="shared" si="22"/>
        <v>5.090980000000002</v>
      </c>
      <c r="P238" s="10">
        <f t="shared" si="23"/>
        <v>97.00530588235294</v>
      </c>
    </row>
    <row r="239" spans="1:16" ht="12.75">
      <c r="A239" s="8" t="s">
        <v>24</v>
      </c>
      <c r="B239" s="9" t="s">
        <v>25</v>
      </c>
      <c r="C239" s="10">
        <v>483.3</v>
      </c>
      <c r="D239" s="10">
        <v>483.3</v>
      </c>
      <c r="E239" s="10">
        <v>37.4</v>
      </c>
      <c r="F239" s="10">
        <v>0.24597</v>
      </c>
      <c r="G239" s="10">
        <v>0</v>
      </c>
      <c r="H239" s="10">
        <v>36.27999</v>
      </c>
      <c r="I239" s="10">
        <v>0</v>
      </c>
      <c r="J239" s="10">
        <v>0</v>
      </c>
      <c r="K239" s="10">
        <f t="shared" si="18"/>
        <v>37.15403</v>
      </c>
      <c r="L239" s="10">
        <f t="shared" si="19"/>
        <v>483.05403</v>
      </c>
      <c r="M239" s="10">
        <f t="shared" si="20"/>
        <v>0.6576737967914439</v>
      </c>
      <c r="N239" s="10">
        <f t="shared" si="21"/>
        <v>447.02001</v>
      </c>
      <c r="O239" s="10">
        <f t="shared" si="22"/>
        <v>1.1200100000000006</v>
      </c>
      <c r="P239" s="10">
        <f t="shared" si="23"/>
        <v>97.00532085561497</v>
      </c>
    </row>
    <row r="240" spans="1:16" ht="12.75">
      <c r="A240" s="8" t="s">
        <v>26</v>
      </c>
      <c r="B240" s="9" t="s">
        <v>27</v>
      </c>
      <c r="C240" s="10">
        <v>216.3</v>
      </c>
      <c r="D240" s="10">
        <v>442.35069999999996</v>
      </c>
      <c r="E240" s="10">
        <v>2</v>
      </c>
      <c r="F240" s="10">
        <v>4.112100000000001</v>
      </c>
      <c r="G240" s="10">
        <v>0</v>
      </c>
      <c r="H240" s="10">
        <v>6.220470000000001</v>
      </c>
      <c r="I240" s="10">
        <v>0</v>
      </c>
      <c r="J240" s="10">
        <v>0</v>
      </c>
      <c r="K240" s="10">
        <f t="shared" si="18"/>
        <v>-2.1121000000000008</v>
      </c>
      <c r="L240" s="10">
        <f t="shared" si="19"/>
        <v>438.23859999999996</v>
      </c>
      <c r="M240" s="10">
        <f t="shared" si="20"/>
        <v>205.60500000000005</v>
      </c>
      <c r="N240" s="10">
        <f t="shared" si="21"/>
        <v>436.13023</v>
      </c>
      <c r="O240" s="10">
        <f t="shared" si="22"/>
        <v>-4.220470000000001</v>
      </c>
      <c r="P240" s="10">
        <f t="shared" si="23"/>
        <v>311.0235</v>
      </c>
    </row>
    <row r="241" spans="1:16" ht="12.75">
      <c r="A241" s="8" t="s">
        <v>72</v>
      </c>
      <c r="B241" s="9" t="s">
        <v>73</v>
      </c>
      <c r="C241" s="10">
        <v>4.5</v>
      </c>
      <c r="D241" s="10">
        <v>4.5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0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405.8</v>
      </c>
      <c r="D242" s="10">
        <v>405.8</v>
      </c>
      <c r="E242" s="10">
        <v>45</v>
      </c>
      <c r="F242" s="10">
        <v>4.59229</v>
      </c>
      <c r="G242" s="10">
        <v>0</v>
      </c>
      <c r="H242" s="10">
        <v>4.917140000000001</v>
      </c>
      <c r="I242" s="10">
        <v>0</v>
      </c>
      <c r="J242" s="10">
        <v>0</v>
      </c>
      <c r="K242" s="10">
        <f t="shared" si="18"/>
        <v>40.40771</v>
      </c>
      <c r="L242" s="10">
        <f t="shared" si="19"/>
        <v>401.20771</v>
      </c>
      <c r="M242" s="10">
        <f t="shared" si="20"/>
        <v>10.20508888888889</v>
      </c>
      <c r="N242" s="10">
        <f t="shared" si="21"/>
        <v>400.88286</v>
      </c>
      <c r="O242" s="10">
        <f t="shared" si="22"/>
        <v>40.08286</v>
      </c>
      <c r="P242" s="10">
        <f t="shared" si="23"/>
        <v>10.926977777777779</v>
      </c>
    </row>
    <row r="243" spans="1:16" ht="12.75">
      <c r="A243" s="8" t="s">
        <v>30</v>
      </c>
      <c r="B243" s="9" t="s">
        <v>31</v>
      </c>
      <c r="C243" s="10">
        <v>23.9</v>
      </c>
      <c r="D243" s="10">
        <v>23.9</v>
      </c>
      <c r="E243" s="10">
        <v>1</v>
      </c>
      <c r="F243" s="10">
        <v>0.54</v>
      </c>
      <c r="G243" s="10">
        <v>0</v>
      </c>
      <c r="H243" s="10">
        <v>0.54</v>
      </c>
      <c r="I243" s="10">
        <v>0</v>
      </c>
      <c r="J243" s="10">
        <v>0</v>
      </c>
      <c r="K243" s="10">
        <f t="shared" si="18"/>
        <v>0.45999999999999996</v>
      </c>
      <c r="L243" s="10">
        <f t="shared" si="19"/>
        <v>23.36</v>
      </c>
      <c r="M243" s="10">
        <f t="shared" si="20"/>
        <v>54</v>
      </c>
      <c r="N243" s="10">
        <f t="shared" si="21"/>
        <v>23.36</v>
      </c>
      <c r="O243" s="10">
        <f t="shared" si="22"/>
        <v>0.45999999999999996</v>
      </c>
      <c r="P243" s="10">
        <f t="shared" si="23"/>
        <v>54</v>
      </c>
    </row>
    <row r="244" spans="1:16" ht="12.75">
      <c r="A244" s="8" t="s">
        <v>34</v>
      </c>
      <c r="B244" s="9" t="s">
        <v>35</v>
      </c>
      <c r="C244" s="10">
        <v>5.3</v>
      </c>
      <c r="D244" s="10">
        <v>5.3</v>
      </c>
      <c r="E244" s="10">
        <v>0.5</v>
      </c>
      <c r="F244" s="10">
        <v>0.30776</v>
      </c>
      <c r="G244" s="10">
        <v>0</v>
      </c>
      <c r="H244" s="10">
        <v>0.30776</v>
      </c>
      <c r="I244" s="10">
        <v>0</v>
      </c>
      <c r="J244" s="10">
        <v>0</v>
      </c>
      <c r="K244" s="10">
        <f t="shared" si="18"/>
        <v>0.19224000000000002</v>
      </c>
      <c r="L244" s="10">
        <f t="shared" si="19"/>
        <v>4.99224</v>
      </c>
      <c r="M244" s="10">
        <f t="shared" si="20"/>
        <v>61.55199999999999</v>
      </c>
      <c r="N244" s="10">
        <f t="shared" si="21"/>
        <v>4.99224</v>
      </c>
      <c r="O244" s="10">
        <f t="shared" si="22"/>
        <v>0.19224000000000002</v>
      </c>
      <c r="P244" s="10">
        <f t="shared" si="23"/>
        <v>61.55199999999999</v>
      </c>
    </row>
    <row r="245" spans="1:16" ht="12.75">
      <c r="A245" s="8" t="s">
        <v>36</v>
      </c>
      <c r="B245" s="9" t="s">
        <v>37</v>
      </c>
      <c r="C245" s="10">
        <v>16.9</v>
      </c>
      <c r="D245" s="10">
        <v>16.9</v>
      </c>
      <c r="E245" s="10">
        <v>0.9</v>
      </c>
      <c r="F245" s="10">
        <v>0.9369</v>
      </c>
      <c r="G245" s="10">
        <v>0</v>
      </c>
      <c r="H245" s="10">
        <v>0.9369</v>
      </c>
      <c r="I245" s="10">
        <v>0</v>
      </c>
      <c r="J245" s="10">
        <v>0</v>
      </c>
      <c r="K245" s="10">
        <f t="shared" si="18"/>
        <v>-0.03689999999999993</v>
      </c>
      <c r="L245" s="10">
        <f t="shared" si="19"/>
        <v>15.963099999999999</v>
      </c>
      <c r="M245" s="10">
        <f t="shared" si="20"/>
        <v>104.1</v>
      </c>
      <c r="N245" s="10">
        <f t="shared" si="21"/>
        <v>15.963099999999999</v>
      </c>
      <c r="O245" s="10">
        <f t="shared" si="22"/>
        <v>-0.03689999999999993</v>
      </c>
      <c r="P245" s="10">
        <f t="shared" si="23"/>
        <v>104.1</v>
      </c>
    </row>
    <row r="246" spans="1:16" ht="12.75">
      <c r="A246" s="8" t="s">
        <v>38</v>
      </c>
      <c r="B246" s="9" t="s">
        <v>39</v>
      </c>
      <c r="C246" s="10">
        <v>108.9</v>
      </c>
      <c r="D246" s="10">
        <v>108.9</v>
      </c>
      <c r="E246" s="10">
        <v>0.5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0.5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0.5</v>
      </c>
      <c r="P246" s="10">
        <f t="shared" si="23"/>
        <v>0</v>
      </c>
    </row>
    <row r="247" spans="1:16" ht="63.75">
      <c r="A247" s="5" t="s">
        <v>122</v>
      </c>
      <c r="B247" s="6" t="s">
        <v>123</v>
      </c>
      <c r="C247" s="7">
        <v>1454.4</v>
      </c>
      <c r="D247" s="7">
        <v>1454.4</v>
      </c>
      <c r="E247" s="7">
        <v>206.2</v>
      </c>
      <c r="F247" s="7">
        <v>144.344</v>
      </c>
      <c r="G247" s="7">
        <v>0</v>
      </c>
      <c r="H247" s="7">
        <v>24.4</v>
      </c>
      <c r="I247" s="7">
        <v>144.344</v>
      </c>
      <c r="J247" s="7">
        <v>369.68661</v>
      </c>
      <c r="K247" s="7">
        <f t="shared" si="18"/>
        <v>61.855999999999995</v>
      </c>
      <c r="L247" s="7">
        <f t="shared" si="19"/>
        <v>1310.056</v>
      </c>
      <c r="M247" s="7">
        <f t="shared" si="20"/>
        <v>70.0019398642095</v>
      </c>
      <c r="N247" s="7">
        <f t="shared" si="21"/>
        <v>1430</v>
      </c>
      <c r="O247" s="7">
        <f t="shared" si="22"/>
        <v>181.79999999999998</v>
      </c>
      <c r="P247" s="7">
        <f t="shared" si="23"/>
        <v>11.833171677982541</v>
      </c>
    </row>
    <row r="248" spans="1:16" ht="12.75">
      <c r="A248" s="8" t="s">
        <v>26</v>
      </c>
      <c r="B248" s="9" t="s">
        <v>27</v>
      </c>
      <c r="C248" s="10">
        <v>954.5</v>
      </c>
      <c r="D248" s="10">
        <v>809.5</v>
      </c>
      <c r="E248" s="10">
        <v>55</v>
      </c>
      <c r="F248" s="10">
        <v>144.344</v>
      </c>
      <c r="G248" s="10">
        <v>0</v>
      </c>
      <c r="H248" s="10">
        <v>0</v>
      </c>
      <c r="I248" s="10">
        <v>144.344</v>
      </c>
      <c r="J248" s="10">
        <v>144.344</v>
      </c>
      <c r="K248" s="10">
        <f t="shared" si="18"/>
        <v>-89.344</v>
      </c>
      <c r="L248" s="10">
        <f t="shared" si="19"/>
        <v>665.156</v>
      </c>
      <c r="M248" s="10">
        <f t="shared" si="20"/>
        <v>262.44363636363636</v>
      </c>
      <c r="N248" s="10">
        <f t="shared" si="21"/>
        <v>809.5</v>
      </c>
      <c r="O248" s="10">
        <f t="shared" si="22"/>
        <v>55</v>
      </c>
      <c r="P248" s="10">
        <f t="shared" si="23"/>
        <v>0</v>
      </c>
    </row>
    <row r="249" spans="1:16" ht="12.75">
      <c r="A249" s="8" t="s">
        <v>28</v>
      </c>
      <c r="B249" s="9" t="s">
        <v>29</v>
      </c>
      <c r="C249" s="10">
        <v>431.7</v>
      </c>
      <c r="D249" s="10">
        <v>631.7</v>
      </c>
      <c r="E249" s="10">
        <v>138</v>
      </c>
      <c r="F249" s="10">
        <v>0</v>
      </c>
      <c r="G249" s="10">
        <v>0</v>
      </c>
      <c r="H249" s="10">
        <v>24.4</v>
      </c>
      <c r="I249" s="10">
        <v>0</v>
      </c>
      <c r="J249" s="10">
        <v>225.34260999999998</v>
      </c>
      <c r="K249" s="10">
        <f t="shared" si="18"/>
        <v>138</v>
      </c>
      <c r="L249" s="10">
        <f t="shared" si="19"/>
        <v>631.7</v>
      </c>
      <c r="M249" s="10">
        <f t="shared" si="20"/>
        <v>0</v>
      </c>
      <c r="N249" s="10">
        <f t="shared" si="21"/>
        <v>607.3000000000001</v>
      </c>
      <c r="O249" s="10">
        <f t="shared" si="22"/>
        <v>113.6</v>
      </c>
      <c r="P249" s="10">
        <f t="shared" si="23"/>
        <v>17.681159420289855</v>
      </c>
    </row>
    <row r="250" spans="1:16" ht="12.75">
      <c r="A250" s="8" t="s">
        <v>64</v>
      </c>
      <c r="B250" s="9" t="s">
        <v>65</v>
      </c>
      <c r="C250" s="10">
        <v>68.2</v>
      </c>
      <c r="D250" s="10">
        <v>13.2</v>
      </c>
      <c r="E250" s="10">
        <v>13.2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13.2</v>
      </c>
      <c r="L250" s="10">
        <f t="shared" si="19"/>
        <v>13.2</v>
      </c>
      <c r="M250" s="10">
        <f t="shared" si="20"/>
        <v>0</v>
      </c>
      <c r="N250" s="10">
        <f t="shared" si="21"/>
        <v>13.2</v>
      </c>
      <c r="O250" s="10">
        <f t="shared" si="22"/>
        <v>13.2</v>
      </c>
      <c r="P250" s="10">
        <f t="shared" si="23"/>
        <v>0</v>
      </c>
    </row>
    <row r="251" spans="1:16" ht="12.75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127.83846000000001</v>
      </c>
      <c r="G251" s="7">
        <v>0</v>
      </c>
      <c r="H251" s="7">
        <v>127.83846000000001</v>
      </c>
      <c r="I251" s="7">
        <v>0</v>
      </c>
      <c r="J251" s="7">
        <v>0</v>
      </c>
      <c r="K251" s="7">
        <f t="shared" si="18"/>
        <v>-127.83846000000001</v>
      </c>
      <c r="L251" s="7">
        <f t="shared" si="19"/>
        <v>1372.16154</v>
      </c>
      <c r="M251" s="7">
        <f t="shared" si="20"/>
        <v>0</v>
      </c>
      <c r="N251" s="7">
        <f t="shared" si="21"/>
        <v>1372.16154</v>
      </c>
      <c r="O251" s="7">
        <f t="shared" si="22"/>
        <v>-127.83846000000001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127.83846000000001</v>
      </c>
      <c r="G252" s="10">
        <v>0</v>
      </c>
      <c r="H252" s="10">
        <v>127.83846000000001</v>
      </c>
      <c r="I252" s="10">
        <v>0</v>
      </c>
      <c r="J252" s="10">
        <v>0</v>
      </c>
      <c r="K252" s="10">
        <f t="shared" si="18"/>
        <v>-127.83846000000001</v>
      </c>
      <c r="L252" s="10">
        <f t="shared" si="19"/>
        <v>1372.16154</v>
      </c>
      <c r="M252" s="10">
        <f t="shared" si="20"/>
        <v>0</v>
      </c>
      <c r="N252" s="10">
        <f t="shared" si="21"/>
        <v>1372.16154</v>
      </c>
      <c r="O252" s="10">
        <f t="shared" si="22"/>
        <v>-127.83846000000001</v>
      </c>
      <c r="P252" s="10">
        <f t="shared" si="23"/>
        <v>0</v>
      </c>
    </row>
    <row r="253" spans="1:16" ht="25.5">
      <c r="A253" s="5" t="s">
        <v>125</v>
      </c>
      <c r="B253" s="6" t="s">
        <v>126</v>
      </c>
      <c r="C253" s="7">
        <v>251020.91600000003</v>
      </c>
      <c r="D253" s="7">
        <v>271941.40806</v>
      </c>
      <c r="E253" s="7">
        <v>20386.799</v>
      </c>
      <c r="F253" s="7">
        <v>2104.59973</v>
      </c>
      <c r="G253" s="7">
        <v>1.53523</v>
      </c>
      <c r="H253" s="7">
        <v>1668.7805900000003</v>
      </c>
      <c r="I253" s="7">
        <v>912.6898699999999</v>
      </c>
      <c r="J253" s="7">
        <v>1815.01996</v>
      </c>
      <c r="K253" s="7">
        <f t="shared" si="18"/>
        <v>18282.199269999997</v>
      </c>
      <c r="L253" s="7">
        <f t="shared" si="19"/>
        <v>269836.80832999997</v>
      </c>
      <c r="M253" s="7">
        <f t="shared" si="20"/>
        <v>10.323345661081957</v>
      </c>
      <c r="N253" s="7">
        <f t="shared" si="21"/>
        <v>270272.62747</v>
      </c>
      <c r="O253" s="7">
        <f t="shared" si="22"/>
        <v>18718.018409999997</v>
      </c>
      <c r="P253" s="7">
        <f t="shared" si="23"/>
        <v>8.185593971863854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1327.108</v>
      </c>
      <c r="E254" s="7">
        <v>172.946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172.946</v>
      </c>
      <c r="L254" s="7">
        <f t="shared" si="19"/>
        <v>1327.108</v>
      </c>
      <c r="M254" s="7">
        <f t="shared" si="20"/>
        <v>0</v>
      </c>
      <c r="N254" s="7">
        <f t="shared" si="21"/>
        <v>1327.108</v>
      </c>
      <c r="O254" s="7">
        <f t="shared" si="22"/>
        <v>172.946</v>
      </c>
      <c r="P254" s="7">
        <f t="shared" si="23"/>
        <v>0</v>
      </c>
    </row>
    <row r="255" spans="1:16" ht="12.75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139.415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139.415</v>
      </c>
      <c r="L255" s="10">
        <f t="shared" si="19"/>
        <v>1027.415</v>
      </c>
      <c r="M255" s="10">
        <f t="shared" si="20"/>
        <v>0</v>
      </c>
      <c r="N255" s="10">
        <f t="shared" si="21"/>
        <v>1027.415</v>
      </c>
      <c r="O255" s="10">
        <f t="shared" si="22"/>
        <v>139.415</v>
      </c>
      <c r="P255" s="10">
        <f t="shared" si="23"/>
        <v>0</v>
      </c>
    </row>
    <row r="256" spans="1:16" ht="12.75">
      <c r="A256" s="8" t="s">
        <v>24</v>
      </c>
      <c r="B256" s="9" t="s">
        <v>25</v>
      </c>
      <c r="C256" s="10">
        <v>226.031</v>
      </c>
      <c r="D256" s="10">
        <v>226.031</v>
      </c>
      <c r="E256" s="10">
        <v>31.031000000000002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31.031000000000002</v>
      </c>
      <c r="L256" s="10">
        <f t="shared" si="19"/>
        <v>226.031</v>
      </c>
      <c r="M256" s="10">
        <f t="shared" si="20"/>
        <v>0</v>
      </c>
      <c r="N256" s="10">
        <f t="shared" si="21"/>
        <v>226.031</v>
      </c>
      <c r="O256" s="10">
        <f t="shared" si="22"/>
        <v>31.031000000000002</v>
      </c>
      <c r="P256" s="10">
        <f t="shared" si="23"/>
        <v>0</v>
      </c>
    </row>
    <row r="257" spans="1:16" ht="12.75">
      <c r="A257" s="8" t="s">
        <v>26</v>
      </c>
      <c r="B257" s="9" t="s">
        <v>27</v>
      </c>
      <c r="C257" s="10">
        <v>26.244</v>
      </c>
      <c r="D257" s="10">
        <v>26.244</v>
      </c>
      <c r="E257" s="10">
        <v>0.5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</v>
      </c>
      <c r="L257" s="10">
        <f t="shared" si="19"/>
        <v>26.244</v>
      </c>
      <c r="M257" s="10">
        <f t="shared" si="20"/>
        <v>0</v>
      </c>
      <c r="N257" s="10">
        <f t="shared" si="21"/>
        <v>26.244</v>
      </c>
      <c r="O257" s="10">
        <f t="shared" si="22"/>
        <v>0.5</v>
      </c>
      <c r="P257" s="10">
        <f t="shared" si="23"/>
        <v>0</v>
      </c>
    </row>
    <row r="258" spans="1:16" ht="12.75">
      <c r="A258" s="8" t="s">
        <v>28</v>
      </c>
      <c r="B258" s="9" t="s">
        <v>29</v>
      </c>
      <c r="C258" s="10">
        <v>24.753</v>
      </c>
      <c r="D258" s="10">
        <v>42.805</v>
      </c>
      <c r="E258" s="10">
        <v>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2</v>
      </c>
      <c r="L258" s="10">
        <f t="shared" si="19"/>
        <v>42.805</v>
      </c>
      <c r="M258" s="10">
        <f t="shared" si="20"/>
        <v>0</v>
      </c>
      <c r="N258" s="10">
        <f t="shared" si="21"/>
        <v>42.805</v>
      </c>
      <c r="O258" s="10">
        <f t="shared" si="22"/>
        <v>2</v>
      </c>
      <c r="P258" s="10">
        <f t="shared" si="23"/>
        <v>0</v>
      </c>
    </row>
    <row r="259" spans="1:16" ht="12.75">
      <c r="A259" s="8" t="s">
        <v>30</v>
      </c>
      <c r="B259" s="9" t="s">
        <v>31</v>
      </c>
      <c r="C259" s="10">
        <v>0.5680000000000001</v>
      </c>
      <c r="D259" s="10">
        <v>2.568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</v>
      </c>
      <c r="M259" s="10">
        <f t="shared" si="20"/>
        <v>0</v>
      </c>
      <c r="N259" s="10">
        <f t="shared" si="21"/>
        <v>2.568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2.045</v>
      </c>
      <c r="D260" s="10">
        <v>2.045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2.045</v>
      </c>
      <c r="M260" s="10">
        <f t="shared" si="20"/>
        <v>0</v>
      </c>
      <c r="N260" s="10">
        <f t="shared" si="21"/>
        <v>2.045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</v>
      </c>
      <c r="D261" s="7">
        <v>238239.59811000002</v>
      </c>
      <c r="E261" s="7">
        <v>17644.933</v>
      </c>
      <c r="F261" s="7">
        <v>1466.3637800000001</v>
      </c>
      <c r="G261" s="7">
        <v>0</v>
      </c>
      <c r="H261" s="7">
        <v>1251.95205</v>
      </c>
      <c r="I261" s="7">
        <v>555.97978</v>
      </c>
      <c r="J261" s="7">
        <v>875.86027</v>
      </c>
      <c r="K261" s="7">
        <f t="shared" si="18"/>
        <v>16178.569220000001</v>
      </c>
      <c r="L261" s="7">
        <f t="shared" si="19"/>
        <v>236773.23433</v>
      </c>
      <c r="M261" s="7">
        <f t="shared" si="20"/>
        <v>8.310395851318903</v>
      </c>
      <c r="N261" s="7">
        <f t="shared" si="21"/>
        <v>236987.64606000003</v>
      </c>
      <c r="O261" s="7">
        <f t="shared" si="22"/>
        <v>16392.98095</v>
      </c>
      <c r="P261" s="7">
        <f t="shared" si="23"/>
        <v>7.095249667425771</v>
      </c>
    </row>
    <row r="262" spans="1:16" ht="25.5">
      <c r="A262" s="8" t="s">
        <v>40</v>
      </c>
      <c r="B262" s="9" t="s">
        <v>41</v>
      </c>
      <c r="C262" s="10">
        <v>230008.3</v>
      </c>
      <c r="D262" s="10">
        <v>238239.59811000002</v>
      </c>
      <c r="E262" s="10">
        <v>17644.933</v>
      </c>
      <c r="F262" s="10">
        <v>1466.3637800000001</v>
      </c>
      <c r="G262" s="10">
        <v>0</v>
      </c>
      <c r="H262" s="10">
        <v>1251.95205</v>
      </c>
      <c r="I262" s="10">
        <v>555.97978</v>
      </c>
      <c r="J262" s="10">
        <v>875.86027</v>
      </c>
      <c r="K262" s="10">
        <f aca="true" t="shared" si="24" ref="K262:K325">E262-F262</f>
        <v>16178.569220000001</v>
      </c>
      <c r="L262" s="10">
        <f aca="true" t="shared" si="25" ref="L262:L325">D262-F262</f>
        <v>236773.23433</v>
      </c>
      <c r="M262" s="10">
        <f aca="true" t="shared" si="26" ref="M262:M325">IF(E262=0,0,(F262/E262)*100)</f>
        <v>8.310395851318903</v>
      </c>
      <c r="N262" s="10">
        <f aca="true" t="shared" si="27" ref="N262:N325">D262-H262</f>
        <v>236987.64606000003</v>
      </c>
      <c r="O262" s="10">
        <f aca="true" t="shared" si="28" ref="O262:O325">E262-H262</f>
        <v>16392.98095</v>
      </c>
      <c r="P262" s="10">
        <f aca="true" t="shared" si="29" ref="P262:P325">IF(E262=0,0,(H262/E262)*100)</f>
        <v>7.095249667425771</v>
      </c>
    </row>
    <row r="263" spans="1:16" ht="12.75">
      <c r="A263" s="5" t="s">
        <v>130</v>
      </c>
      <c r="B263" s="6" t="s">
        <v>131</v>
      </c>
      <c r="C263" s="7">
        <v>14047.9</v>
      </c>
      <c r="D263" s="7">
        <v>14417.56904</v>
      </c>
      <c r="E263" s="7">
        <v>1110.167</v>
      </c>
      <c r="F263" s="7">
        <v>301.61799</v>
      </c>
      <c r="G263" s="7">
        <v>1.53523</v>
      </c>
      <c r="H263" s="7">
        <v>296.83303</v>
      </c>
      <c r="I263" s="7">
        <v>15.81615</v>
      </c>
      <c r="J263" s="7">
        <v>19.97288</v>
      </c>
      <c r="K263" s="7">
        <f t="shared" si="24"/>
        <v>808.54901</v>
      </c>
      <c r="L263" s="7">
        <f t="shared" si="25"/>
        <v>14115.95105</v>
      </c>
      <c r="M263" s="7">
        <f t="shared" si="26"/>
        <v>27.16870434808457</v>
      </c>
      <c r="N263" s="7">
        <f t="shared" si="27"/>
        <v>14120.73601</v>
      </c>
      <c r="O263" s="7">
        <f t="shared" si="28"/>
        <v>813.3339699999999</v>
      </c>
      <c r="P263" s="7">
        <f t="shared" si="29"/>
        <v>26.73769171665164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14417.56904</v>
      </c>
      <c r="E264" s="10">
        <v>1110.167</v>
      </c>
      <c r="F264" s="10">
        <v>301.61799</v>
      </c>
      <c r="G264" s="10">
        <v>1.53523</v>
      </c>
      <c r="H264" s="10">
        <v>296.83303</v>
      </c>
      <c r="I264" s="10">
        <v>15.81615</v>
      </c>
      <c r="J264" s="10">
        <v>19.97288</v>
      </c>
      <c r="K264" s="10">
        <f t="shared" si="24"/>
        <v>808.54901</v>
      </c>
      <c r="L264" s="10">
        <f t="shared" si="25"/>
        <v>14115.95105</v>
      </c>
      <c r="M264" s="10">
        <f t="shared" si="26"/>
        <v>27.16870434808457</v>
      </c>
      <c r="N264" s="10">
        <f t="shared" si="27"/>
        <v>14120.73601</v>
      </c>
      <c r="O264" s="10">
        <f t="shared" si="28"/>
        <v>813.3339699999999</v>
      </c>
      <c r="P264" s="10">
        <f t="shared" si="29"/>
        <v>26.73769171665164</v>
      </c>
    </row>
    <row r="265" spans="1:16" ht="25.5">
      <c r="A265" s="5" t="s">
        <v>132</v>
      </c>
      <c r="B265" s="6" t="s">
        <v>133</v>
      </c>
      <c r="C265" s="7">
        <v>845.8</v>
      </c>
      <c r="D265" s="7">
        <v>884.8218800000001</v>
      </c>
      <c r="E265" s="7">
        <v>69.48</v>
      </c>
      <c r="F265" s="7">
        <v>4.16112</v>
      </c>
      <c r="G265" s="7">
        <v>0</v>
      </c>
      <c r="H265" s="7">
        <v>27.60677</v>
      </c>
      <c r="I265" s="7">
        <v>4.16112</v>
      </c>
      <c r="J265" s="7">
        <v>4.16112</v>
      </c>
      <c r="K265" s="7">
        <f t="shared" si="24"/>
        <v>65.31888000000001</v>
      </c>
      <c r="L265" s="7">
        <f t="shared" si="25"/>
        <v>880.6607600000001</v>
      </c>
      <c r="M265" s="7">
        <f t="shared" si="26"/>
        <v>5.98894645941278</v>
      </c>
      <c r="N265" s="7">
        <f t="shared" si="27"/>
        <v>857.2151100000001</v>
      </c>
      <c r="O265" s="7">
        <f t="shared" si="28"/>
        <v>41.87323000000001</v>
      </c>
      <c r="P265" s="7">
        <f t="shared" si="29"/>
        <v>39.73340529648819</v>
      </c>
    </row>
    <row r="266" spans="1:16" ht="25.5">
      <c r="A266" s="8" t="s">
        <v>40</v>
      </c>
      <c r="B266" s="9" t="s">
        <v>41</v>
      </c>
      <c r="C266" s="10">
        <v>845.8</v>
      </c>
      <c r="D266" s="10">
        <v>884.8218800000001</v>
      </c>
      <c r="E266" s="10">
        <v>69.48</v>
      </c>
      <c r="F266" s="10">
        <v>4.16112</v>
      </c>
      <c r="G266" s="10">
        <v>0</v>
      </c>
      <c r="H266" s="10">
        <v>27.60677</v>
      </c>
      <c r="I266" s="10">
        <v>4.16112</v>
      </c>
      <c r="J266" s="10">
        <v>4.16112</v>
      </c>
      <c r="K266" s="10">
        <f t="shared" si="24"/>
        <v>65.31888000000001</v>
      </c>
      <c r="L266" s="10">
        <f t="shared" si="25"/>
        <v>880.6607600000001</v>
      </c>
      <c r="M266" s="10">
        <f t="shared" si="26"/>
        <v>5.98894645941278</v>
      </c>
      <c r="N266" s="10">
        <f t="shared" si="27"/>
        <v>857.2151100000001</v>
      </c>
      <c r="O266" s="10">
        <f t="shared" si="28"/>
        <v>41.87323000000001</v>
      </c>
      <c r="P266" s="10">
        <f t="shared" si="29"/>
        <v>39.73340529648819</v>
      </c>
    </row>
    <row r="267" spans="1:16" ht="12.75">
      <c r="A267" s="5" t="s">
        <v>134</v>
      </c>
      <c r="B267" s="6" t="s">
        <v>135</v>
      </c>
      <c r="C267" s="7">
        <v>3642.2</v>
      </c>
      <c r="D267" s="7">
        <v>15167.09103</v>
      </c>
      <c r="E267" s="7">
        <v>1328.118</v>
      </c>
      <c r="F267" s="7">
        <v>279.6753</v>
      </c>
      <c r="G267" s="7">
        <v>0</v>
      </c>
      <c r="H267" s="7">
        <v>86.51178999999999</v>
      </c>
      <c r="I267" s="7">
        <v>265.95128000000005</v>
      </c>
      <c r="J267" s="7">
        <v>679.74415</v>
      </c>
      <c r="K267" s="7">
        <f t="shared" si="24"/>
        <v>1048.4427</v>
      </c>
      <c r="L267" s="7">
        <f t="shared" si="25"/>
        <v>14887.415729999999</v>
      </c>
      <c r="M267" s="7">
        <f t="shared" si="26"/>
        <v>21.058015929307487</v>
      </c>
      <c r="N267" s="7">
        <f t="shared" si="27"/>
        <v>15080.57924</v>
      </c>
      <c r="O267" s="7">
        <f t="shared" si="28"/>
        <v>1241.60621</v>
      </c>
      <c r="P267" s="7">
        <f t="shared" si="29"/>
        <v>6.513863226008532</v>
      </c>
    </row>
    <row r="268" spans="1:16" ht="12.75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</v>
      </c>
      <c r="D269" s="10">
        <v>14971.09103</v>
      </c>
      <c r="E269" s="10">
        <v>1328.118</v>
      </c>
      <c r="F269" s="10">
        <v>279.6753</v>
      </c>
      <c r="G269" s="10">
        <v>0</v>
      </c>
      <c r="H269" s="10">
        <v>86.51178999999999</v>
      </c>
      <c r="I269" s="10">
        <v>265.95128000000005</v>
      </c>
      <c r="J269" s="10">
        <v>679.74415</v>
      </c>
      <c r="K269" s="10">
        <f t="shared" si="24"/>
        <v>1048.4427</v>
      </c>
      <c r="L269" s="10">
        <f t="shared" si="25"/>
        <v>14691.415729999999</v>
      </c>
      <c r="M269" s="10">
        <f t="shared" si="26"/>
        <v>21.058015929307487</v>
      </c>
      <c r="N269" s="10">
        <f t="shared" si="27"/>
        <v>14884.57924</v>
      </c>
      <c r="O269" s="10">
        <f t="shared" si="28"/>
        <v>1241.60621</v>
      </c>
      <c r="P269" s="10">
        <f t="shared" si="29"/>
        <v>6.513863226008532</v>
      </c>
    </row>
    <row r="270" spans="1:16" ht="12.75">
      <c r="A270" s="5" t="s">
        <v>136</v>
      </c>
      <c r="B270" s="6" t="s">
        <v>63</v>
      </c>
      <c r="C270" s="7">
        <v>1169.66</v>
      </c>
      <c r="D270" s="7">
        <v>1905.22</v>
      </c>
      <c r="E270" s="7">
        <v>61.155</v>
      </c>
      <c r="F270" s="7">
        <v>52.78154</v>
      </c>
      <c r="G270" s="7">
        <v>0</v>
      </c>
      <c r="H270" s="7">
        <v>5.87695</v>
      </c>
      <c r="I270" s="7">
        <v>70.78153999999999</v>
      </c>
      <c r="J270" s="7">
        <v>235.28154</v>
      </c>
      <c r="K270" s="7">
        <f t="shared" si="24"/>
        <v>8.373460000000001</v>
      </c>
      <c r="L270" s="7">
        <f t="shared" si="25"/>
        <v>1852.43846</v>
      </c>
      <c r="M270" s="7">
        <f t="shared" si="26"/>
        <v>86.30780802877933</v>
      </c>
      <c r="N270" s="7">
        <f t="shared" si="27"/>
        <v>1899.34305</v>
      </c>
      <c r="O270" s="7">
        <f t="shared" si="28"/>
        <v>55.27805</v>
      </c>
      <c r="P270" s="7">
        <f t="shared" si="29"/>
        <v>9.60992559888807</v>
      </c>
    </row>
    <row r="271" spans="1:16" ht="12.75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167.6</v>
      </c>
      <c r="M271" s="10">
        <f t="shared" si="26"/>
        <v>0</v>
      </c>
      <c r="N271" s="10">
        <f t="shared" si="27"/>
        <v>167.6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</v>
      </c>
      <c r="D272" s="10">
        <v>1737.62</v>
      </c>
      <c r="E272" s="10">
        <v>61.155</v>
      </c>
      <c r="F272" s="10">
        <v>52.78154</v>
      </c>
      <c r="G272" s="10">
        <v>0</v>
      </c>
      <c r="H272" s="10">
        <v>5.87695</v>
      </c>
      <c r="I272" s="10">
        <v>70.78153999999999</v>
      </c>
      <c r="J272" s="10">
        <v>235.28154</v>
      </c>
      <c r="K272" s="10">
        <f t="shared" si="24"/>
        <v>8.373460000000001</v>
      </c>
      <c r="L272" s="10">
        <f t="shared" si="25"/>
        <v>1684.83846</v>
      </c>
      <c r="M272" s="10">
        <f t="shared" si="26"/>
        <v>86.30780802877933</v>
      </c>
      <c r="N272" s="10">
        <f t="shared" si="27"/>
        <v>1731.7430499999998</v>
      </c>
      <c r="O272" s="10">
        <f t="shared" si="28"/>
        <v>55.27805</v>
      </c>
      <c r="P272" s="10">
        <f t="shared" si="29"/>
        <v>9.60992559888807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37940.471</v>
      </c>
      <c r="E273" s="7">
        <v>2849.6890000000003</v>
      </c>
      <c r="F273" s="7">
        <v>373.85749000000004</v>
      </c>
      <c r="G273" s="7">
        <v>0</v>
      </c>
      <c r="H273" s="7">
        <v>927.7625600000001</v>
      </c>
      <c r="I273" s="7">
        <v>76.84867</v>
      </c>
      <c r="J273" s="7">
        <v>95.93901</v>
      </c>
      <c r="K273" s="7">
        <f t="shared" si="24"/>
        <v>2475.8315100000004</v>
      </c>
      <c r="L273" s="7">
        <f t="shared" si="25"/>
        <v>37566.613509999996</v>
      </c>
      <c r="M273" s="7">
        <f t="shared" si="26"/>
        <v>13.119238274773142</v>
      </c>
      <c r="N273" s="7">
        <f t="shared" si="27"/>
        <v>37012.708439999995</v>
      </c>
      <c r="O273" s="7">
        <f t="shared" si="28"/>
        <v>1921.9264400000002</v>
      </c>
      <c r="P273" s="7">
        <f t="shared" si="29"/>
        <v>32.55662495100343</v>
      </c>
    </row>
    <row r="274" spans="1:16" ht="25.5">
      <c r="A274" s="5" t="s">
        <v>139</v>
      </c>
      <c r="B274" s="6" t="s">
        <v>69</v>
      </c>
      <c r="C274" s="7">
        <v>2946.695</v>
      </c>
      <c r="D274" s="7">
        <v>3186.1039999999994</v>
      </c>
      <c r="E274" s="7">
        <v>303.13800000000003</v>
      </c>
      <c r="F274" s="7">
        <v>0</v>
      </c>
      <c r="G274" s="7">
        <v>0</v>
      </c>
      <c r="H274" s="7">
        <v>0</v>
      </c>
      <c r="I274" s="7">
        <v>40.70257</v>
      </c>
      <c r="J274" s="7">
        <v>41.026</v>
      </c>
      <c r="K274" s="7">
        <f t="shared" si="24"/>
        <v>303.13800000000003</v>
      </c>
      <c r="L274" s="7">
        <f t="shared" si="25"/>
        <v>3186.1039999999994</v>
      </c>
      <c r="M274" s="7">
        <f t="shared" si="26"/>
        <v>0</v>
      </c>
      <c r="N274" s="7">
        <f t="shared" si="27"/>
        <v>3186.1039999999994</v>
      </c>
      <c r="O274" s="7">
        <f t="shared" si="28"/>
        <v>303.13800000000003</v>
      </c>
      <c r="P274" s="7">
        <f t="shared" si="29"/>
        <v>0</v>
      </c>
    </row>
    <row r="275" spans="1:16" ht="12.75">
      <c r="A275" s="8" t="s">
        <v>22</v>
      </c>
      <c r="B275" s="9" t="s">
        <v>23</v>
      </c>
      <c r="C275" s="10">
        <v>2280.95</v>
      </c>
      <c r="D275" s="10">
        <v>2477.187</v>
      </c>
      <c r="E275" s="10">
        <v>245.9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245.9</v>
      </c>
      <c r="L275" s="10">
        <f t="shared" si="25"/>
        <v>2477.187</v>
      </c>
      <c r="M275" s="10">
        <f t="shared" si="26"/>
        <v>0</v>
      </c>
      <c r="N275" s="10">
        <f t="shared" si="27"/>
        <v>2477.187</v>
      </c>
      <c r="O275" s="10">
        <f t="shared" si="28"/>
        <v>245.9</v>
      </c>
      <c r="P275" s="10">
        <f t="shared" si="29"/>
        <v>0</v>
      </c>
    </row>
    <row r="276" spans="1:16" ht="12.75">
      <c r="A276" s="8" t="s">
        <v>24</v>
      </c>
      <c r="B276" s="9" t="s">
        <v>25</v>
      </c>
      <c r="C276" s="10">
        <v>501.809</v>
      </c>
      <c r="D276" s="10">
        <v>544.981</v>
      </c>
      <c r="E276" s="10">
        <v>48.938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48.938</v>
      </c>
      <c r="L276" s="10">
        <f t="shared" si="25"/>
        <v>544.981</v>
      </c>
      <c r="M276" s="10">
        <f t="shared" si="26"/>
        <v>0</v>
      </c>
      <c r="N276" s="10">
        <f t="shared" si="27"/>
        <v>544.981</v>
      </c>
      <c r="O276" s="10">
        <f t="shared" si="28"/>
        <v>48.938</v>
      </c>
      <c r="P276" s="10">
        <f t="shared" si="29"/>
        <v>0</v>
      </c>
    </row>
    <row r="277" spans="1:16" ht="12.75">
      <c r="A277" s="8" t="s">
        <v>26</v>
      </c>
      <c r="B277" s="9" t="s">
        <v>27</v>
      </c>
      <c r="C277" s="10">
        <v>121.897</v>
      </c>
      <c r="D277" s="10">
        <v>121.897</v>
      </c>
      <c r="E277" s="10">
        <v>5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5</v>
      </c>
      <c r="L277" s="10">
        <f t="shared" si="25"/>
        <v>121.897</v>
      </c>
      <c r="M277" s="10">
        <f t="shared" si="26"/>
        <v>0</v>
      </c>
      <c r="N277" s="10">
        <f t="shared" si="27"/>
        <v>121.897</v>
      </c>
      <c r="O277" s="10">
        <f t="shared" si="28"/>
        <v>5</v>
      </c>
      <c r="P277" s="10">
        <f t="shared" si="29"/>
        <v>0</v>
      </c>
    </row>
    <row r="278" spans="1:16" ht="12.75">
      <c r="A278" s="8" t="s">
        <v>28</v>
      </c>
      <c r="B278" s="9" t="s">
        <v>29</v>
      </c>
      <c r="C278" s="10">
        <v>33.178</v>
      </c>
      <c r="D278" s="10">
        <v>33.178</v>
      </c>
      <c r="E278" s="10">
        <v>3.1</v>
      </c>
      <c r="F278" s="10">
        <v>0</v>
      </c>
      <c r="G278" s="10">
        <v>0</v>
      </c>
      <c r="H278" s="10">
        <v>0</v>
      </c>
      <c r="I278" s="10">
        <v>12.52311</v>
      </c>
      <c r="J278" s="10">
        <v>12.846540000000001</v>
      </c>
      <c r="K278" s="10">
        <f t="shared" si="24"/>
        <v>3.1</v>
      </c>
      <c r="L278" s="10">
        <f t="shared" si="25"/>
        <v>33.178</v>
      </c>
      <c r="M278" s="10">
        <f t="shared" si="26"/>
        <v>0</v>
      </c>
      <c r="N278" s="10">
        <f t="shared" si="27"/>
        <v>33.178</v>
      </c>
      <c r="O278" s="10">
        <f t="shared" si="28"/>
        <v>3.1</v>
      </c>
      <c r="P278" s="10">
        <f t="shared" si="29"/>
        <v>0</v>
      </c>
    </row>
    <row r="279" spans="1:16" ht="12.75">
      <c r="A279" s="8" t="s">
        <v>30</v>
      </c>
      <c r="B279" s="9" t="s">
        <v>31</v>
      </c>
      <c r="C279" s="10">
        <v>2.861</v>
      </c>
      <c r="D279" s="10">
        <v>2.861</v>
      </c>
      <c r="E279" s="10">
        <v>0.2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0.2</v>
      </c>
      <c r="L279" s="10">
        <f t="shared" si="25"/>
        <v>2.861</v>
      </c>
      <c r="M279" s="10">
        <f t="shared" si="26"/>
        <v>0</v>
      </c>
      <c r="N279" s="10">
        <f t="shared" si="27"/>
        <v>2.861</v>
      </c>
      <c r="O279" s="10">
        <f t="shared" si="28"/>
        <v>0.2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63.75">
      <c r="A281" s="5" t="s">
        <v>140</v>
      </c>
      <c r="B281" s="6" t="s">
        <v>141</v>
      </c>
      <c r="C281" s="7">
        <v>3280.4</v>
      </c>
      <c r="D281" s="7">
        <v>3280.4</v>
      </c>
      <c r="E281" s="7">
        <v>281.4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281.4</v>
      </c>
      <c r="L281" s="7">
        <f t="shared" si="25"/>
        <v>3280.4</v>
      </c>
      <c r="M281" s="7">
        <f t="shared" si="26"/>
        <v>0</v>
      </c>
      <c r="N281" s="7">
        <f t="shared" si="27"/>
        <v>3280.4</v>
      </c>
      <c r="O281" s="7">
        <f t="shared" si="28"/>
        <v>281.4</v>
      </c>
      <c r="P281" s="7">
        <f t="shared" si="29"/>
        <v>0</v>
      </c>
    </row>
    <row r="282" spans="1:16" ht="12.75">
      <c r="A282" s="8" t="s">
        <v>64</v>
      </c>
      <c r="B282" s="9" t="s">
        <v>65</v>
      </c>
      <c r="C282" s="10">
        <v>3280.4</v>
      </c>
      <c r="D282" s="10">
        <v>3280.4</v>
      </c>
      <c r="E282" s="10">
        <v>281.4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281.4</v>
      </c>
      <c r="L282" s="10">
        <f t="shared" si="25"/>
        <v>3280.4</v>
      </c>
      <c r="M282" s="10">
        <f t="shared" si="26"/>
        <v>0</v>
      </c>
      <c r="N282" s="10">
        <f t="shared" si="27"/>
        <v>3280.4</v>
      </c>
      <c r="O282" s="10">
        <f t="shared" si="28"/>
        <v>281.4</v>
      </c>
      <c r="P282" s="10">
        <f t="shared" si="29"/>
        <v>0</v>
      </c>
    </row>
    <row r="283" spans="1:16" ht="76.5">
      <c r="A283" s="5" t="s">
        <v>142</v>
      </c>
      <c r="B283" s="6" t="s">
        <v>143</v>
      </c>
      <c r="C283" s="7">
        <v>2.512</v>
      </c>
      <c r="D283" s="7">
        <v>2.512</v>
      </c>
      <c r="E283" s="7">
        <v>0.03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0.03</v>
      </c>
      <c r="L283" s="7">
        <f t="shared" si="25"/>
        <v>2.512</v>
      </c>
      <c r="M283" s="7">
        <f t="shared" si="26"/>
        <v>0</v>
      </c>
      <c r="N283" s="7">
        <f t="shared" si="27"/>
        <v>2.512</v>
      </c>
      <c r="O283" s="7">
        <f t="shared" si="28"/>
        <v>0.03</v>
      </c>
      <c r="P283" s="7">
        <f t="shared" si="29"/>
        <v>0</v>
      </c>
    </row>
    <row r="284" spans="1:16" ht="12.75">
      <c r="A284" s="8" t="s">
        <v>64</v>
      </c>
      <c r="B284" s="9" t="s">
        <v>65</v>
      </c>
      <c r="C284" s="10">
        <v>2.512</v>
      </c>
      <c r="D284" s="10">
        <v>2.512</v>
      </c>
      <c r="E284" s="10">
        <v>0.03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0.03</v>
      </c>
      <c r="L284" s="10">
        <f t="shared" si="25"/>
        <v>2.512</v>
      </c>
      <c r="M284" s="10">
        <f t="shared" si="26"/>
        <v>0</v>
      </c>
      <c r="N284" s="10">
        <f t="shared" si="27"/>
        <v>2.512</v>
      </c>
      <c r="O284" s="10">
        <f t="shared" si="28"/>
        <v>0.03</v>
      </c>
      <c r="P284" s="10">
        <f t="shared" si="29"/>
        <v>0</v>
      </c>
    </row>
    <row r="285" spans="1:16" ht="38.2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242.55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242.55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242.55</v>
      </c>
      <c r="P285" s="7">
        <f t="shared" si="29"/>
        <v>0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242.55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242.55</v>
      </c>
      <c r="L286" s="10">
        <f t="shared" si="25"/>
        <v>2216.41</v>
      </c>
      <c r="M286" s="10">
        <f t="shared" si="26"/>
        <v>0</v>
      </c>
      <c r="N286" s="10">
        <f t="shared" si="27"/>
        <v>2216.41</v>
      </c>
      <c r="O286" s="10">
        <f t="shared" si="28"/>
        <v>242.55</v>
      </c>
      <c r="P286" s="10">
        <f t="shared" si="29"/>
        <v>0</v>
      </c>
    </row>
    <row r="287" spans="1:16" ht="51">
      <c r="A287" s="5" t="s">
        <v>146</v>
      </c>
      <c r="B287" s="6" t="s">
        <v>147</v>
      </c>
      <c r="C287" s="7">
        <v>11792.8</v>
      </c>
      <c r="D287" s="7">
        <v>11817.8</v>
      </c>
      <c r="E287" s="7">
        <v>1011.9</v>
      </c>
      <c r="F287" s="7">
        <v>356.25</v>
      </c>
      <c r="G287" s="7">
        <v>0</v>
      </c>
      <c r="H287" s="7">
        <v>358.67729</v>
      </c>
      <c r="I287" s="7">
        <v>0</v>
      </c>
      <c r="J287" s="7">
        <v>0</v>
      </c>
      <c r="K287" s="7">
        <f t="shared" si="24"/>
        <v>655.65</v>
      </c>
      <c r="L287" s="7">
        <f t="shared" si="25"/>
        <v>11461.55</v>
      </c>
      <c r="M287" s="7">
        <f t="shared" si="26"/>
        <v>35.20604802846131</v>
      </c>
      <c r="N287" s="7">
        <f t="shared" si="27"/>
        <v>11459.12271</v>
      </c>
      <c r="O287" s="7">
        <f t="shared" si="28"/>
        <v>653.22271</v>
      </c>
      <c r="P287" s="7">
        <f t="shared" si="29"/>
        <v>35.445922521988344</v>
      </c>
    </row>
    <row r="288" spans="1:16" ht="12.75">
      <c r="A288" s="8" t="s">
        <v>22</v>
      </c>
      <c r="B288" s="9" t="s">
        <v>23</v>
      </c>
      <c r="C288" s="10">
        <v>8887.6</v>
      </c>
      <c r="D288" s="10">
        <v>8887.6</v>
      </c>
      <c r="E288" s="10">
        <v>800</v>
      </c>
      <c r="F288" s="10">
        <v>301.25</v>
      </c>
      <c r="G288" s="10">
        <v>0</v>
      </c>
      <c r="H288" s="10">
        <v>301.25</v>
      </c>
      <c r="I288" s="10">
        <v>0</v>
      </c>
      <c r="J288" s="10">
        <v>0</v>
      </c>
      <c r="K288" s="10">
        <f t="shared" si="24"/>
        <v>498.75</v>
      </c>
      <c r="L288" s="10">
        <f t="shared" si="25"/>
        <v>8586.35</v>
      </c>
      <c r="M288" s="10">
        <f t="shared" si="26"/>
        <v>37.65625</v>
      </c>
      <c r="N288" s="10">
        <f t="shared" si="27"/>
        <v>8586.35</v>
      </c>
      <c r="O288" s="10">
        <f t="shared" si="28"/>
        <v>498.75</v>
      </c>
      <c r="P288" s="10">
        <f t="shared" si="29"/>
        <v>37.65625</v>
      </c>
    </row>
    <row r="289" spans="1:16" ht="12.75">
      <c r="A289" s="8" t="s">
        <v>24</v>
      </c>
      <c r="B289" s="9" t="s">
        <v>25</v>
      </c>
      <c r="C289" s="10">
        <v>1955.2</v>
      </c>
      <c r="D289" s="10">
        <v>1931.2</v>
      </c>
      <c r="E289" s="10">
        <v>176</v>
      </c>
      <c r="F289" s="10">
        <v>55</v>
      </c>
      <c r="G289" s="10">
        <v>0</v>
      </c>
      <c r="H289" s="10">
        <v>55</v>
      </c>
      <c r="I289" s="10">
        <v>0</v>
      </c>
      <c r="J289" s="10">
        <v>0</v>
      </c>
      <c r="K289" s="10">
        <f t="shared" si="24"/>
        <v>121</v>
      </c>
      <c r="L289" s="10">
        <f t="shared" si="25"/>
        <v>1876.2</v>
      </c>
      <c r="M289" s="10">
        <f t="shared" si="26"/>
        <v>31.25</v>
      </c>
      <c r="N289" s="10">
        <f t="shared" si="27"/>
        <v>1876.2</v>
      </c>
      <c r="O289" s="10">
        <f t="shared" si="28"/>
        <v>121</v>
      </c>
      <c r="P289" s="10">
        <f t="shared" si="29"/>
        <v>31.25</v>
      </c>
    </row>
    <row r="290" spans="1:16" ht="12.75">
      <c r="A290" s="8" t="s">
        <v>26</v>
      </c>
      <c r="B290" s="9" t="s">
        <v>27</v>
      </c>
      <c r="C290" s="10">
        <v>115.4</v>
      </c>
      <c r="D290" s="10">
        <v>115.4</v>
      </c>
      <c r="E290" s="10">
        <v>10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10</v>
      </c>
      <c r="L290" s="10">
        <f t="shared" si="25"/>
        <v>115.4</v>
      </c>
      <c r="M290" s="10">
        <f t="shared" si="26"/>
        <v>0</v>
      </c>
      <c r="N290" s="10">
        <f t="shared" si="27"/>
        <v>115.4</v>
      </c>
      <c r="O290" s="10">
        <f t="shared" si="28"/>
        <v>10</v>
      </c>
      <c r="P290" s="10">
        <f t="shared" si="29"/>
        <v>0</v>
      </c>
    </row>
    <row r="291" spans="1:16" ht="12.75">
      <c r="A291" s="8" t="s">
        <v>72</v>
      </c>
      <c r="B291" s="9" t="s">
        <v>73</v>
      </c>
      <c r="C291" s="10">
        <v>3.2</v>
      </c>
      <c r="D291" s="10">
        <v>3.2</v>
      </c>
      <c r="E291" s="10">
        <v>0.2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0.2</v>
      </c>
      <c r="L291" s="10">
        <f t="shared" si="25"/>
        <v>3.2</v>
      </c>
      <c r="M291" s="10">
        <f t="shared" si="26"/>
        <v>0</v>
      </c>
      <c r="N291" s="10">
        <f t="shared" si="27"/>
        <v>3.2</v>
      </c>
      <c r="O291" s="10">
        <f t="shared" si="28"/>
        <v>0.2</v>
      </c>
      <c r="P291" s="10">
        <f t="shared" si="29"/>
        <v>0</v>
      </c>
    </row>
    <row r="292" spans="1:16" ht="12.75">
      <c r="A292" s="8" t="s">
        <v>28</v>
      </c>
      <c r="B292" s="9" t="s">
        <v>29</v>
      </c>
      <c r="C292" s="10">
        <v>52.5</v>
      </c>
      <c r="D292" s="10">
        <v>76.5</v>
      </c>
      <c r="E292" s="10">
        <v>4</v>
      </c>
      <c r="F292" s="10">
        <v>0</v>
      </c>
      <c r="G292" s="10">
        <v>0</v>
      </c>
      <c r="H292" s="10">
        <v>0.62776</v>
      </c>
      <c r="I292" s="10">
        <v>0</v>
      </c>
      <c r="J292" s="10">
        <v>0</v>
      </c>
      <c r="K292" s="10">
        <f t="shared" si="24"/>
        <v>4</v>
      </c>
      <c r="L292" s="10">
        <f t="shared" si="25"/>
        <v>76.5</v>
      </c>
      <c r="M292" s="10">
        <f t="shared" si="26"/>
        <v>0</v>
      </c>
      <c r="N292" s="10">
        <f t="shared" si="27"/>
        <v>75.87224</v>
      </c>
      <c r="O292" s="10">
        <f t="shared" si="28"/>
        <v>3.37224</v>
      </c>
      <c r="P292" s="10">
        <f t="shared" si="29"/>
        <v>15.693999999999999</v>
      </c>
    </row>
    <row r="293" spans="1:16" ht="12.75">
      <c r="A293" s="8" t="s">
        <v>30</v>
      </c>
      <c r="B293" s="9" t="s">
        <v>31</v>
      </c>
      <c r="C293" s="10">
        <v>222.1</v>
      </c>
      <c r="D293" s="10">
        <v>222.1</v>
      </c>
      <c r="E293" s="10">
        <v>19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19</v>
      </c>
      <c r="L293" s="10">
        <f t="shared" si="25"/>
        <v>222.1</v>
      </c>
      <c r="M293" s="10">
        <f t="shared" si="26"/>
        <v>0</v>
      </c>
      <c r="N293" s="10">
        <f t="shared" si="27"/>
        <v>222.1</v>
      </c>
      <c r="O293" s="10">
        <f t="shared" si="28"/>
        <v>19</v>
      </c>
      <c r="P293" s="10">
        <f t="shared" si="29"/>
        <v>0</v>
      </c>
    </row>
    <row r="294" spans="1:16" ht="12.75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 ht="12.75">
      <c r="A295" s="8" t="s">
        <v>34</v>
      </c>
      <c r="B295" s="9" t="s">
        <v>35</v>
      </c>
      <c r="C295" s="10">
        <v>2.6</v>
      </c>
      <c r="D295" s="10">
        <v>2.6</v>
      </c>
      <c r="E295" s="10">
        <v>0.2</v>
      </c>
      <c r="F295" s="10">
        <v>0</v>
      </c>
      <c r="G295" s="10">
        <v>0</v>
      </c>
      <c r="H295" s="10">
        <v>0.19236000000000003</v>
      </c>
      <c r="I295" s="10">
        <v>0</v>
      </c>
      <c r="J295" s="10">
        <v>0</v>
      </c>
      <c r="K295" s="10">
        <f t="shared" si="24"/>
        <v>0.2</v>
      </c>
      <c r="L295" s="10">
        <f t="shared" si="25"/>
        <v>2.6</v>
      </c>
      <c r="M295" s="10">
        <f t="shared" si="26"/>
        <v>0</v>
      </c>
      <c r="N295" s="10">
        <f t="shared" si="27"/>
        <v>2.4076400000000002</v>
      </c>
      <c r="O295" s="10">
        <f t="shared" si="28"/>
        <v>0.00763999999999998</v>
      </c>
      <c r="P295" s="10">
        <f t="shared" si="29"/>
        <v>96.18</v>
      </c>
    </row>
    <row r="296" spans="1:16" ht="12.75">
      <c r="A296" s="8" t="s">
        <v>36</v>
      </c>
      <c r="B296" s="9" t="s">
        <v>37</v>
      </c>
      <c r="C296" s="10">
        <v>30.5</v>
      </c>
      <c r="D296" s="10">
        <v>30.5</v>
      </c>
      <c r="E296" s="10">
        <v>2.5</v>
      </c>
      <c r="F296" s="10">
        <v>0</v>
      </c>
      <c r="G296" s="10">
        <v>0</v>
      </c>
      <c r="H296" s="10">
        <v>1.6071700000000002</v>
      </c>
      <c r="I296" s="10">
        <v>0</v>
      </c>
      <c r="J296" s="10">
        <v>0</v>
      </c>
      <c r="K296" s="10">
        <f t="shared" si="24"/>
        <v>2.5</v>
      </c>
      <c r="L296" s="10">
        <f t="shared" si="25"/>
        <v>30.5</v>
      </c>
      <c r="M296" s="10">
        <f t="shared" si="26"/>
        <v>0</v>
      </c>
      <c r="N296" s="10">
        <f t="shared" si="27"/>
        <v>28.89283</v>
      </c>
      <c r="O296" s="10">
        <f t="shared" si="28"/>
        <v>0.8928299999999998</v>
      </c>
      <c r="P296" s="10">
        <f t="shared" si="29"/>
        <v>64.28680000000001</v>
      </c>
    </row>
    <row r="297" spans="1:16" ht="12.75">
      <c r="A297" s="8" t="s">
        <v>64</v>
      </c>
      <c r="B297" s="9" t="s">
        <v>65</v>
      </c>
      <c r="C297" s="10">
        <v>161.4</v>
      </c>
      <c r="D297" s="10">
        <v>186.4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186.4</v>
      </c>
      <c r="M297" s="10">
        <f t="shared" si="26"/>
        <v>0</v>
      </c>
      <c r="N297" s="10">
        <f t="shared" si="27"/>
        <v>186.4</v>
      </c>
      <c r="O297" s="10">
        <f t="shared" si="28"/>
        <v>0</v>
      </c>
      <c r="P297" s="10">
        <f t="shared" si="29"/>
        <v>0</v>
      </c>
    </row>
    <row r="298" spans="1:16" ht="25.5">
      <c r="A298" s="5" t="s">
        <v>148</v>
      </c>
      <c r="B298" s="6" t="s">
        <v>149</v>
      </c>
      <c r="C298" s="7">
        <v>1462.6</v>
      </c>
      <c r="D298" s="7">
        <v>1462.6</v>
      </c>
      <c r="E298" s="7">
        <v>127.1</v>
      </c>
      <c r="F298" s="7">
        <v>10.20592</v>
      </c>
      <c r="G298" s="7">
        <v>0</v>
      </c>
      <c r="H298" s="7">
        <v>8.28639</v>
      </c>
      <c r="I298" s="7">
        <v>6.11953</v>
      </c>
      <c r="J298" s="7">
        <v>6.11953</v>
      </c>
      <c r="K298" s="7">
        <f t="shared" si="24"/>
        <v>116.89407999999999</v>
      </c>
      <c r="L298" s="7">
        <f t="shared" si="25"/>
        <v>1452.3940799999998</v>
      </c>
      <c r="M298" s="7">
        <f t="shared" si="26"/>
        <v>8.029834775767114</v>
      </c>
      <c r="N298" s="7">
        <f t="shared" si="27"/>
        <v>1454.31361</v>
      </c>
      <c r="O298" s="7">
        <f t="shared" si="28"/>
        <v>118.81361</v>
      </c>
      <c r="P298" s="7">
        <f t="shared" si="29"/>
        <v>6.519583005507476</v>
      </c>
    </row>
    <row r="299" spans="1:16" ht="12.75">
      <c r="A299" s="8" t="s">
        <v>22</v>
      </c>
      <c r="B299" s="9" t="s">
        <v>23</v>
      </c>
      <c r="C299" s="10">
        <v>1062.2</v>
      </c>
      <c r="D299" s="10">
        <v>1062.2</v>
      </c>
      <c r="E299" s="10">
        <v>98.5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98.5</v>
      </c>
      <c r="L299" s="10">
        <f t="shared" si="25"/>
        <v>1062.2</v>
      </c>
      <c r="M299" s="10">
        <f t="shared" si="26"/>
        <v>0</v>
      </c>
      <c r="N299" s="10">
        <f t="shared" si="27"/>
        <v>1062.2</v>
      </c>
      <c r="O299" s="10">
        <f t="shared" si="28"/>
        <v>98.5</v>
      </c>
      <c r="P299" s="10">
        <f t="shared" si="29"/>
        <v>0</v>
      </c>
    </row>
    <row r="300" spans="1:16" ht="12.75">
      <c r="A300" s="8" t="s">
        <v>24</v>
      </c>
      <c r="B300" s="9" t="s">
        <v>25</v>
      </c>
      <c r="C300" s="10">
        <v>233.7</v>
      </c>
      <c r="D300" s="10">
        <v>233.7</v>
      </c>
      <c r="E300" s="10">
        <v>21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21</v>
      </c>
      <c r="L300" s="10">
        <f t="shared" si="25"/>
        <v>233.7</v>
      </c>
      <c r="M300" s="10">
        <f t="shared" si="26"/>
        <v>0</v>
      </c>
      <c r="N300" s="10">
        <f t="shared" si="27"/>
        <v>233.7</v>
      </c>
      <c r="O300" s="10">
        <f t="shared" si="28"/>
        <v>21</v>
      </c>
      <c r="P300" s="10">
        <f t="shared" si="29"/>
        <v>0</v>
      </c>
    </row>
    <row r="301" spans="1:16" ht="12.75">
      <c r="A301" s="8" t="s">
        <v>26</v>
      </c>
      <c r="B301" s="9" t="s">
        <v>27</v>
      </c>
      <c r="C301" s="10">
        <v>65.2</v>
      </c>
      <c r="D301" s="10">
        <v>60.2</v>
      </c>
      <c r="E301" s="10">
        <v>0</v>
      </c>
      <c r="F301" s="10">
        <v>2.07392</v>
      </c>
      <c r="G301" s="10">
        <v>0</v>
      </c>
      <c r="H301" s="10">
        <v>6.27392</v>
      </c>
      <c r="I301" s="10">
        <v>0</v>
      </c>
      <c r="J301" s="10">
        <v>0</v>
      </c>
      <c r="K301" s="10">
        <f t="shared" si="24"/>
        <v>-2.07392</v>
      </c>
      <c r="L301" s="10">
        <f t="shared" si="25"/>
        <v>58.12608</v>
      </c>
      <c r="M301" s="10">
        <f t="shared" si="26"/>
        <v>0</v>
      </c>
      <c r="N301" s="10">
        <f t="shared" si="27"/>
        <v>53.92608</v>
      </c>
      <c r="O301" s="10">
        <f t="shared" si="28"/>
        <v>-6.27392</v>
      </c>
      <c r="P301" s="10">
        <f t="shared" si="29"/>
        <v>0</v>
      </c>
    </row>
    <row r="302" spans="1:16" ht="12.75">
      <c r="A302" s="8" t="s">
        <v>72</v>
      </c>
      <c r="B302" s="9" t="s">
        <v>73</v>
      </c>
      <c r="C302" s="10">
        <v>4</v>
      </c>
      <c r="D302" s="10">
        <v>4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16.6</v>
      </c>
      <c r="D303" s="10">
        <v>21.6</v>
      </c>
      <c r="E303" s="10">
        <v>6.4</v>
      </c>
      <c r="F303" s="10">
        <v>7.515210000000001</v>
      </c>
      <c r="G303" s="10">
        <v>0</v>
      </c>
      <c r="H303" s="10">
        <v>1.39568</v>
      </c>
      <c r="I303" s="10">
        <v>6.11953</v>
      </c>
      <c r="J303" s="10">
        <v>6.11953</v>
      </c>
      <c r="K303" s="10">
        <f t="shared" si="24"/>
        <v>-1.1152100000000003</v>
      </c>
      <c r="L303" s="10">
        <f t="shared" si="25"/>
        <v>14.084790000000002</v>
      </c>
      <c r="M303" s="10">
        <f t="shared" si="26"/>
        <v>117.42515625</v>
      </c>
      <c r="N303" s="10">
        <f t="shared" si="27"/>
        <v>20.204320000000003</v>
      </c>
      <c r="O303" s="10">
        <f t="shared" si="28"/>
        <v>5.00432</v>
      </c>
      <c r="P303" s="10">
        <f t="shared" si="29"/>
        <v>21.807499999999997</v>
      </c>
    </row>
    <row r="304" spans="1:16" ht="12.75">
      <c r="A304" s="8" t="s">
        <v>32</v>
      </c>
      <c r="B304" s="9" t="s">
        <v>33</v>
      </c>
      <c r="C304" s="10">
        <v>65.4</v>
      </c>
      <c r="D304" s="10">
        <v>65.4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</v>
      </c>
      <c r="M304" s="10">
        <f t="shared" si="26"/>
        <v>0</v>
      </c>
      <c r="N304" s="10">
        <f t="shared" si="27"/>
        <v>65.4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4.9</v>
      </c>
      <c r="D305" s="10">
        <v>4.9</v>
      </c>
      <c r="E305" s="10">
        <v>0.4</v>
      </c>
      <c r="F305" s="10">
        <v>0.14688</v>
      </c>
      <c r="G305" s="10">
        <v>0</v>
      </c>
      <c r="H305" s="10">
        <v>0.14688</v>
      </c>
      <c r="I305" s="10">
        <v>0</v>
      </c>
      <c r="J305" s="10">
        <v>0</v>
      </c>
      <c r="K305" s="10">
        <f t="shared" si="24"/>
        <v>0.25312</v>
      </c>
      <c r="L305" s="10">
        <f t="shared" si="25"/>
        <v>4.75312</v>
      </c>
      <c r="M305" s="10">
        <f t="shared" si="26"/>
        <v>36.720000000000006</v>
      </c>
      <c r="N305" s="10">
        <f t="shared" si="27"/>
        <v>4.75312</v>
      </c>
      <c r="O305" s="10">
        <f t="shared" si="28"/>
        <v>0.25312</v>
      </c>
      <c r="P305" s="10">
        <f t="shared" si="29"/>
        <v>36.720000000000006</v>
      </c>
    </row>
    <row r="306" spans="1:16" ht="12.75">
      <c r="A306" s="8" t="s">
        <v>36</v>
      </c>
      <c r="B306" s="9" t="s">
        <v>37</v>
      </c>
      <c r="C306" s="10">
        <v>10.6</v>
      </c>
      <c r="D306" s="10">
        <v>10.6</v>
      </c>
      <c r="E306" s="10">
        <v>0.8</v>
      </c>
      <c r="F306" s="10">
        <v>0.46991000000000005</v>
      </c>
      <c r="G306" s="10">
        <v>0</v>
      </c>
      <c r="H306" s="10">
        <v>0.46991000000000005</v>
      </c>
      <c r="I306" s="10">
        <v>0</v>
      </c>
      <c r="J306" s="10">
        <v>0</v>
      </c>
      <c r="K306" s="10">
        <f t="shared" si="24"/>
        <v>0.33009</v>
      </c>
      <c r="L306" s="10">
        <f t="shared" si="25"/>
        <v>10.13009</v>
      </c>
      <c r="M306" s="10">
        <f t="shared" si="26"/>
        <v>58.73875</v>
      </c>
      <c r="N306" s="10">
        <f t="shared" si="27"/>
        <v>10.13009</v>
      </c>
      <c r="O306" s="10">
        <f t="shared" si="28"/>
        <v>0.33009</v>
      </c>
      <c r="P306" s="10">
        <f t="shared" si="29"/>
        <v>58.73875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14.14</v>
      </c>
      <c r="F307" s="7">
        <v>4.548</v>
      </c>
      <c r="G307" s="7">
        <v>0</v>
      </c>
      <c r="H307" s="7">
        <v>4.548</v>
      </c>
      <c r="I307" s="7">
        <v>0.42</v>
      </c>
      <c r="J307" s="7">
        <v>0.42</v>
      </c>
      <c r="K307" s="7">
        <f t="shared" si="24"/>
        <v>9.592</v>
      </c>
      <c r="L307" s="7">
        <f t="shared" si="25"/>
        <v>189.292</v>
      </c>
      <c r="M307" s="7">
        <f t="shared" si="26"/>
        <v>32.164073550212166</v>
      </c>
      <c r="N307" s="7">
        <f t="shared" si="27"/>
        <v>189.292</v>
      </c>
      <c r="O307" s="7">
        <f t="shared" si="28"/>
        <v>9.592</v>
      </c>
      <c r="P307" s="7">
        <f t="shared" si="29"/>
        <v>32.164073550212166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14.14</v>
      </c>
      <c r="F308" s="10">
        <v>4.548</v>
      </c>
      <c r="G308" s="10">
        <v>0</v>
      </c>
      <c r="H308" s="10">
        <v>4.548</v>
      </c>
      <c r="I308" s="10">
        <v>0.42</v>
      </c>
      <c r="J308" s="10">
        <v>0.42</v>
      </c>
      <c r="K308" s="10">
        <f t="shared" si="24"/>
        <v>9.592</v>
      </c>
      <c r="L308" s="10">
        <f t="shared" si="25"/>
        <v>189.292</v>
      </c>
      <c r="M308" s="10">
        <f t="shared" si="26"/>
        <v>32.164073550212166</v>
      </c>
      <c r="N308" s="10">
        <f t="shared" si="27"/>
        <v>189.292</v>
      </c>
      <c r="O308" s="10">
        <f t="shared" si="28"/>
        <v>9.592</v>
      </c>
      <c r="P308" s="10">
        <f t="shared" si="29"/>
        <v>32.164073550212166</v>
      </c>
    </row>
    <row r="309" spans="1:16" ht="12.75">
      <c r="A309" s="5" t="s">
        <v>152</v>
      </c>
      <c r="B309" s="6" t="s">
        <v>153</v>
      </c>
      <c r="C309" s="7">
        <v>147.00900000000001</v>
      </c>
      <c r="D309" s="7">
        <v>283.123</v>
      </c>
      <c r="E309" s="7">
        <v>14.381</v>
      </c>
      <c r="F309" s="7">
        <v>0</v>
      </c>
      <c r="G309" s="7">
        <v>0</v>
      </c>
      <c r="H309" s="7">
        <v>0</v>
      </c>
      <c r="I309" s="7">
        <v>29.13075</v>
      </c>
      <c r="J309" s="7">
        <v>29.13075</v>
      </c>
      <c r="K309" s="7">
        <f t="shared" si="24"/>
        <v>14.381</v>
      </c>
      <c r="L309" s="7">
        <f t="shared" si="25"/>
        <v>283.123</v>
      </c>
      <c r="M309" s="7">
        <f t="shared" si="26"/>
        <v>0</v>
      </c>
      <c r="N309" s="7">
        <f t="shared" si="27"/>
        <v>283.123</v>
      </c>
      <c r="O309" s="7">
        <f t="shared" si="28"/>
        <v>14.381</v>
      </c>
      <c r="P309" s="7">
        <f t="shared" si="29"/>
        <v>0</v>
      </c>
    </row>
    <row r="310" spans="1:16" ht="12.75">
      <c r="A310" s="8" t="s">
        <v>42</v>
      </c>
      <c r="B310" s="9" t="s">
        <v>43</v>
      </c>
      <c r="C310" s="10">
        <v>147.00900000000001</v>
      </c>
      <c r="D310" s="10">
        <v>283.123</v>
      </c>
      <c r="E310" s="10">
        <v>14.381</v>
      </c>
      <c r="F310" s="10">
        <v>0</v>
      </c>
      <c r="G310" s="10">
        <v>0</v>
      </c>
      <c r="H310" s="10">
        <v>0</v>
      </c>
      <c r="I310" s="10">
        <v>29.13075</v>
      </c>
      <c r="J310" s="10">
        <v>29.13075</v>
      </c>
      <c r="K310" s="10">
        <f t="shared" si="24"/>
        <v>14.381</v>
      </c>
      <c r="L310" s="10">
        <f t="shared" si="25"/>
        <v>283.123</v>
      </c>
      <c r="M310" s="10">
        <f t="shared" si="26"/>
        <v>0</v>
      </c>
      <c r="N310" s="10">
        <f t="shared" si="27"/>
        <v>283.123</v>
      </c>
      <c r="O310" s="10">
        <f t="shared" si="28"/>
        <v>14.381</v>
      </c>
      <c r="P310" s="10">
        <f t="shared" si="29"/>
        <v>0</v>
      </c>
    </row>
    <row r="311" spans="1:16" ht="12.75">
      <c r="A311" s="5" t="s">
        <v>154</v>
      </c>
      <c r="B311" s="6" t="s">
        <v>155</v>
      </c>
      <c r="C311" s="7">
        <v>7917.537</v>
      </c>
      <c r="D311" s="7">
        <v>13299.18</v>
      </c>
      <c r="E311" s="7">
        <v>801.7</v>
      </c>
      <c r="F311" s="7">
        <v>0</v>
      </c>
      <c r="G311" s="7">
        <v>0</v>
      </c>
      <c r="H311" s="7">
        <v>553.3973100000001</v>
      </c>
      <c r="I311" s="7">
        <v>0.47582</v>
      </c>
      <c r="J311" s="7">
        <v>19.24273</v>
      </c>
      <c r="K311" s="7">
        <f t="shared" si="24"/>
        <v>801.7</v>
      </c>
      <c r="L311" s="7">
        <f t="shared" si="25"/>
        <v>13299.18</v>
      </c>
      <c r="M311" s="7">
        <f t="shared" si="26"/>
        <v>0</v>
      </c>
      <c r="N311" s="7">
        <f t="shared" si="27"/>
        <v>12745.78269</v>
      </c>
      <c r="O311" s="7">
        <f t="shared" si="28"/>
        <v>248.30268999999998</v>
      </c>
      <c r="P311" s="7">
        <f t="shared" si="29"/>
        <v>69.02797929400025</v>
      </c>
    </row>
    <row r="312" spans="1:16" ht="12.75">
      <c r="A312" s="8" t="s">
        <v>28</v>
      </c>
      <c r="B312" s="9" t="s">
        <v>29</v>
      </c>
      <c r="C312" s="10">
        <v>25</v>
      </c>
      <c r="D312" s="10">
        <v>25</v>
      </c>
      <c r="E312" s="10">
        <v>1.6</v>
      </c>
      <c r="F312" s="10">
        <v>0</v>
      </c>
      <c r="G312" s="10">
        <v>0</v>
      </c>
      <c r="H312" s="10">
        <v>0</v>
      </c>
      <c r="I312" s="10">
        <v>0.47582</v>
      </c>
      <c r="J312" s="10">
        <v>0.71873</v>
      </c>
      <c r="K312" s="10">
        <f t="shared" si="24"/>
        <v>1.6</v>
      </c>
      <c r="L312" s="10">
        <f t="shared" si="25"/>
        <v>25</v>
      </c>
      <c r="M312" s="10">
        <f t="shared" si="26"/>
        <v>0</v>
      </c>
      <c r="N312" s="10">
        <f t="shared" si="27"/>
        <v>25</v>
      </c>
      <c r="O312" s="10">
        <f t="shared" si="28"/>
        <v>1.6</v>
      </c>
      <c r="P312" s="10">
        <f t="shared" si="29"/>
        <v>0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585.458</v>
      </c>
      <c r="E313" s="10">
        <v>34.8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34.8</v>
      </c>
      <c r="L313" s="10">
        <f t="shared" si="25"/>
        <v>585.458</v>
      </c>
      <c r="M313" s="10">
        <f t="shared" si="26"/>
        <v>0</v>
      </c>
      <c r="N313" s="10">
        <f t="shared" si="27"/>
        <v>585.458</v>
      </c>
      <c r="O313" s="10">
        <f t="shared" si="28"/>
        <v>34.8</v>
      </c>
      <c r="P313" s="10">
        <f t="shared" si="29"/>
        <v>0</v>
      </c>
    </row>
    <row r="314" spans="1:16" ht="12.75">
      <c r="A314" s="8" t="s">
        <v>64</v>
      </c>
      <c r="B314" s="9" t="s">
        <v>65</v>
      </c>
      <c r="C314" s="10">
        <v>7441.679</v>
      </c>
      <c r="D314" s="10">
        <v>12688.722</v>
      </c>
      <c r="E314" s="10">
        <v>765.3</v>
      </c>
      <c r="F314" s="10">
        <v>0</v>
      </c>
      <c r="G314" s="10">
        <v>0</v>
      </c>
      <c r="H314" s="10">
        <v>553.3973100000001</v>
      </c>
      <c r="I314" s="10">
        <v>0</v>
      </c>
      <c r="J314" s="10">
        <v>18.524</v>
      </c>
      <c r="K314" s="10">
        <f t="shared" si="24"/>
        <v>765.3</v>
      </c>
      <c r="L314" s="10">
        <f t="shared" si="25"/>
        <v>12688.722</v>
      </c>
      <c r="M314" s="10">
        <f t="shared" si="26"/>
        <v>0</v>
      </c>
      <c r="N314" s="10">
        <f t="shared" si="27"/>
        <v>12135.32469</v>
      </c>
      <c r="O314" s="10">
        <f t="shared" si="28"/>
        <v>211.9026899999999</v>
      </c>
      <c r="P314" s="10">
        <f t="shared" si="29"/>
        <v>72.31116032928264</v>
      </c>
    </row>
    <row r="315" spans="1:16" ht="76.5">
      <c r="A315" s="5" t="s">
        <v>156</v>
      </c>
      <c r="B315" s="6" t="s">
        <v>157</v>
      </c>
      <c r="C315" s="7">
        <v>0</v>
      </c>
      <c r="D315" s="7">
        <v>1502.074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f t="shared" si="24"/>
        <v>0</v>
      </c>
      <c r="L315" s="7">
        <f t="shared" si="25"/>
        <v>1502.074</v>
      </c>
      <c r="M315" s="7">
        <f t="shared" si="26"/>
        <v>0</v>
      </c>
      <c r="N315" s="7">
        <f t="shared" si="27"/>
        <v>1502.074</v>
      </c>
      <c r="O315" s="7">
        <f t="shared" si="28"/>
        <v>0</v>
      </c>
      <c r="P315" s="7">
        <f t="shared" si="29"/>
        <v>0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1502.074</v>
      </c>
      <c r="M316" s="10">
        <f t="shared" si="26"/>
        <v>0</v>
      </c>
      <c r="N316" s="10">
        <f t="shared" si="27"/>
        <v>1502.074</v>
      </c>
      <c r="O316" s="10">
        <f t="shared" si="28"/>
        <v>0</v>
      </c>
      <c r="P316" s="10">
        <f t="shared" si="29"/>
        <v>0</v>
      </c>
    </row>
    <row r="317" spans="1:16" ht="12.75">
      <c r="A317" s="5" t="s">
        <v>160</v>
      </c>
      <c r="B317" s="6" t="s">
        <v>63</v>
      </c>
      <c r="C317" s="7">
        <v>25.2</v>
      </c>
      <c r="D317" s="7">
        <v>25.2</v>
      </c>
      <c r="E317" s="7">
        <v>2.1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2.1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2.1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2.1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2.1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2.1</v>
      </c>
      <c r="P318" s="10">
        <f t="shared" si="29"/>
        <v>0</v>
      </c>
    </row>
    <row r="319" spans="1:16" ht="12.75">
      <c r="A319" s="5" t="s">
        <v>161</v>
      </c>
      <c r="B319" s="6" t="s">
        <v>162</v>
      </c>
      <c r="C319" s="7">
        <v>671.2280000000001</v>
      </c>
      <c r="D319" s="7">
        <v>671.2280000000001</v>
      </c>
      <c r="E319" s="7">
        <v>51.25</v>
      </c>
      <c r="F319" s="7">
        <v>2.8535700000000004</v>
      </c>
      <c r="G319" s="7">
        <v>0</v>
      </c>
      <c r="H319" s="7">
        <v>2.8535700000000004</v>
      </c>
      <c r="I319" s="7">
        <v>0</v>
      </c>
      <c r="J319" s="7">
        <v>0</v>
      </c>
      <c r="K319" s="7">
        <f t="shared" si="24"/>
        <v>48.39643</v>
      </c>
      <c r="L319" s="7">
        <f t="shared" si="25"/>
        <v>668.3744300000001</v>
      </c>
      <c r="M319" s="7">
        <f t="shared" si="26"/>
        <v>5.567941463414635</v>
      </c>
      <c r="N319" s="7">
        <f t="shared" si="27"/>
        <v>668.3744300000001</v>
      </c>
      <c r="O319" s="7">
        <f t="shared" si="28"/>
        <v>48.39643</v>
      </c>
      <c r="P319" s="7">
        <f t="shared" si="29"/>
        <v>5.567941463414635</v>
      </c>
    </row>
    <row r="320" spans="1:16" ht="25.5">
      <c r="A320" s="8" t="s">
        <v>163</v>
      </c>
      <c r="B320" s="9" t="s">
        <v>164</v>
      </c>
      <c r="C320" s="10">
        <v>671.2280000000001</v>
      </c>
      <c r="D320" s="10">
        <v>671.2280000000001</v>
      </c>
      <c r="E320" s="10">
        <v>51.25</v>
      </c>
      <c r="F320" s="10">
        <v>2.8535700000000004</v>
      </c>
      <c r="G320" s="10">
        <v>0</v>
      </c>
      <c r="H320" s="10">
        <v>2.8535700000000004</v>
      </c>
      <c r="I320" s="10">
        <v>0</v>
      </c>
      <c r="J320" s="10">
        <v>0</v>
      </c>
      <c r="K320" s="10">
        <f t="shared" si="24"/>
        <v>48.39643</v>
      </c>
      <c r="L320" s="10">
        <f t="shared" si="25"/>
        <v>668.3744300000001</v>
      </c>
      <c r="M320" s="10">
        <f t="shared" si="26"/>
        <v>5.567941463414635</v>
      </c>
      <c r="N320" s="10">
        <f t="shared" si="27"/>
        <v>668.3744300000001</v>
      </c>
      <c r="O320" s="10">
        <f t="shared" si="28"/>
        <v>48.39643</v>
      </c>
      <c r="P320" s="10">
        <f t="shared" si="29"/>
        <v>5.567941463414635</v>
      </c>
    </row>
    <row r="321" spans="1:16" ht="12.75">
      <c r="A321" s="5" t="s">
        <v>165</v>
      </c>
      <c r="B321" s="6" t="s">
        <v>166</v>
      </c>
      <c r="C321" s="7">
        <v>57648.312999999995</v>
      </c>
      <c r="D321" s="7">
        <v>60118.212999999996</v>
      </c>
      <c r="E321" s="7">
        <v>5156.821999999998</v>
      </c>
      <c r="F321" s="7">
        <v>1351.7098</v>
      </c>
      <c r="G321" s="7">
        <v>0</v>
      </c>
      <c r="H321" s="7">
        <v>1671.4002699999999</v>
      </c>
      <c r="I321" s="7">
        <v>0.11343</v>
      </c>
      <c r="J321" s="7">
        <v>82.68442999999998</v>
      </c>
      <c r="K321" s="7">
        <f t="shared" si="24"/>
        <v>3805.112199999998</v>
      </c>
      <c r="L321" s="7">
        <f t="shared" si="25"/>
        <v>58766.5032</v>
      </c>
      <c r="M321" s="7">
        <f t="shared" si="26"/>
        <v>26.21207014707897</v>
      </c>
      <c r="N321" s="7">
        <f t="shared" si="27"/>
        <v>58446.81273</v>
      </c>
      <c r="O321" s="7">
        <f t="shared" si="28"/>
        <v>3485.421729999998</v>
      </c>
      <c r="P321" s="7">
        <f t="shared" si="29"/>
        <v>32.41144003031325</v>
      </c>
    </row>
    <row r="322" spans="1:16" ht="25.5">
      <c r="A322" s="5" t="s">
        <v>167</v>
      </c>
      <c r="B322" s="6" t="s">
        <v>69</v>
      </c>
      <c r="C322" s="7">
        <v>1186.031</v>
      </c>
      <c r="D322" s="7">
        <v>1186.031</v>
      </c>
      <c r="E322" s="7">
        <v>76.77199999999999</v>
      </c>
      <c r="F322" s="7">
        <v>0.93808</v>
      </c>
      <c r="G322" s="7">
        <v>0</v>
      </c>
      <c r="H322" s="7">
        <v>1.07808</v>
      </c>
      <c r="I322" s="7">
        <v>0</v>
      </c>
      <c r="J322" s="7">
        <v>0</v>
      </c>
      <c r="K322" s="7">
        <f t="shared" si="24"/>
        <v>75.83391999999999</v>
      </c>
      <c r="L322" s="7">
        <f t="shared" si="25"/>
        <v>1185.09292</v>
      </c>
      <c r="M322" s="7">
        <f t="shared" si="26"/>
        <v>1.221903819100714</v>
      </c>
      <c r="N322" s="7">
        <f t="shared" si="27"/>
        <v>1184.95292</v>
      </c>
      <c r="O322" s="7">
        <f t="shared" si="28"/>
        <v>75.69391999999999</v>
      </c>
      <c r="P322" s="7">
        <f t="shared" si="29"/>
        <v>1.4042619705100818</v>
      </c>
    </row>
    <row r="323" spans="1:16" ht="12.75">
      <c r="A323" s="8" t="s">
        <v>22</v>
      </c>
      <c r="B323" s="9" t="s">
        <v>23</v>
      </c>
      <c r="C323" s="10">
        <v>915.36</v>
      </c>
      <c r="D323" s="10">
        <v>915.36</v>
      </c>
      <c r="E323" s="10">
        <v>61.026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61.026</v>
      </c>
      <c r="L323" s="10">
        <f t="shared" si="25"/>
        <v>915.36</v>
      </c>
      <c r="M323" s="10">
        <f t="shared" si="26"/>
        <v>0</v>
      </c>
      <c r="N323" s="10">
        <f t="shared" si="27"/>
        <v>915.36</v>
      </c>
      <c r="O323" s="10">
        <f t="shared" si="28"/>
        <v>61.026</v>
      </c>
      <c r="P323" s="10">
        <f t="shared" si="29"/>
        <v>0</v>
      </c>
    </row>
    <row r="324" spans="1:16" ht="12.75">
      <c r="A324" s="8" t="s">
        <v>24</v>
      </c>
      <c r="B324" s="9" t="s">
        <v>25</v>
      </c>
      <c r="C324" s="10">
        <v>201.379</v>
      </c>
      <c r="D324" s="10">
        <v>201.379</v>
      </c>
      <c r="E324" s="10">
        <v>13.426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13.426</v>
      </c>
      <c r="L324" s="10">
        <f t="shared" si="25"/>
        <v>201.379</v>
      </c>
      <c r="M324" s="10">
        <f t="shared" si="26"/>
        <v>0</v>
      </c>
      <c r="N324" s="10">
        <f t="shared" si="27"/>
        <v>201.379</v>
      </c>
      <c r="O324" s="10">
        <f t="shared" si="28"/>
        <v>13.426</v>
      </c>
      <c r="P324" s="10">
        <f t="shared" si="29"/>
        <v>0</v>
      </c>
    </row>
    <row r="325" spans="1:16" ht="12.75">
      <c r="A325" s="8" t="s">
        <v>26</v>
      </c>
      <c r="B325" s="9" t="s">
        <v>27</v>
      </c>
      <c r="C325" s="10">
        <v>7.935</v>
      </c>
      <c r="D325" s="10">
        <v>7.935</v>
      </c>
      <c r="E325" s="10">
        <v>0.661</v>
      </c>
      <c r="F325" s="10">
        <v>0.5765</v>
      </c>
      <c r="G325" s="10">
        <v>0</v>
      </c>
      <c r="H325" s="10">
        <v>0.5765</v>
      </c>
      <c r="I325" s="10">
        <v>0</v>
      </c>
      <c r="J325" s="10">
        <v>0</v>
      </c>
      <c r="K325" s="10">
        <f t="shared" si="24"/>
        <v>0.08450000000000002</v>
      </c>
      <c r="L325" s="10">
        <f t="shared" si="25"/>
        <v>7.358499999999999</v>
      </c>
      <c r="M325" s="10">
        <f t="shared" si="26"/>
        <v>87.21633888048412</v>
      </c>
      <c r="N325" s="10">
        <f t="shared" si="27"/>
        <v>7.358499999999999</v>
      </c>
      <c r="O325" s="10">
        <f t="shared" si="28"/>
        <v>0.08450000000000002</v>
      </c>
      <c r="P325" s="10">
        <f t="shared" si="29"/>
        <v>87.21633888048412</v>
      </c>
    </row>
    <row r="326" spans="1:16" ht="12.75">
      <c r="A326" s="8" t="s">
        <v>28</v>
      </c>
      <c r="B326" s="9" t="s">
        <v>29</v>
      </c>
      <c r="C326" s="10">
        <v>12.11</v>
      </c>
      <c r="D326" s="10">
        <v>12.11</v>
      </c>
      <c r="E326" s="10">
        <v>1.0090000000000001</v>
      </c>
      <c r="F326" s="10">
        <v>0.36158</v>
      </c>
      <c r="G326" s="10">
        <v>0</v>
      </c>
      <c r="H326" s="10">
        <v>0.36158</v>
      </c>
      <c r="I326" s="10">
        <v>0</v>
      </c>
      <c r="J326" s="10">
        <v>0</v>
      </c>
      <c r="K326" s="10">
        <f aca="true" t="shared" si="30" ref="K326:K389">E326-F326</f>
        <v>0.6474200000000001</v>
      </c>
      <c r="L326" s="10">
        <f aca="true" t="shared" si="31" ref="L326:L389">D326-F326</f>
        <v>11.74842</v>
      </c>
      <c r="M326" s="10">
        <f aca="true" t="shared" si="32" ref="M326:M389">IF(E326=0,0,(F326/E326)*100)</f>
        <v>35.83548067393458</v>
      </c>
      <c r="N326" s="10">
        <f aca="true" t="shared" si="33" ref="N326:N389">D326-H326</f>
        <v>11.74842</v>
      </c>
      <c r="O326" s="10">
        <f aca="true" t="shared" si="34" ref="O326:O389">E326-H326</f>
        <v>0.6474200000000001</v>
      </c>
      <c r="P326" s="10">
        <f aca="true" t="shared" si="35" ref="P326:P389">IF(E326=0,0,(H326/E326)*100)</f>
        <v>35.83548067393458</v>
      </c>
    </row>
    <row r="327" spans="1:16" ht="12.75">
      <c r="A327" s="8" t="s">
        <v>30</v>
      </c>
      <c r="B327" s="9" t="s">
        <v>31</v>
      </c>
      <c r="C327" s="10">
        <v>5.16</v>
      </c>
      <c r="D327" s="10">
        <v>5.16</v>
      </c>
      <c r="E327" s="10">
        <v>0.16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0.16</v>
      </c>
      <c r="L327" s="10">
        <f t="shared" si="31"/>
        <v>5.16</v>
      </c>
      <c r="M327" s="10">
        <f t="shared" si="32"/>
        <v>0</v>
      </c>
      <c r="N327" s="10">
        <f t="shared" si="33"/>
        <v>5.16</v>
      </c>
      <c r="O327" s="10">
        <f t="shared" si="34"/>
        <v>0.16</v>
      </c>
      <c r="P327" s="10">
        <f t="shared" si="35"/>
        <v>0</v>
      </c>
    </row>
    <row r="328" spans="1:16" ht="12.75">
      <c r="A328" s="8" t="s">
        <v>32</v>
      </c>
      <c r="B328" s="9" t="s">
        <v>33</v>
      </c>
      <c r="C328" s="10">
        <v>33.415</v>
      </c>
      <c r="D328" s="10">
        <v>33.415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33.415</v>
      </c>
      <c r="M328" s="10">
        <f t="shared" si="32"/>
        <v>0</v>
      </c>
      <c r="N328" s="10">
        <f t="shared" si="33"/>
        <v>33.415</v>
      </c>
      <c r="O328" s="10">
        <f t="shared" si="34"/>
        <v>0</v>
      </c>
      <c r="P328" s="10">
        <f t="shared" si="35"/>
        <v>0</v>
      </c>
    </row>
    <row r="329" spans="1:16" ht="12.75">
      <c r="A329" s="8" t="s">
        <v>34</v>
      </c>
      <c r="B329" s="9" t="s">
        <v>35</v>
      </c>
      <c r="C329" s="10">
        <v>0.673</v>
      </c>
      <c r="D329" s="10">
        <v>0.673</v>
      </c>
      <c r="E329" s="10">
        <v>0.05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0.05</v>
      </c>
      <c r="L329" s="10">
        <f t="shared" si="31"/>
        <v>0.673</v>
      </c>
      <c r="M329" s="10">
        <f t="shared" si="32"/>
        <v>0</v>
      </c>
      <c r="N329" s="10">
        <f t="shared" si="33"/>
        <v>0.673</v>
      </c>
      <c r="O329" s="10">
        <f t="shared" si="34"/>
        <v>0.05</v>
      </c>
      <c r="P329" s="10">
        <f t="shared" si="35"/>
        <v>0</v>
      </c>
    </row>
    <row r="330" spans="1:16" ht="12.75">
      <c r="A330" s="8" t="s">
        <v>36</v>
      </c>
      <c r="B330" s="9" t="s">
        <v>37</v>
      </c>
      <c r="C330" s="10">
        <v>9.999</v>
      </c>
      <c r="D330" s="10">
        <v>9.999</v>
      </c>
      <c r="E330" s="10">
        <v>0.44</v>
      </c>
      <c r="F330" s="10">
        <v>0</v>
      </c>
      <c r="G330" s="10">
        <v>0</v>
      </c>
      <c r="H330" s="10">
        <v>0.14</v>
      </c>
      <c r="I330" s="10">
        <v>0</v>
      </c>
      <c r="J330" s="10">
        <v>0</v>
      </c>
      <c r="K330" s="10">
        <f t="shared" si="30"/>
        <v>0.44</v>
      </c>
      <c r="L330" s="10">
        <f t="shared" si="31"/>
        <v>9.999</v>
      </c>
      <c r="M330" s="10">
        <f t="shared" si="32"/>
        <v>0</v>
      </c>
      <c r="N330" s="10">
        <f t="shared" si="33"/>
        <v>9.859</v>
      </c>
      <c r="O330" s="10">
        <f t="shared" si="34"/>
        <v>0.3</v>
      </c>
      <c r="P330" s="10">
        <f t="shared" si="35"/>
        <v>31.818181818181824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997.2</v>
      </c>
      <c r="E331" s="7">
        <v>25</v>
      </c>
      <c r="F331" s="7">
        <v>146.516</v>
      </c>
      <c r="G331" s="7">
        <v>0</v>
      </c>
      <c r="H331" s="7">
        <v>146.516</v>
      </c>
      <c r="I331" s="7">
        <v>0</v>
      </c>
      <c r="J331" s="7">
        <v>0</v>
      </c>
      <c r="K331" s="7">
        <f t="shared" si="30"/>
        <v>-121.51599999999999</v>
      </c>
      <c r="L331" s="7">
        <f t="shared" si="31"/>
        <v>850.6840000000001</v>
      </c>
      <c r="M331" s="7">
        <f t="shared" si="32"/>
        <v>586.064</v>
      </c>
      <c r="N331" s="7">
        <f t="shared" si="33"/>
        <v>850.6840000000001</v>
      </c>
      <c r="O331" s="7">
        <f t="shared" si="34"/>
        <v>-121.51599999999999</v>
      </c>
      <c r="P331" s="7">
        <f t="shared" si="35"/>
        <v>586.064</v>
      </c>
    </row>
    <row r="332" spans="1:16" ht="12.75">
      <c r="A332" s="8" t="s">
        <v>26</v>
      </c>
      <c r="B332" s="9" t="s">
        <v>27</v>
      </c>
      <c r="C332" s="10">
        <v>402.2</v>
      </c>
      <c r="D332" s="10">
        <v>378.3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378.3</v>
      </c>
      <c r="M332" s="10">
        <f t="shared" si="32"/>
        <v>0</v>
      </c>
      <c r="N332" s="10">
        <f t="shared" si="33"/>
        <v>378.3</v>
      </c>
      <c r="O332" s="10">
        <f t="shared" si="34"/>
        <v>0</v>
      </c>
      <c r="P332" s="10">
        <f t="shared" si="35"/>
        <v>0</v>
      </c>
    </row>
    <row r="333" spans="1:16" ht="12.75">
      <c r="A333" s="8" t="s">
        <v>28</v>
      </c>
      <c r="B333" s="9" t="s">
        <v>29</v>
      </c>
      <c r="C333" s="10">
        <v>678.6</v>
      </c>
      <c r="D333" s="10">
        <v>429.54200000000003</v>
      </c>
      <c r="E333" s="10">
        <v>25</v>
      </c>
      <c r="F333" s="10">
        <v>25.358</v>
      </c>
      <c r="G333" s="10">
        <v>0</v>
      </c>
      <c r="H333" s="10">
        <v>25.358</v>
      </c>
      <c r="I333" s="10">
        <v>0</v>
      </c>
      <c r="J333" s="10">
        <v>0</v>
      </c>
      <c r="K333" s="10">
        <f t="shared" si="30"/>
        <v>-0.35800000000000054</v>
      </c>
      <c r="L333" s="10">
        <f t="shared" si="31"/>
        <v>404.184</v>
      </c>
      <c r="M333" s="10">
        <f t="shared" si="32"/>
        <v>101.43200000000002</v>
      </c>
      <c r="N333" s="10">
        <f t="shared" si="33"/>
        <v>404.184</v>
      </c>
      <c r="O333" s="10">
        <f t="shared" si="34"/>
        <v>-0.35800000000000054</v>
      </c>
      <c r="P333" s="10">
        <f t="shared" si="35"/>
        <v>101.43200000000002</v>
      </c>
    </row>
    <row r="334" spans="1:16" ht="25.5">
      <c r="A334" s="8" t="s">
        <v>46</v>
      </c>
      <c r="B334" s="9" t="s">
        <v>47</v>
      </c>
      <c r="C334" s="10">
        <v>0</v>
      </c>
      <c r="D334" s="10">
        <v>121.158</v>
      </c>
      <c r="E334" s="10">
        <v>0</v>
      </c>
      <c r="F334" s="10">
        <v>121.158</v>
      </c>
      <c r="G334" s="10">
        <v>0</v>
      </c>
      <c r="H334" s="10">
        <v>121.158</v>
      </c>
      <c r="I334" s="10">
        <v>0</v>
      </c>
      <c r="J334" s="10">
        <v>0</v>
      </c>
      <c r="K334" s="10">
        <f t="shared" si="30"/>
        <v>-121.158</v>
      </c>
      <c r="L334" s="10">
        <f t="shared" si="31"/>
        <v>0</v>
      </c>
      <c r="M334" s="10">
        <f t="shared" si="32"/>
        <v>0</v>
      </c>
      <c r="N334" s="10">
        <f t="shared" si="33"/>
        <v>0</v>
      </c>
      <c r="O334" s="10">
        <f t="shared" si="34"/>
        <v>-121.158</v>
      </c>
      <c r="P334" s="10">
        <f t="shared" si="35"/>
        <v>0</v>
      </c>
    </row>
    <row r="335" spans="1:16" ht="12.75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170</v>
      </c>
      <c r="B336" s="6" t="s">
        <v>171</v>
      </c>
      <c r="C336" s="7">
        <v>6426.6</v>
      </c>
      <c r="D336" s="7">
        <v>6684.9</v>
      </c>
      <c r="E336" s="7">
        <v>480.85</v>
      </c>
      <c r="F336" s="7">
        <v>1.06837</v>
      </c>
      <c r="G336" s="7">
        <v>0</v>
      </c>
      <c r="H336" s="7">
        <v>87.52595</v>
      </c>
      <c r="I336" s="7">
        <v>0</v>
      </c>
      <c r="J336" s="7">
        <v>74.47</v>
      </c>
      <c r="K336" s="7">
        <f t="shared" si="30"/>
        <v>479.78163</v>
      </c>
      <c r="L336" s="7">
        <f t="shared" si="31"/>
        <v>6683.83163</v>
      </c>
      <c r="M336" s="7">
        <f t="shared" si="32"/>
        <v>0.22218363314963088</v>
      </c>
      <c r="N336" s="7">
        <f t="shared" si="33"/>
        <v>6597.374049999999</v>
      </c>
      <c r="O336" s="7">
        <f t="shared" si="34"/>
        <v>393.32405000000006</v>
      </c>
      <c r="P336" s="7">
        <f t="shared" si="35"/>
        <v>18.20233960694603</v>
      </c>
    </row>
    <row r="337" spans="1:16" ht="12.75">
      <c r="A337" s="8" t="s">
        <v>22</v>
      </c>
      <c r="B337" s="9" t="s">
        <v>23</v>
      </c>
      <c r="C337" s="10">
        <v>3866</v>
      </c>
      <c r="D337" s="10">
        <v>3844</v>
      </c>
      <c r="E337" s="10">
        <v>330</v>
      </c>
      <c r="F337" s="10">
        <v>0</v>
      </c>
      <c r="G337" s="10">
        <v>0</v>
      </c>
      <c r="H337" s="10">
        <v>68.50751</v>
      </c>
      <c r="I337" s="10">
        <v>0</v>
      </c>
      <c r="J337" s="10">
        <v>0</v>
      </c>
      <c r="K337" s="10">
        <f t="shared" si="30"/>
        <v>330</v>
      </c>
      <c r="L337" s="10">
        <f t="shared" si="31"/>
        <v>3844</v>
      </c>
      <c r="M337" s="10">
        <f t="shared" si="32"/>
        <v>0</v>
      </c>
      <c r="N337" s="10">
        <f t="shared" si="33"/>
        <v>3775.49249</v>
      </c>
      <c r="O337" s="10">
        <f t="shared" si="34"/>
        <v>261.49249</v>
      </c>
      <c r="P337" s="10">
        <f t="shared" si="35"/>
        <v>20.759851515151514</v>
      </c>
    </row>
    <row r="338" spans="1:16" ht="12.75">
      <c r="A338" s="8" t="s">
        <v>24</v>
      </c>
      <c r="B338" s="9" t="s">
        <v>25</v>
      </c>
      <c r="C338" s="10">
        <v>850.5</v>
      </c>
      <c r="D338" s="10">
        <v>872.5</v>
      </c>
      <c r="E338" s="10">
        <v>75.75</v>
      </c>
      <c r="F338" s="10">
        <v>0</v>
      </c>
      <c r="G338" s="10">
        <v>0</v>
      </c>
      <c r="H338" s="10">
        <v>14.48939</v>
      </c>
      <c r="I338" s="10">
        <v>0</v>
      </c>
      <c r="J338" s="10">
        <v>0</v>
      </c>
      <c r="K338" s="10">
        <f t="shared" si="30"/>
        <v>75.75</v>
      </c>
      <c r="L338" s="10">
        <f t="shared" si="31"/>
        <v>872.5</v>
      </c>
      <c r="M338" s="10">
        <f t="shared" si="32"/>
        <v>0</v>
      </c>
      <c r="N338" s="10">
        <f t="shared" si="33"/>
        <v>858.01061</v>
      </c>
      <c r="O338" s="10">
        <f t="shared" si="34"/>
        <v>61.26061</v>
      </c>
      <c r="P338" s="10">
        <f t="shared" si="35"/>
        <v>19.127907590759076</v>
      </c>
    </row>
    <row r="339" spans="1:16" ht="12.75">
      <c r="A339" s="8" t="s">
        <v>26</v>
      </c>
      <c r="B339" s="9" t="s">
        <v>27</v>
      </c>
      <c r="C339" s="10">
        <v>261</v>
      </c>
      <c r="D339" s="10">
        <v>283</v>
      </c>
      <c r="E339" s="10">
        <v>23</v>
      </c>
      <c r="F339" s="10">
        <v>0</v>
      </c>
      <c r="G339" s="10">
        <v>0</v>
      </c>
      <c r="H339" s="10">
        <v>0</v>
      </c>
      <c r="I339" s="10">
        <v>0</v>
      </c>
      <c r="J339" s="10">
        <v>0.36</v>
      </c>
      <c r="K339" s="10">
        <f t="shared" si="30"/>
        <v>23</v>
      </c>
      <c r="L339" s="10">
        <f t="shared" si="31"/>
        <v>283</v>
      </c>
      <c r="M339" s="10">
        <f t="shared" si="32"/>
        <v>0</v>
      </c>
      <c r="N339" s="10">
        <f t="shared" si="33"/>
        <v>283</v>
      </c>
      <c r="O339" s="10">
        <f t="shared" si="34"/>
        <v>23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714.2</v>
      </c>
      <c r="D340" s="10">
        <v>950.5</v>
      </c>
      <c r="E340" s="10">
        <v>13</v>
      </c>
      <c r="F340" s="10">
        <v>0</v>
      </c>
      <c r="G340" s="10">
        <v>0</v>
      </c>
      <c r="H340" s="10">
        <v>3.46068</v>
      </c>
      <c r="I340" s="10">
        <v>0</v>
      </c>
      <c r="J340" s="10">
        <v>72.91</v>
      </c>
      <c r="K340" s="10">
        <f t="shared" si="30"/>
        <v>13</v>
      </c>
      <c r="L340" s="10">
        <f t="shared" si="31"/>
        <v>950.5</v>
      </c>
      <c r="M340" s="10">
        <f t="shared" si="32"/>
        <v>0</v>
      </c>
      <c r="N340" s="10">
        <f t="shared" si="33"/>
        <v>947.03932</v>
      </c>
      <c r="O340" s="10">
        <f t="shared" si="34"/>
        <v>9.53932</v>
      </c>
      <c r="P340" s="10">
        <f t="shared" si="35"/>
        <v>26.620615384615387</v>
      </c>
    </row>
    <row r="341" spans="1:16" ht="12.75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1.2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684.4</v>
      </c>
      <c r="D342" s="10">
        <v>684.4</v>
      </c>
      <c r="E342" s="10">
        <v>37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37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37</v>
      </c>
      <c r="P342" s="10">
        <f t="shared" si="35"/>
        <v>0</v>
      </c>
    </row>
    <row r="343" spans="1:16" ht="12.75">
      <c r="A343" s="8" t="s">
        <v>34</v>
      </c>
      <c r="B343" s="9" t="s">
        <v>35</v>
      </c>
      <c r="C343" s="10">
        <v>4.8</v>
      </c>
      <c r="D343" s="10">
        <v>4.8</v>
      </c>
      <c r="E343" s="10">
        <v>0.3</v>
      </c>
      <c r="F343" s="10">
        <v>0.31565</v>
      </c>
      <c r="G343" s="10">
        <v>0</v>
      </c>
      <c r="H343" s="10">
        <v>0.31565</v>
      </c>
      <c r="I343" s="10">
        <v>0</v>
      </c>
      <c r="J343" s="10">
        <v>0</v>
      </c>
      <c r="K343" s="10">
        <f t="shared" si="30"/>
        <v>-0.015649999999999997</v>
      </c>
      <c r="L343" s="10">
        <f t="shared" si="31"/>
        <v>4.48435</v>
      </c>
      <c r="M343" s="10">
        <f t="shared" si="32"/>
        <v>105.21666666666667</v>
      </c>
      <c r="N343" s="10">
        <f t="shared" si="33"/>
        <v>4.48435</v>
      </c>
      <c r="O343" s="10">
        <f t="shared" si="34"/>
        <v>-0.015649999999999997</v>
      </c>
      <c r="P343" s="10">
        <f t="shared" si="35"/>
        <v>105.21666666666667</v>
      </c>
    </row>
    <row r="344" spans="1:16" ht="12.75">
      <c r="A344" s="8" t="s">
        <v>36</v>
      </c>
      <c r="B344" s="9" t="s">
        <v>37</v>
      </c>
      <c r="C344" s="10">
        <v>26.6</v>
      </c>
      <c r="D344" s="10">
        <v>44.1</v>
      </c>
      <c r="E344" s="10">
        <v>1.8</v>
      </c>
      <c r="F344" s="10">
        <v>0.7527200000000001</v>
      </c>
      <c r="G344" s="10">
        <v>0</v>
      </c>
      <c r="H344" s="10">
        <v>0.7527200000000001</v>
      </c>
      <c r="I344" s="10">
        <v>0</v>
      </c>
      <c r="J344" s="10">
        <v>0</v>
      </c>
      <c r="K344" s="10">
        <f t="shared" si="30"/>
        <v>1.04728</v>
      </c>
      <c r="L344" s="10">
        <f t="shared" si="31"/>
        <v>43.34728</v>
      </c>
      <c r="M344" s="10">
        <f t="shared" si="32"/>
        <v>41.817777777777785</v>
      </c>
      <c r="N344" s="10">
        <f t="shared" si="33"/>
        <v>43.34728</v>
      </c>
      <c r="O344" s="10">
        <f t="shared" si="34"/>
        <v>1.04728</v>
      </c>
      <c r="P344" s="10">
        <f t="shared" si="35"/>
        <v>41.817777777777785</v>
      </c>
    </row>
    <row r="345" spans="1:16" ht="12.75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4878.7</v>
      </c>
      <c r="E346" s="7">
        <v>372.6</v>
      </c>
      <c r="F346" s="7">
        <v>1.9227500000000002</v>
      </c>
      <c r="G346" s="7">
        <v>0</v>
      </c>
      <c r="H346" s="7">
        <v>94.65064</v>
      </c>
      <c r="I346" s="7">
        <v>0</v>
      </c>
      <c r="J346" s="7">
        <v>3.491</v>
      </c>
      <c r="K346" s="7">
        <f t="shared" si="30"/>
        <v>370.67725</v>
      </c>
      <c r="L346" s="7">
        <f t="shared" si="31"/>
        <v>4876.77725</v>
      </c>
      <c r="M346" s="7">
        <f t="shared" si="32"/>
        <v>0.5160359634997317</v>
      </c>
      <c r="N346" s="7">
        <f t="shared" si="33"/>
        <v>4784.04936</v>
      </c>
      <c r="O346" s="7">
        <f t="shared" si="34"/>
        <v>277.94936</v>
      </c>
      <c r="P346" s="7">
        <f t="shared" si="35"/>
        <v>25.402748255501876</v>
      </c>
    </row>
    <row r="347" spans="1:16" ht="12.75">
      <c r="A347" s="8" t="s">
        <v>22</v>
      </c>
      <c r="B347" s="9" t="s">
        <v>23</v>
      </c>
      <c r="C347" s="10">
        <v>3445</v>
      </c>
      <c r="D347" s="10">
        <v>3533.7</v>
      </c>
      <c r="E347" s="10">
        <v>275.475</v>
      </c>
      <c r="F347" s="10">
        <v>0</v>
      </c>
      <c r="G347" s="10">
        <v>0</v>
      </c>
      <c r="H347" s="10">
        <v>64.6</v>
      </c>
      <c r="I347" s="10">
        <v>0</v>
      </c>
      <c r="J347" s="10">
        <v>0</v>
      </c>
      <c r="K347" s="10">
        <f t="shared" si="30"/>
        <v>275.475</v>
      </c>
      <c r="L347" s="10">
        <f t="shared" si="31"/>
        <v>3533.7</v>
      </c>
      <c r="M347" s="10">
        <f t="shared" si="32"/>
        <v>0</v>
      </c>
      <c r="N347" s="10">
        <f t="shared" si="33"/>
        <v>3469.1</v>
      </c>
      <c r="O347" s="10">
        <f t="shared" si="34"/>
        <v>210.87500000000003</v>
      </c>
      <c r="P347" s="10">
        <f t="shared" si="35"/>
        <v>23.45040384789908</v>
      </c>
    </row>
    <row r="348" spans="1:16" ht="12.75">
      <c r="A348" s="8" t="s">
        <v>24</v>
      </c>
      <c r="B348" s="9" t="s">
        <v>25</v>
      </c>
      <c r="C348" s="10">
        <v>757.9</v>
      </c>
      <c r="D348" s="10">
        <v>742.4</v>
      </c>
      <c r="E348" s="10">
        <v>60.475</v>
      </c>
      <c r="F348" s="10">
        <v>0</v>
      </c>
      <c r="G348" s="10">
        <v>0</v>
      </c>
      <c r="H348" s="10">
        <v>13.60398</v>
      </c>
      <c r="I348" s="10">
        <v>0</v>
      </c>
      <c r="J348" s="10">
        <v>0</v>
      </c>
      <c r="K348" s="10">
        <f t="shared" si="30"/>
        <v>60.475</v>
      </c>
      <c r="L348" s="10">
        <f t="shared" si="31"/>
        <v>742.4</v>
      </c>
      <c r="M348" s="10">
        <f t="shared" si="32"/>
        <v>0</v>
      </c>
      <c r="N348" s="10">
        <f t="shared" si="33"/>
        <v>728.79602</v>
      </c>
      <c r="O348" s="10">
        <f t="shared" si="34"/>
        <v>46.87102</v>
      </c>
      <c r="P348" s="10">
        <f t="shared" si="35"/>
        <v>22.49521289789169</v>
      </c>
    </row>
    <row r="349" spans="1:16" ht="12.75">
      <c r="A349" s="8" t="s">
        <v>26</v>
      </c>
      <c r="B349" s="9" t="s">
        <v>27</v>
      </c>
      <c r="C349" s="10">
        <v>243.1</v>
      </c>
      <c r="D349" s="10">
        <v>225.1</v>
      </c>
      <c r="E349" s="10">
        <v>12</v>
      </c>
      <c r="F349" s="10">
        <v>0</v>
      </c>
      <c r="G349" s="10">
        <v>0</v>
      </c>
      <c r="H349" s="10">
        <v>12.19867</v>
      </c>
      <c r="I349" s="10">
        <v>0</v>
      </c>
      <c r="J349" s="10">
        <v>3.491</v>
      </c>
      <c r="K349" s="10">
        <f t="shared" si="30"/>
        <v>12</v>
      </c>
      <c r="L349" s="10">
        <f t="shared" si="31"/>
        <v>225.1</v>
      </c>
      <c r="M349" s="10">
        <f t="shared" si="32"/>
        <v>0</v>
      </c>
      <c r="N349" s="10">
        <f t="shared" si="33"/>
        <v>212.90133</v>
      </c>
      <c r="O349" s="10">
        <f t="shared" si="34"/>
        <v>-0.1986699999999999</v>
      </c>
      <c r="P349" s="10">
        <f t="shared" si="35"/>
        <v>101.65558333333334</v>
      </c>
    </row>
    <row r="350" spans="1:16" ht="12.75">
      <c r="A350" s="8" t="s">
        <v>28</v>
      </c>
      <c r="B350" s="9" t="s">
        <v>29</v>
      </c>
      <c r="C350" s="10">
        <v>125</v>
      </c>
      <c r="D350" s="10">
        <v>146.2</v>
      </c>
      <c r="E350" s="10">
        <v>21.53</v>
      </c>
      <c r="F350" s="10">
        <v>0</v>
      </c>
      <c r="G350" s="10">
        <v>0</v>
      </c>
      <c r="H350" s="10">
        <v>2.32524</v>
      </c>
      <c r="I350" s="10">
        <v>0</v>
      </c>
      <c r="J350" s="10">
        <v>0</v>
      </c>
      <c r="K350" s="10">
        <f t="shared" si="30"/>
        <v>21.53</v>
      </c>
      <c r="L350" s="10">
        <f t="shared" si="31"/>
        <v>146.2</v>
      </c>
      <c r="M350" s="10">
        <f t="shared" si="32"/>
        <v>0</v>
      </c>
      <c r="N350" s="10">
        <f t="shared" si="33"/>
        <v>143.87475999999998</v>
      </c>
      <c r="O350" s="10">
        <f t="shared" si="34"/>
        <v>19.20476</v>
      </c>
      <c r="P350" s="10">
        <f t="shared" si="35"/>
        <v>10.8</v>
      </c>
    </row>
    <row r="351" spans="1:16" ht="12.75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32</v>
      </c>
      <c r="B352" s="9" t="s">
        <v>33</v>
      </c>
      <c r="C352" s="10">
        <v>121.6</v>
      </c>
      <c r="D352" s="10">
        <v>192.1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192.1</v>
      </c>
      <c r="M352" s="10">
        <f t="shared" si="32"/>
        <v>0</v>
      </c>
      <c r="N352" s="10">
        <f t="shared" si="33"/>
        <v>192.1</v>
      </c>
      <c r="O352" s="10">
        <f t="shared" si="34"/>
        <v>0</v>
      </c>
      <c r="P352" s="10">
        <f t="shared" si="35"/>
        <v>0</v>
      </c>
    </row>
    <row r="353" spans="1:16" ht="12.75">
      <c r="A353" s="8" t="s">
        <v>34</v>
      </c>
      <c r="B353" s="9" t="s">
        <v>35</v>
      </c>
      <c r="C353" s="10">
        <v>3.4</v>
      </c>
      <c r="D353" s="10">
        <v>4.6</v>
      </c>
      <c r="E353" s="10">
        <v>0.575</v>
      </c>
      <c r="F353" s="10">
        <v>0.29112</v>
      </c>
      <c r="G353" s="10">
        <v>0</v>
      </c>
      <c r="H353" s="10">
        <v>0.29112</v>
      </c>
      <c r="I353" s="10">
        <v>0</v>
      </c>
      <c r="J353" s="10">
        <v>0</v>
      </c>
      <c r="K353" s="10">
        <f t="shared" si="30"/>
        <v>0.28387999999999997</v>
      </c>
      <c r="L353" s="10">
        <f t="shared" si="31"/>
        <v>4.308879999999999</v>
      </c>
      <c r="M353" s="10">
        <f t="shared" si="32"/>
        <v>50.6295652173913</v>
      </c>
      <c r="N353" s="10">
        <f t="shared" si="33"/>
        <v>4.308879999999999</v>
      </c>
      <c r="O353" s="10">
        <f t="shared" si="34"/>
        <v>0.28387999999999997</v>
      </c>
      <c r="P353" s="10">
        <f t="shared" si="35"/>
        <v>50.6295652173913</v>
      </c>
    </row>
    <row r="354" spans="1:16" ht="12.75">
      <c r="A354" s="8" t="s">
        <v>36</v>
      </c>
      <c r="B354" s="9" t="s">
        <v>37</v>
      </c>
      <c r="C354" s="10">
        <v>25</v>
      </c>
      <c r="D354" s="10">
        <v>28.4</v>
      </c>
      <c r="E354" s="10">
        <v>2.545</v>
      </c>
      <c r="F354" s="10">
        <v>1.6316300000000001</v>
      </c>
      <c r="G354" s="10">
        <v>0</v>
      </c>
      <c r="H354" s="10">
        <v>1.6316300000000001</v>
      </c>
      <c r="I354" s="10">
        <v>0</v>
      </c>
      <c r="J354" s="10">
        <v>0</v>
      </c>
      <c r="K354" s="10">
        <f t="shared" si="30"/>
        <v>0.9133699999999998</v>
      </c>
      <c r="L354" s="10">
        <f t="shared" si="31"/>
        <v>26.768369999999997</v>
      </c>
      <c r="M354" s="10">
        <f t="shared" si="32"/>
        <v>64.11119842829078</v>
      </c>
      <c r="N354" s="10">
        <f t="shared" si="33"/>
        <v>26.768369999999997</v>
      </c>
      <c r="O354" s="10">
        <f t="shared" si="34"/>
        <v>0.9133699999999998</v>
      </c>
      <c r="P354" s="10">
        <f t="shared" si="35"/>
        <v>64.11119842829078</v>
      </c>
    </row>
    <row r="355" spans="1:16" ht="12.75">
      <c r="A355" s="5" t="s">
        <v>174</v>
      </c>
      <c r="B355" s="6" t="s">
        <v>175</v>
      </c>
      <c r="C355" s="7">
        <v>34306.4</v>
      </c>
      <c r="D355" s="7">
        <v>35598.8</v>
      </c>
      <c r="E355" s="7">
        <v>2985.85</v>
      </c>
      <c r="F355" s="7">
        <v>994.0762</v>
      </c>
      <c r="G355" s="7">
        <v>0</v>
      </c>
      <c r="H355" s="7">
        <v>1022.01016</v>
      </c>
      <c r="I355" s="7">
        <v>0</v>
      </c>
      <c r="J355" s="7">
        <v>2.384</v>
      </c>
      <c r="K355" s="7">
        <f t="shared" si="30"/>
        <v>1991.7738</v>
      </c>
      <c r="L355" s="7">
        <f t="shared" si="31"/>
        <v>34604.7238</v>
      </c>
      <c r="M355" s="7">
        <f t="shared" si="32"/>
        <v>33.29290486796055</v>
      </c>
      <c r="N355" s="7">
        <f t="shared" si="33"/>
        <v>34576.789840000005</v>
      </c>
      <c r="O355" s="7">
        <f t="shared" si="34"/>
        <v>1963.8398399999999</v>
      </c>
      <c r="P355" s="7">
        <f t="shared" si="35"/>
        <v>34.22844952023712</v>
      </c>
    </row>
    <row r="356" spans="1:16" ht="12.75">
      <c r="A356" s="8" t="s">
        <v>22</v>
      </c>
      <c r="B356" s="9" t="s">
        <v>23</v>
      </c>
      <c r="C356" s="10">
        <v>25444.6</v>
      </c>
      <c r="D356" s="10">
        <v>26512.2</v>
      </c>
      <c r="E356" s="10">
        <v>2355.2</v>
      </c>
      <c r="F356" s="10">
        <v>815.8223</v>
      </c>
      <c r="G356" s="10">
        <v>0</v>
      </c>
      <c r="H356" s="10">
        <v>815.8223</v>
      </c>
      <c r="I356" s="10">
        <v>0</v>
      </c>
      <c r="J356" s="10">
        <v>0</v>
      </c>
      <c r="K356" s="10">
        <f t="shared" si="30"/>
        <v>1539.3776999999998</v>
      </c>
      <c r="L356" s="10">
        <f t="shared" si="31"/>
        <v>25696.3777</v>
      </c>
      <c r="M356" s="10">
        <f t="shared" si="32"/>
        <v>34.63919412364131</v>
      </c>
      <c r="N356" s="10">
        <f t="shared" si="33"/>
        <v>25696.3777</v>
      </c>
      <c r="O356" s="10">
        <f t="shared" si="34"/>
        <v>1539.3776999999998</v>
      </c>
      <c r="P356" s="10">
        <f t="shared" si="35"/>
        <v>34.63919412364131</v>
      </c>
    </row>
    <row r="357" spans="1:16" ht="12.75">
      <c r="A357" s="8" t="s">
        <v>24</v>
      </c>
      <c r="B357" s="9" t="s">
        <v>25</v>
      </c>
      <c r="C357" s="10">
        <v>5597.9</v>
      </c>
      <c r="D357" s="10">
        <v>5802.7</v>
      </c>
      <c r="E357" s="10">
        <v>510.7</v>
      </c>
      <c r="F357" s="10">
        <v>177.36007</v>
      </c>
      <c r="G357" s="10">
        <v>0</v>
      </c>
      <c r="H357" s="10">
        <v>177.36007</v>
      </c>
      <c r="I357" s="10">
        <v>0</v>
      </c>
      <c r="J357" s="10">
        <v>0</v>
      </c>
      <c r="K357" s="10">
        <f t="shared" si="30"/>
        <v>333.33993</v>
      </c>
      <c r="L357" s="10">
        <f t="shared" si="31"/>
        <v>5625.33993</v>
      </c>
      <c r="M357" s="10">
        <f t="shared" si="32"/>
        <v>34.72881730957509</v>
      </c>
      <c r="N357" s="10">
        <f t="shared" si="33"/>
        <v>5625.33993</v>
      </c>
      <c r="O357" s="10">
        <f t="shared" si="34"/>
        <v>333.33993</v>
      </c>
      <c r="P357" s="10">
        <f t="shared" si="35"/>
        <v>34.72881730957509</v>
      </c>
    </row>
    <row r="358" spans="1:16" ht="12.75">
      <c r="A358" s="8" t="s">
        <v>26</v>
      </c>
      <c r="B358" s="9" t="s">
        <v>27</v>
      </c>
      <c r="C358" s="10">
        <v>503.7</v>
      </c>
      <c r="D358" s="10">
        <v>523.7</v>
      </c>
      <c r="E358" s="10">
        <v>35.8</v>
      </c>
      <c r="F358" s="10">
        <v>0</v>
      </c>
      <c r="G358" s="10">
        <v>0</v>
      </c>
      <c r="H358" s="10">
        <v>18.57216</v>
      </c>
      <c r="I358" s="10">
        <v>0</v>
      </c>
      <c r="J358" s="10">
        <v>0.74592</v>
      </c>
      <c r="K358" s="10">
        <f t="shared" si="30"/>
        <v>35.8</v>
      </c>
      <c r="L358" s="10">
        <f t="shared" si="31"/>
        <v>523.7</v>
      </c>
      <c r="M358" s="10">
        <f t="shared" si="32"/>
        <v>0</v>
      </c>
      <c r="N358" s="10">
        <f t="shared" si="33"/>
        <v>505.12784000000005</v>
      </c>
      <c r="O358" s="10">
        <f t="shared" si="34"/>
        <v>17.227839999999997</v>
      </c>
      <c r="P358" s="10">
        <f t="shared" si="35"/>
        <v>51.87754189944135</v>
      </c>
    </row>
    <row r="359" spans="1:16" ht="12.75">
      <c r="A359" s="8" t="s">
        <v>28</v>
      </c>
      <c r="B359" s="9" t="s">
        <v>29</v>
      </c>
      <c r="C359" s="10">
        <v>1361.7</v>
      </c>
      <c r="D359" s="10">
        <v>1340.7</v>
      </c>
      <c r="E359" s="10">
        <v>70.4</v>
      </c>
      <c r="F359" s="10">
        <v>0.89383</v>
      </c>
      <c r="G359" s="10">
        <v>0</v>
      </c>
      <c r="H359" s="10">
        <v>5.85109</v>
      </c>
      <c r="I359" s="10">
        <v>0</v>
      </c>
      <c r="J359" s="10">
        <v>1.56208</v>
      </c>
      <c r="K359" s="10">
        <f t="shared" si="30"/>
        <v>69.50617000000001</v>
      </c>
      <c r="L359" s="10">
        <f t="shared" si="31"/>
        <v>1339.80617</v>
      </c>
      <c r="M359" s="10">
        <f t="shared" si="32"/>
        <v>1.2696448863636363</v>
      </c>
      <c r="N359" s="10">
        <f t="shared" si="33"/>
        <v>1334.84891</v>
      </c>
      <c r="O359" s="10">
        <f t="shared" si="34"/>
        <v>64.54891</v>
      </c>
      <c r="P359" s="10">
        <f t="shared" si="35"/>
        <v>8.311207386363636</v>
      </c>
    </row>
    <row r="360" spans="1:16" ht="12.75">
      <c r="A360" s="8" t="s">
        <v>30</v>
      </c>
      <c r="B360" s="9" t="s">
        <v>31</v>
      </c>
      <c r="C360" s="10">
        <v>19.6</v>
      </c>
      <c r="D360" s="10">
        <v>19.6</v>
      </c>
      <c r="E360" s="10">
        <v>2.7</v>
      </c>
      <c r="F360" s="10">
        <v>0</v>
      </c>
      <c r="G360" s="10">
        <v>0</v>
      </c>
      <c r="H360" s="10">
        <v>0.16</v>
      </c>
      <c r="I360" s="10">
        <v>0</v>
      </c>
      <c r="J360" s="10">
        <v>0.076</v>
      </c>
      <c r="K360" s="10">
        <f t="shared" si="30"/>
        <v>2.7</v>
      </c>
      <c r="L360" s="10">
        <f t="shared" si="31"/>
        <v>19.6</v>
      </c>
      <c r="M360" s="10">
        <f t="shared" si="32"/>
        <v>0</v>
      </c>
      <c r="N360" s="10">
        <f t="shared" si="33"/>
        <v>19.44</v>
      </c>
      <c r="O360" s="10">
        <f t="shared" si="34"/>
        <v>2.54</v>
      </c>
      <c r="P360" s="10">
        <f t="shared" si="35"/>
        <v>5.925925925925926</v>
      </c>
    </row>
    <row r="361" spans="1:16" ht="12.75">
      <c r="A361" s="8" t="s">
        <v>32</v>
      </c>
      <c r="B361" s="9" t="s">
        <v>33</v>
      </c>
      <c r="C361" s="10">
        <v>1094.1</v>
      </c>
      <c r="D361" s="10">
        <v>1084.9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</v>
      </c>
      <c r="M361" s="10">
        <f t="shared" si="32"/>
        <v>0</v>
      </c>
      <c r="N361" s="10">
        <f t="shared" si="33"/>
        <v>1084.9</v>
      </c>
      <c r="O361" s="10">
        <f t="shared" si="34"/>
        <v>0</v>
      </c>
      <c r="P361" s="10">
        <f t="shared" si="35"/>
        <v>0</v>
      </c>
    </row>
    <row r="362" spans="1:16" ht="12.75">
      <c r="A362" s="8" t="s">
        <v>34</v>
      </c>
      <c r="B362" s="9" t="s">
        <v>35</v>
      </c>
      <c r="C362" s="10">
        <v>18.3</v>
      </c>
      <c r="D362" s="10">
        <v>18.3</v>
      </c>
      <c r="E362" s="10">
        <v>1.85</v>
      </c>
      <c r="F362" s="10">
        <v>0</v>
      </c>
      <c r="G362" s="10">
        <v>0</v>
      </c>
      <c r="H362" s="10">
        <v>1.0688499999999999</v>
      </c>
      <c r="I362" s="10">
        <v>0</v>
      </c>
      <c r="J362" s="10">
        <v>0</v>
      </c>
      <c r="K362" s="10">
        <f t="shared" si="30"/>
        <v>1.85</v>
      </c>
      <c r="L362" s="10">
        <f t="shared" si="31"/>
        <v>18.3</v>
      </c>
      <c r="M362" s="10">
        <f t="shared" si="32"/>
        <v>0</v>
      </c>
      <c r="N362" s="10">
        <f t="shared" si="33"/>
        <v>17.23115</v>
      </c>
      <c r="O362" s="10">
        <f t="shared" si="34"/>
        <v>0.7811500000000002</v>
      </c>
      <c r="P362" s="10">
        <f t="shared" si="35"/>
        <v>57.775675675675664</v>
      </c>
    </row>
    <row r="363" spans="1:16" ht="12.75">
      <c r="A363" s="8" t="s">
        <v>36</v>
      </c>
      <c r="B363" s="9" t="s">
        <v>37</v>
      </c>
      <c r="C363" s="10">
        <v>94.8</v>
      </c>
      <c r="D363" s="10">
        <v>125</v>
      </c>
      <c r="E363" s="10">
        <v>9.2</v>
      </c>
      <c r="F363" s="10">
        <v>0</v>
      </c>
      <c r="G363" s="10">
        <v>0</v>
      </c>
      <c r="H363" s="10">
        <v>2.71856</v>
      </c>
      <c r="I363" s="10">
        <v>0</v>
      </c>
      <c r="J363" s="10">
        <v>0</v>
      </c>
      <c r="K363" s="10">
        <f t="shared" si="30"/>
        <v>9.2</v>
      </c>
      <c r="L363" s="10">
        <f t="shared" si="31"/>
        <v>125</v>
      </c>
      <c r="M363" s="10">
        <f t="shared" si="32"/>
        <v>0</v>
      </c>
      <c r="N363" s="10">
        <f t="shared" si="33"/>
        <v>122.28144</v>
      </c>
      <c r="O363" s="10">
        <f t="shared" si="34"/>
        <v>6.481439999999999</v>
      </c>
      <c r="P363" s="10">
        <f t="shared" si="35"/>
        <v>29.549565217391304</v>
      </c>
    </row>
    <row r="364" spans="1:16" ht="12.75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0</v>
      </c>
      <c r="G364" s="10">
        <v>0</v>
      </c>
      <c r="H364" s="10">
        <v>0.45713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170.8</v>
      </c>
      <c r="M364" s="10">
        <f t="shared" si="32"/>
        <v>0</v>
      </c>
      <c r="N364" s="10">
        <f t="shared" si="33"/>
        <v>170.34287</v>
      </c>
      <c r="O364" s="10">
        <f t="shared" si="34"/>
        <v>-0.45713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176</v>
      </c>
      <c r="B366" s="6" t="s">
        <v>177</v>
      </c>
      <c r="C366" s="7">
        <v>824.5</v>
      </c>
      <c r="D366" s="7">
        <v>824.5</v>
      </c>
      <c r="E366" s="7">
        <v>64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64</v>
      </c>
      <c r="L366" s="7">
        <f t="shared" si="31"/>
        <v>824.5</v>
      </c>
      <c r="M366" s="7">
        <f t="shared" si="32"/>
        <v>0</v>
      </c>
      <c r="N366" s="7">
        <f t="shared" si="33"/>
        <v>824.5</v>
      </c>
      <c r="O366" s="7">
        <f t="shared" si="34"/>
        <v>64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64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64</v>
      </c>
      <c r="L367" s="10">
        <f t="shared" si="31"/>
        <v>824.5</v>
      </c>
      <c r="M367" s="10">
        <f t="shared" si="32"/>
        <v>0</v>
      </c>
      <c r="N367" s="10">
        <f t="shared" si="33"/>
        <v>824.5</v>
      </c>
      <c r="O367" s="10">
        <f t="shared" si="34"/>
        <v>64</v>
      </c>
      <c r="P367" s="10">
        <f t="shared" si="35"/>
        <v>0</v>
      </c>
    </row>
    <row r="368" spans="1:16" ht="12.75">
      <c r="A368" s="5" t="s">
        <v>178</v>
      </c>
      <c r="B368" s="6" t="s">
        <v>179</v>
      </c>
      <c r="C368" s="7">
        <v>3725.2</v>
      </c>
      <c r="D368" s="7">
        <v>4732.8</v>
      </c>
      <c r="E368" s="7">
        <v>766.65</v>
      </c>
      <c r="F368" s="7">
        <v>92.93464</v>
      </c>
      <c r="G368" s="7">
        <v>0</v>
      </c>
      <c r="H368" s="7">
        <v>95.98705000000001</v>
      </c>
      <c r="I368" s="7">
        <v>0.11343</v>
      </c>
      <c r="J368" s="7">
        <v>0.11343</v>
      </c>
      <c r="K368" s="7">
        <f t="shared" si="30"/>
        <v>673.7153599999999</v>
      </c>
      <c r="L368" s="7">
        <f t="shared" si="31"/>
        <v>4639.86536</v>
      </c>
      <c r="M368" s="7">
        <f t="shared" si="32"/>
        <v>12.122173090719365</v>
      </c>
      <c r="N368" s="7">
        <f t="shared" si="33"/>
        <v>4636.8129500000005</v>
      </c>
      <c r="O368" s="7">
        <f t="shared" si="34"/>
        <v>670.6629499999999</v>
      </c>
      <c r="P368" s="7">
        <f t="shared" si="35"/>
        <v>12.52032218091698</v>
      </c>
    </row>
    <row r="369" spans="1:16" ht="12.75">
      <c r="A369" s="8" t="s">
        <v>22</v>
      </c>
      <c r="B369" s="9" t="s">
        <v>23</v>
      </c>
      <c r="C369" s="10">
        <v>911.4</v>
      </c>
      <c r="D369" s="10">
        <v>815.2</v>
      </c>
      <c r="E369" s="10">
        <v>64.625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64.625</v>
      </c>
      <c r="L369" s="10">
        <f t="shared" si="31"/>
        <v>815.2</v>
      </c>
      <c r="M369" s="10">
        <f t="shared" si="32"/>
        <v>0</v>
      </c>
      <c r="N369" s="10">
        <f t="shared" si="33"/>
        <v>815.2</v>
      </c>
      <c r="O369" s="10">
        <f t="shared" si="34"/>
        <v>64.625</v>
      </c>
      <c r="P369" s="10">
        <f t="shared" si="35"/>
        <v>0</v>
      </c>
    </row>
    <row r="370" spans="1:16" ht="12.75">
      <c r="A370" s="8" t="s">
        <v>24</v>
      </c>
      <c r="B370" s="9" t="s">
        <v>25</v>
      </c>
      <c r="C370" s="10">
        <v>200.5</v>
      </c>
      <c r="D370" s="10">
        <v>188.5</v>
      </c>
      <c r="E370" s="10">
        <v>16.025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16.025</v>
      </c>
      <c r="L370" s="10">
        <f t="shared" si="31"/>
        <v>188.5</v>
      </c>
      <c r="M370" s="10">
        <f t="shared" si="32"/>
        <v>0</v>
      </c>
      <c r="N370" s="10">
        <f t="shared" si="33"/>
        <v>188.5</v>
      </c>
      <c r="O370" s="10">
        <f t="shared" si="34"/>
        <v>16.025</v>
      </c>
      <c r="P370" s="10">
        <f t="shared" si="35"/>
        <v>0</v>
      </c>
    </row>
    <row r="371" spans="1:16" ht="12.75">
      <c r="A371" s="8" t="s">
        <v>26</v>
      </c>
      <c r="B371" s="9" t="s">
        <v>27</v>
      </c>
      <c r="C371" s="10">
        <v>1076.2</v>
      </c>
      <c r="D371" s="10">
        <v>883.3</v>
      </c>
      <c r="E371" s="10">
        <v>125</v>
      </c>
      <c r="F371" s="10">
        <v>11.6615</v>
      </c>
      <c r="G371" s="10">
        <v>0</v>
      </c>
      <c r="H371" s="10">
        <v>11.6615</v>
      </c>
      <c r="I371" s="10">
        <v>0</v>
      </c>
      <c r="J371" s="10">
        <v>0</v>
      </c>
      <c r="K371" s="10">
        <f t="shared" si="30"/>
        <v>113.3385</v>
      </c>
      <c r="L371" s="10">
        <f t="shared" si="31"/>
        <v>871.6384999999999</v>
      </c>
      <c r="M371" s="10">
        <f t="shared" si="32"/>
        <v>9.3292</v>
      </c>
      <c r="N371" s="10">
        <f t="shared" si="33"/>
        <v>871.6384999999999</v>
      </c>
      <c r="O371" s="10">
        <f t="shared" si="34"/>
        <v>113.3385</v>
      </c>
      <c r="P371" s="10">
        <f t="shared" si="35"/>
        <v>9.3292</v>
      </c>
    </row>
    <row r="372" spans="1:16" ht="12.75">
      <c r="A372" s="8" t="s">
        <v>28</v>
      </c>
      <c r="B372" s="9" t="s">
        <v>29</v>
      </c>
      <c r="C372" s="10">
        <v>1344.2</v>
      </c>
      <c r="D372" s="10">
        <v>2022.75</v>
      </c>
      <c r="E372" s="10">
        <v>98.9</v>
      </c>
      <c r="F372" s="10">
        <v>81.11778</v>
      </c>
      <c r="G372" s="10">
        <v>0</v>
      </c>
      <c r="H372" s="10">
        <v>81.00435</v>
      </c>
      <c r="I372" s="10">
        <v>0.11343</v>
      </c>
      <c r="J372" s="10">
        <v>0.11343</v>
      </c>
      <c r="K372" s="10">
        <f t="shared" si="30"/>
        <v>17.78222000000001</v>
      </c>
      <c r="L372" s="10">
        <f t="shared" si="31"/>
        <v>1941.63222</v>
      </c>
      <c r="M372" s="10">
        <f t="shared" si="32"/>
        <v>82.02</v>
      </c>
      <c r="N372" s="10">
        <f t="shared" si="33"/>
        <v>1941.74565</v>
      </c>
      <c r="O372" s="10">
        <f t="shared" si="34"/>
        <v>17.895650000000003</v>
      </c>
      <c r="P372" s="10">
        <f t="shared" si="35"/>
        <v>81.90530839231546</v>
      </c>
    </row>
    <row r="373" spans="1:16" ht="12.75">
      <c r="A373" s="8" t="s">
        <v>30</v>
      </c>
      <c r="B373" s="9" t="s">
        <v>31</v>
      </c>
      <c r="C373" s="10">
        <v>2.6</v>
      </c>
      <c r="D373" s="10">
        <v>2.6</v>
      </c>
      <c r="E373" s="10">
        <v>0.2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0.2</v>
      </c>
      <c r="P373" s="10">
        <f t="shared" si="35"/>
        <v>0</v>
      </c>
    </row>
    <row r="374" spans="1:16" ht="12.75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34</v>
      </c>
      <c r="B375" s="9" t="s">
        <v>35</v>
      </c>
      <c r="C375" s="10">
        <v>3.1</v>
      </c>
      <c r="D375" s="10">
        <v>2.8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0.3</v>
      </c>
      <c r="L375" s="10">
        <f t="shared" si="31"/>
        <v>2.8</v>
      </c>
      <c r="M375" s="10">
        <f t="shared" si="32"/>
        <v>0</v>
      </c>
      <c r="N375" s="10">
        <f t="shared" si="33"/>
        <v>2.8</v>
      </c>
      <c r="O375" s="10">
        <f t="shared" si="34"/>
        <v>0.3</v>
      </c>
      <c r="P375" s="10">
        <f t="shared" si="35"/>
        <v>0</v>
      </c>
    </row>
    <row r="376" spans="1:16" ht="12.75">
      <c r="A376" s="8" t="s">
        <v>36</v>
      </c>
      <c r="B376" s="9" t="s">
        <v>37</v>
      </c>
      <c r="C376" s="10">
        <v>10.5</v>
      </c>
      <c r="D376" s="10">
        <v>9.2</v>
      </c>
      <c r="E376" s="10">
        <v>0.9</v>
      </c>
      <c r="F376" s="10">
        <v>0.15536000000000003</v>
      </c>
      <c r="G376" s="10">
        <v>0</v>
      </c>
      <c r="H376" s="10">
        <v>0.15536000000000003</v>
      </c>
      <c r="I376" s="10">
        <v>0</v>
      </c>
      <c r="J376" s="10">
        <v>0</v>
      </c>
      <c r="K376" s="10">
        <f t="shared" si="30"/>
        <v>0.74464</v>
      </c>
      <c r="L376" s="10">
        <f t="shared" si="31"/>
        <v>9.04464</v>
      </c>
      <c r="M376" s="10">
        <f t="shared" si="32"/>
        <v>17.262222222222228</v>
      </c>
      <c r="N376" s="10">
        <f t="shared" si="33"/>
        <v>9.04464</v>
      </c>
      <c r="O376" s="10">
        <f t="shared" si="34"/>
        <v>0.74464</v>
      </c>
      <c r="P376" s="10">
        <f t="shared" si="35"/>
        <v>17.262222222222228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458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458</v>
      </c>
      <c r="L378" s="10">
        <f t="shared" si="31"/>
        <v>658</v>
      </c>
      <c r="M378" s="10">
        <f t="shared" si="32"/>
        <v>0</v>
      </c>
      <c r="N378" s="10">
        <f t="shared" si="33"/>
        <v>658</v>
      </c>
      <c r="O378" s="10">
        <f t="shared" si="34"/>
        <v>458</v>
      </c>
      <c r="P378" s="10">
        <f t="shared" si="35"/>
        <v>0</v>
      </c>
    </row>
    <row r="379" spans="1:16" ht="12.75">
      <c r="A379" s="8" t="s">
        <v>64</v>
      </c>
      <c r="B379" s="9" t="s">
        <v>65</v>
      </c>
      <c r="C379" s="10">
        <v>15.2</v>
      </c>
      <c r="D379" s="10">
        <v>15.2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</v>
      </c>
      <c r="M379" s="10">
        <f t="shared" si="32"/>
        <v>0</v>
      </c>
      <c r="N379" s="10">
        <f t="shared" si="33"/>
        <v>15.2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42</v>
      </c>
      <c r="B380" s="9" t="s">
        <v>43</v>
      </c>
      <c r="C380" s="10">
        <v>31.6</v>
      </c>
      <c r="D380" s="10">
        <v>38.45</v>
      </c>
      <c r="E380" s="10">
        <v>2.7</v>
      </c>
      <c r="F380" s="10">
        <v>0</v>
      </c>
      <c r="G380" s="10">
        <v>0</v>
      </c>
      <c r="H380" s="10">
        <v>3.16584</v>
      </c>
      <c r="I380" s="10">
        <v>0</v>
      </c>
      <c r="J380" s="10">
        <v>0</v>
      </c>
      <c r="K380" s="10">
        <f t="shared" si="30"/>
        <v>2.7</v>
      </c>
      <c r="L380" s="10">
        <f t="shared" si="31"/>
        <v>38.45</v>
      </c>
      <c r="M380" s="10">
        <f t="shared" si="32"/>
        <v>0</v>
      </c>
      <c r="N380" s="10">
        <f t="shared" si="33"/>
        <v>35.28416</v>
      </c>
      <c r="O380" s="10">
        <f t="shared" si="34"/>
        <v>-0.46584000000000003</v>
      </c>
      <c r="P380" s="10">
        <f t="shared" si="35"/>
        <v>117.25333333333334</v>
      </c>
    </row>
    <row r="381" spans="1:16" ht="12.75">
      <c r="A381" s="5" t="s">
        <v>180</v>
      </c>
      <c r="B381" s="6" t="s">
        <v>181</v>
      </c>
      <c r="C381" s="7">
        <v>2840.339</v>
      </c>
      <c r="D381" s="7">
        <v>2840.339</v>
      </c>
      <c r="E381" s="7">
        <v>216.4</v>
      </c>
      <c r="F381" s="7">
        <v>97.75376</v>
      </c>
      <c r="G381" s="7">
        <v>0</v>
      </c>
      <c r="H381" s="7">
        <v>189.85786</v>
      </c>
      <c r="I381" s="7">
        <v>0</v>
      </c>
      <c r="J381" s="7">
        <v>0</v>
      </c>
      <c r="K381" s="7">
        <f t="shared" si="30"/>
        <v>118.64624</v>
      </c>
      <c r="L381" s="7">
        <f t="shared" si="31"/>
        <v>2742.58524</v>
      </c>
      <c r="M381" s="7">
        <f t="shared" si="32"/>
        <v>45.17271719038817</v>
      </c>
      <c r="N381" s="7">
        <f t="shared" si="33"/>
        <v>2650.48114</v>
      </c>
      <c r="O381" s="7">
        <f t="shared" si="34"/>
        <v>26.542140000000018</v>
      </c>
      <c r="P381" s="7">
        <f t="shared" si="35"/>
        <v>87.73468576709796</v>
      </c>
    </row>
    <row r="382" spans="1:16" ht="25.5">
      <c r="A382" s="8" t="s">
        <v>46</v>
      </c>
      <c r="B382" s="9" t="s">
        <v>47</v>
      </c>
      <c r="C382" s="10">
        <v>2840.339</v>
      </c>
      <c r="D382" s="10">
        <v>2840.339</v>
      </c>
      <c r="E382" s="10">
        <v>216.4</v>
      </c>
      <c r="F382" s="10">
        <v>97.75376</v>
      </c>
      <c r="G382" s="10">
        <v>0</v>
      </c>
      <c r="H382" s="10">
        <v>189.85786</v>
      </c>
      <c r="I382" s="10">
        <v>0</v>
      </c>
      <c r="J382" s="10">
        <v>0</v>
      </c>
      <c r="K382" s="10">
        <f t="shared" si="30"/>
        <v>118.64624</v>
      </c>
      <c r="L382" s="10">
        <f t="shared" si="31"/>
        <v>2742.58524</v>
      </c>
      <c r="M382" s="10">
        <f t="shared" si="32"/>
        <v>45.17271719038817</v>
      </c>
      <c r="N382" s="10">
        <f t="shared" si="33"/>
        <v>2650.48114</v>
      </c>
      <c r="O382" s="10">
        <f t="shared" si="34"/>
        <v>26.542140000000018</v>
      </c>
      <c r="P382" s="10">
        <f t="shared" si="35"/>
        <v>87.73468576709796</v>
      </c>
    </row>
    <row r="383" spans="1:16" ht="12.75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184</v>
      </c>
      <c r="B385" s="6" t="s">
        <v>185</v>
      </c>
      <c r="C385" s="7">
        <v>48</v>
      </c>
      <c r="D385" s="7">
        <v>48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0</v>
      </c>
      <c r="L385" s="7">
        <f t="shared" si="31"/>
        <v>48</v>
      </c>
      <c r="M385" s="7">
        <f t="shared" si="32"/>
        <v>0</v>
      </c>
      <c r="N385" s="7">
        <f t="shared" si="33"/>
        <v>48</v>
      </c>
      <c r="O385" s="7">
        <f t="shared" si="34"/>
        <v>0</v>
      </c>
      <c r="P385" s="7">
        <f t="shared" si="35"/>
        <v>0</v>
      </c>
    </row>
    <row r="386" spans="1:16" ht="12.75">
      <c r="A386" s="8" t="s">
        <v>26</v>
      </c>
      <c r="B386" s="9" t="s">
        <v>27</v>
      </c>
      <c r="C386" s="10">
        <v>48</v>
      </c>
      <c r="D386" s="10">
        <v>48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48</v>
      </c>
      <c r="M386" s="10">
        <f t="shared" si="32"/>
        <v>0</v>
      </c>
      <c r="N386" s="10">
        <f t="shared" si="33"/>
        <v>48</v>
      </c>
      <c r="O386" s="10">
        <f t="shared" si="34"/>
        <v>0</v>
      </c>
      <c r="P386" s="10">
        <f t="shared" si="35"/>
        <v>0</v>
      </c>
    </row>
    <row r="387" spans="1:16" ht="12.75">
      <c r="A387" s="5" t="s">
        <v>186</v>
      </c>
      <c r="B387" s="6" t="s">
        <v>63</v>
      </c>
      <c r="C387" s="7">
        <v>2415.043</v>
      </c>
      <c r="D387" s="7">
        <v>2134.543</v>
      </c>
      <c r="E387" s="7">
        <v>168.7</v>
      </c>
      <c r="F387" s="7">
        <v>16.5</v>
      </c>
      <c r="G387" s="7">
        <v>0</v>
      </c>
      <c r="H387" s="7">
        <v>33.77453</v>
      </c>
      <c r="I387" s="7">
        <v>0</v>
      </c>
      <c r="J387" s="7">
        <v>2.226</v>
      </c>
      <c r="K387" s="7">
        <f t="shared" si="30"/>
        <v>152.2</v>
      </c>
      <c r="L387" s="7">
        <f t="shared" si="31"/>
        <v>2118.043</v>
      </c>
      <c r="M387" s="7">
        <f t="shared" si="32"/>
        <v>9.780675755779491</v>
      </c>
      <c r="N387" s="7">
        <f t="shared" si="33"/>
        <v>2100.76847</v>
      </c>
      <c r="O387" s="7">
        <f t="shared" si="34"/>
        <v>134.92547</v>
      </c>
      <c r="P387" s="7">
        <f t="shared" si="35"/>
        <v>20.020468286899824</v>
      </c>
    </row>
    <row r="388" spans="1:16" ht="12.75">
      <c r="A388" s="8" t="s">
        <v>26</v>
      </c>
      <c r="B388" s="9" t="s">
        <v>27</v>
      </c>
      <c r="C388" s="10">
        <v>312.4</v>
      </c>
      <c r="D388" s="10">
        <v>437.4</v>
      </c>
      <c r="E388" s="10">
        <v>20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20</v>
      </c>
      <c r="L388" s="10">
        <f t="shared" si="31"/>
        <v>437.4</v>
      </c>
      <c r="M388" s="10">
        <f t="shared" si="32"/>
        <v>0</v>
      </c>
      <c r="N388" s="10">
        <f t="shared" si="33"/>
        <v>437.4</v>
      </c>
      <c r="O388" s="10">
        <f t="shared" si="34"/>
        <v>20</v>
      </c>
      <c r="P388" s="10">
        <f t="shared" si="35"/>
        <v>0</v>
      </c>
    </row>
    <row r="389" spans="1:16" ht="12.75">
      <c r="A389" s="8" t="s">
        <v>28</v>
      </c>
      <c r="B389" s="9" t="s">
        <v>29</v>
      </c>
      <c r="C389" s="10">
        <v>622.6</v>
      </c>
      <c r="D389" s="10">
        <v>497.6</v>
      </c>
      <c r="E389" s="10">
        <v>108.3</v>
      </c>
      <c r="F389" s="10">
        <v>12.5</v>
      </c>
      <c r="G389" s="10">
        <v>0</v>
      </c>
      <c r="H389" s="10">
        <v>12.5</v>
      </c>
      <c r="I389" s="10">
        <v>0</v>
      </c>
      <c r="J389" s="10">
        <v>0</v>
      </c>
      <c r="K389" s="10">
        <f t="shared" si="30"/>
        <v>95.8</v>
      </c>
      <c r="L389" s="10">
        <f t="shared" si="31"/>
        <v>485.1</v>
      </c>
      <c r="M389" s="10">
        <f t="shared" si="32"/>
        <v>11.54201292705448</v>
      </c>
      <c r="N389" s="10">
        <f t="shared" si="33"/>
        <v>485.1</v>
      </c>
      <c r="O389" s="10">
        <f t="shared" si="34"/>
        <v>95.8</v>
      </c>
      <c r="P389" s="10">
        <f t="shared" si="35"/>
        <v>11.54201292705448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1199.5430000000001</v>
      </c>
      <c r="E390" s="10">
        <v>40.4</v>
      </c>
      <c r="F390" s="10">
        <v>4</v>
      </c>
      <c r="G390" s="10">
        <v>0</v>
      </c>
      <c r="H390" s="10">
        <v>21.27453</v>
      </c>
      <c r="I390" s="10">
        <v>0</v>
      </c>
      <c r="J390" s="10">
        <v>2.226</v>
      </c>
      <c r="K390" s="10">
        <f aca="true" t="shared" si="36" ref="K390:K453">E390-F390</f>
        <v>36.4</v>
      </c>
      <c r="L390" s="10">
        <f aca="true" t="shared" si="37" ref="L390:L453">D390-F390</f>
        <v>1195.5430000000001</v>
      </c>
      <c r="M390" s="10">
        <f aca="true" t="shared" si="38" ref="M390:M453">IF(E390=0,0,(F390/E390)*100)</f>
        <v>9.900990099009901</v>
      </c>
      <c r="N390" s="10">
        <f aca="true" t="shared" si="39" ref="N390:N453">D390-H390</f>
        <v>1178.2684700000002</v>
      </c>
      <c r="O390" s="10">
        <f aca="true" t="shared" si="40" ref="O390:O453">E390-H390</f>
        <v>19.12547</v>
      </c>
      <c r="P390" s="10">
        <f aca="true" t="shared" si="41" ref="P390:P453">IF(E390=0,0,(H390/E390)*100)</f>
        <v>52.659727722772274</v>
      </c>
    </row>
    <row r="391" spans="1:16" ht="25.5">
      <c r="A391" s="5" t="s">
        <v>187</v>
      </c>
      <c r="B391" s="6" t="s">
        <v>188</v>
      </c>
      <c r="C391" s="7">
        <v>80007.26399999997</v>
      </c>
      <c r="D391" s="7">
        <v>86176.07374</v>
      </c>
      <c r="E391" s="7">
        <v>5697.974630000001</v>
      </c>
      <c r="F391" s="7">
        <v>1811.64769</v>
      </c>
      <c r="G391" s="7">
        <v>0</v>
      </c>
      <c r="H391" s="7">
        <v>1855.39505</v>
      </c>
      <c r="I391" s="7">
        <v>20.58762</v>
      </c>
      <c r="J391" s="7">
        <v>743.9150599999999</v>
      </c>
      <c r="K391" s="7">
        <f t="shared" si="36"/>
        <v>3886.326940000001</v>
      </c>
      <c r="L391" s="7">
        <f t="shared" si="37"/>
        <v>84364.42605000001</v>
      </c>
      <c r="M391" s="7">
        <f t="shared" si="38"/>
        <v>31.794590317437056</v>
      </c>
      <c r="N391" s="7">
        <f t="shared" si="39"/>
        <v>84320.67869</v>
      </c>
      <c r="O391" s="7">
        <f t="shared" si="40"/>
        <v>3842.5795800000005</v>
      </c>
      <c r="P391" s="7">
        <f t="shared" si="41"/>
        <v>32.56236067165501</v>
      </c>
    </row>
    <row r="392" spans="1:16" ht="25.5">
      <c r="A392" s="5" t="s">
        <v>189</v>
      </c>
      <c r="B392" s="6" t="s">
        <v>69</v>
      </c>
      <c r="C392" s="7">
        <v>3810.707</v>
      </c>
      <c r="D392" s="7">
        <v>3810.707</v>
      </c>
      <c r="E392" s="7">
        <v>258.06</v>
      </c>
      <c r="F392" s="7">
        <v>0.67086</v>
      </c>
      <c r="G392" s="7">
        <v>0</v>
      </c>
      <c r="H392" s="7">
        <v>0.7408600000000001</v>
      </c>
      <c r="I392" s="7">
        <v>0</v>
      </c>
      <c r="J392" s="7">
        <v>0</v>
      </c>
      <c r="K392" s="7">
        <f t="shared" si="36"/>
        <v>257.38914</v>
      </c>
      <c r="L392" s="7">
        <f t="shared" si="37"/>
        <v>3810.0361399999997</v>
      </c>
      <c r="M392" s="7">
        <f t="shared" si="38"/>
        <v>0.2599627993489886</v>
      </c>
      <c r="N392" s="7">
        <f t="shared" si="39"/>
        <v>3809.96614</v>
      </c>
      <c r="O392" s="7">
        <f t="shared" si="40"/>
        <v>257.31914</v>
      </c>
      <c r="P392" s="7">
        <f t="shared" si="41"/>
        <v>0.2870882740447958</v>
      </c>
    </row>
    <row r="393" spans="1:16" ht="12.75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198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198</v>
      </c>
      <c r="L393" s="10">
        <f t="shared" si="37"/>
        <v>2960.52</v>
      </c>
      <c r="M393" s="10">
        <f t="shared" si="38"/>
        <v>0</v>
      </c>
      <c r="N393" s="10">
        <f t="shared" si="39"/>
        <v>2960.52</v>
      </c>
      <c r="O393" s="10">
        <f t="shared" si="40"/>
        <v>198</v>
      </c>
      <c r="P393" s="10">
        <f t="shared" si="41"/>
        <v>0</v>
      </c>
    </row>
    <row r="394" spans="1:16" ht="12.75">
      <c r="A394" s="8" t="s">
        <v>24</v>
      </c>
      <c r="B394" s="9" t="s">
        <v>25</v>
      </c>
      <c r="C394" s="10">
        <v>651.314</v>
      </c>
      <c r="D394" s="10">
        <v>651.314</v>
      </c>
      <c r="E394" s="10">
        <v>43.56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43.56</v>
      </c>
      <c r="L394" s="10">
        <f t="shared" si="37"/>
        <v>651.314</v>
      </c>
      <c r="M394" s="10">
        <f t="shared" si="38"/>
        <v>0</v>
      </c>
      <c r="N394" s="10">
        <f t="shared" si="39"/>
        <v>651.314</v>
      </c>
      <c r="O394" s="10">
        <f t="shared" si="40"/>
        <v>43.56</v>
      </c>
      <c r="P394" s="10">
        <f t="shared" si="41"/>
        <v>0</v>
      </c>
    </row>
    <row r="395" spans="1:16" ht="12.75">
      <c r="A395" s="8" t="s">
        <v>26</v>
      </c>
      <c r="B395" s="9" t="s">
        <v>27</v>
      </c>
      <c r="C395" s="10">
        <v>107.897</v>
      </c>
      <c r="D395" s="10">
        <v>107.897</v>
      </c>
      <c r="E395" s="10">
        <v>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</v>
      </c>
      <c r="L395" s="10">
        <f t="shared" si="37"/>
        <v>107.897</v>
      </c>
      <c r="M395" s="10">
        <f t="shared" si="38"/>
        <v>0</v>
      </c>
      <c r="N395" s="10">
        <f t="shared" si="39"/>
        <v>107.897</v>
      </c>
      <c r="O395" s="10">
        <f t="shared" si="40"/>
        <v>9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77.896</v>
      </c>
      <c r="D396" s="10">
        <v>77.896</v>
      </c>
      <c r="E396" s="10">
        <v>6.5</v>
      </c>
      <c r="F396" s="10">
        <v>0.67086</v>
      </c>
      <c r="G396" s="10">
        <v>0</v>
      </c>
      <c r="H396" s="10">
        <v>0.7408600000000001</v>
      </c>
      <c r="I396" s="10">
        <v>0</v>
      </c>
      <c r="J396" s="10">
        <v>0</v>
      </c>
      <c r="K396" s="10">
        <f t="shared" si="36"/>
        <v>5.82914</v>
      </c>
      <c r="L396" s="10">
        <f t="shared" si="37"/>
        <v>77.22514</v>
      </c>
      <c r="M396" s="10">
        <f t="shared" si="38"/>
        <v>10.320923076923078</v>
      </c>
      <c r="N396" s="10">
        <f t="shared" si="39"/>
        <v>77.15514</v>
      </c>
      <c r="O396" s="10">
        <f t="shared" si="40"/>
        <v>5.75914</v>
      </c>
      <c r="P396" s="10">
        <f t="shared" si="41"/>
        <v>11.397846153846155</v>
      </c>
    </row>
    <row r="397" spans="1:16" ht="12.75">
      <c r="A397" s="8" t="s">
        <v>30</v>
      </c>
      <c r="B397" s="9" t="s">
        <v>31</v>
      </c>
      <c r="C397" s="10">
        <v>10.08</v>
      </c>
      <c r="D397" s="10">
        <v>10.08</v>
      </c>
      <c r="E397" s="10">
        <v>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1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192</v>
      </c>
      <c r="B401" s="6" t="s">
        <v>181</v>
      </c>
      <c r="C401" s="7">
        <v>44615.388999999996</v>
      </c>
      <c r="D401" s="7">
        <v>49522.349</v>
      </c>
      <c r="E401" s="7">
        <v>3742.9178599999996</v>
      </c>
      <c r="F401" s="7">
        <v>1120.0207599999999</v>
      </c>
      <c r="G401" s="7">
        <v>0</v>
      </c>
      <c r="H401" s="7">
        <v>1142.25785</v>
      </c>
      <c r="I401" s="7">
        <v>0</v>
      </c>
      <c r="J401" s="7">
        <v>719.5072</v>
      </c>
      <c r="K401" s="7">
        <f t="shared" si="36"/>
        <v>2622.8970999999997</v>
      </c>
      <c r="L401" s="7">
        <f t="shared" si="37"/>
        <v>48402.32824</v>
      </c>
      <c r="M401" s="7">
        <f t="shared" si="38"/>
        <v>29.923733351711867</v>
      </c>
      <c r="N401" s="7">
        <f t="shared" si="39"/>
        <v>48380.09115</v>
      </c>
      <c r="O401" s="7">
        <f t="shared" si="40"/>
        <v>2600.6600099999996</v>
      </c>
      <c r="P401" s="7">
        <f t="shared" si="41"/>
        <v>30.517844439151016</v>
      </c>
    </row>
    <row r="402" spans="1:16" ht="12.75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22.094</v>
      </c>
      <c r="F402" s="10">
        <v>0</v>
      </c>
      <c r="G402" s="10">
        <v>0</v>
      </c>
      <c r="H402" s="10">
        <v>0</v>
      </c>
      <c r="I402" s="10">
        <v>0</v>
      </c>
      <c r="J402" s="10">
        <v>22.09645</v>
      </c>
      <c r="K402" s="10">
        <f t="shared" si="36"/>
        <v>22.094</v>
      </c>
      <c r="L402" s="10">
        <f t="shared" si="37"/>
        <v>110.46600000000001</v>
      </c>
      <c r="M402" s="10">
        <f t="shared" si="38"/>
        <v>0</v>
      </c>
      <c r="N402" s="10">
        <f t="shared" si="39"/>
        <v>110.46600000000001</v>
      </c>
      <c r="O402" s="10">
        <f t="shared" si="40"/>
        <v>22.094</v>
      </c>
      <c r="P402" s="10">
        <f t="shared" si="41"/>
        <v>0</v>
      </c>
    </row>
    <row r="403" spans="1:16" ht="12.75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386.21959999999996</v>
      </c>
      <c r="F403" s="10">
        <v>0</v>
      </c>
      <c r="G403" s="10">
        <v>0</v>
      </c>
      <c r="H403" s="10">
        <v>0</v>
      </c>
      <c r="I403" s="10">
        <v>0</v>
      </c>
      <c r="J403" s="10">
        <v>622.21075</v>
      </c>
      <c r="K403" s="10">
        <f t="shared" si="36"/>
        <v>386.21959999999996</v>
      </c>
      <c r="L403" s="10">
        <f t="shared" si="37"/>
        <v>6839.81</v>
      </c>
      <c r="M403" s="10">
        <f t="shared" si="38"/>
        <v>0</v>
      </c>
      <c r="N403" s="10">
        <f t="shared" si="39"/>
        <v>6839.81</v>
      </c>
      <c r="O403" s="10">
        <f t="shared" si="40"/>
        <v>386.21959999999996</v>
      </c>
      <c r="P403" s="10">
        <f t="shared" si="41"/>
        <v>0</v>
      </c>
    </row>
    <row r="404" spans="1:16" ht="12.75">
      <c r="A404" s="8" t="s">
        <v>38</v>
      </c>
      <c r="B404" s="9" t="s">
        <v>39</v>
      </c>
      <c r="C404" s="10">
        <v>244.66</v>
      </c>
      <c r="D404" s="10">
        <v>244.66</v>
      </c>
      <c r="E404" s="10">
        <v>12.616</v>
      </c>
      <c r="F404" s="10">
        <v>0.03334</v>
      </c>
      <c r="G404" s="10">
        <v>0</v>
      </c>
      <c r="H404" s="10">
        <v>0.03334</v>
      </c>
      <c r="I404" s="10">
        <v>0</v>
      </c>
      <c r="J404" s="10">
        <v>0</v>
      </c>
      <c r="K404" s="10">
        <f t="shared" si="36"/>
        <v>12.582659999999999</v>
      </c>
      <c r="L404" s="10">
        <f t="shared" si="37"/>
        <v>244.62666</v>
      </c>
      <c r="M404" s="10">
        <f t="shared" si="38"/>
        <v>0.2642675967025999</v>
      </c>
      <c r="N404" s="10">
        <f t="shared" si="39"/>
        <v>244.62666</v>
      </c>
      <c r="O404" s="10">
        <f t="shared" si="40"/>
        <v>12.582659999999999</v>
      </c>
      <c r="P404" s="10">
        <f t="shared" si="41"/>
        <v>0.2642675967025999</v>
      </c>
    </row>
    <row r="405" spans="1:16" ht="25.5">
      <c r="A405" s="8" t="s">
        <v>46</v>
      </c>
      <c r="B405" s="9" t="s">
        <v>47</v>
      </c>
      <c r="C405" s="10">
        <v>38946.433</v>
      </c>
      <c r="D405" s="10">
        <v>42327.413</v>
      </c>
      <c r="E405" s="10">
        <v>3321.9882599999996</v>
      </c>
      <c r="F405" s="10">
        <v>1119.98742</v>
      </c>
      <c r="G405" s="10">
        <v>0</v>
      </c>
      <c r="H405" s="10">
        <v>1142.22451</v>
      </c>
      <c r="I405" s="10">
        <v>0</v>
      </c>
      <c r="J405" s="10">
        <v>75.2</v>
      </c>
      <c r="K405" s="10">
        <f t="shared" si="36"/>
        <v>2202.0008399999997</v>
      </c>
      <c r="L405" s="10">
        <f t="shared" si="37"/>
        <v>41207.42558</v>
      </c>
      <c r="M405" s="10">
        <f t="shared" si="38"/>
        <v>33.71437020069421</v>
      </c>
      <c r="N405" s="10">
        <f t="shared" si="39"/>
        <v>41185.18849</v>
      </c>
      <c r="O405" s="10">
        <f t="shared" si="40"/>
        <v>2179.7637499999996</v>
      </c>
      <c r="P405" s="10">
        <f t="shared" si="41"/>
        <v>34.3837611876449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</v>
      </c>
      <c r="E406" s="7">
        <v>28.44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28.44</v>
      </c>
      <c r="L406" s="7">
        <f t="shared" si="37"/>
        <v>522.586</v>
      </c>
      <c r="M406" s="7">
        <f t="shared" si="38"/>
        <v>0</v>
      </c>
      <c r="N406" s="7">
        <f t="shared" si="39"/>
        <v>522.586</v>
      </c>
      <c r="O406" s="7">
        <f t="shared" si="40"/>
        <v>28.44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</v>
      </c>
      <c r="E407" s="10">
        <v>28.44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28.44</v>
      </c>
      <c r="L407" s="10">
        <f t="shared" si="37"/>
        <v>522.586</v>
      </c>
      <c r="M407" s="10">
        <f t="shared" si="38"/>
        <v>0</v>
      </c>
      <c r="N407" s="10">
        <f t="shared" si="39"/>
        <v>522.586</v>
      </c>
      <c r="O407" s="10">
        <f t="shared" si="40"/>
        <v>28.44</v>
      </c>
      <c r="P407" s="10">
        <f t="shared" si="41"/>
        <v>0</v>
      </c>
    </row>
    <row r="408" spans="1:16" ht="12.75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1400</v>
      </c>
      <c r="F408" s="7">
        <v>599.03412</v>
      </c>
      <c r="G408" s="7">
        <v>0</v>
      </c>
      <c r="H408" s="7">
        <v>593.2481300000001</v>
      </c>
      <c r="I408" s="7">
        <v>5.78599</v>
      </c>
      <c r="J408" s="7">
        <v>5.78599</v>
      </c>
      <c r="K408" s="7">
        <f t="shared" si="36"/>
        <v>800.96588</v>
      </c>
      <c r="L408" s="7">
        <f t="shared" si="37"/>
        <v>27266.78588</v>
      </c>
      <c r="M408" s="7">
        <f t="shared" si="38"/>
        <v>42.78815142857143</v>
      </c>
      <c r="N408" s="7">
        <f t="shared" si="39"/>
        <v>27272.57187</v>
      </c>
      <c r="O408" s="7">
        <f t="shared" si="40"/>
        <v>806.7518699999999</v>
      </c>
      <c r="P408" s="7">
        <f t="shared" si="41"/>
        <v>42.37486642857144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1400</v>
      </c>
      <c r="F409" s="10">
        <v>599.03412</v>
      </c>
      <c r="G409" s="10">
        <v>0</v>
      </c>
      <c r="H409" s="10">
        <v>593.2481300000001</v>
      </c>
      <c r="I409" s="10">
        <v>5.78599</v>
      </c>
      <c r="J409" s="10">
        <v>5.78599</v>
      </c>
      <c r="K409" s="10">
        <f t="shared" si="36"/>
        <v>800.96588</v>
      </c>
      <c r="L409" s="10">
        <f t="shared" si="37"/>
        <v>27266.78588</v>
      </c>
      <c r="M409" s="10">
        <f t="shared" si="38"/>
        <v>42.78815142857143</v>
      </c>
      <c r="N409" s="10">
        <f t="shared" si="39"/>
        <v>27272.57187</v>
      </c>
      <c r="O409" s="10">
        <f t="shared" si="40"/>
        <v>806.7518699999999</v>
      </c>
      <c r="P409" s="10">
        <f t="shared" si="41"/>
        <v>42.37486642857144</v>
      </c>
    </row>
    <row r="410" spans="1:16" ht="12.75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36.74174</v>
      </c>
      <c r="M410" s="7">
        <f t="shared" si="38"/>
        <v>0</v>
      </c>
      <c r="N410" s="7">
        <f t="shared" si="39"/>
        <v>36.74174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36.74174</v>
      </c>
      <c r="M411" s="10">
        <f t="shared" si="38"/>
        <v>0</v>
      </c>
      <c r="N411" s="10">
        <f t="shared" si="39"/>
        <v>36.74174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197</v>
      </c>
      <c r="B412" s="6" t="s">
        <v>198</v>
      </c>
      <c r="C412" s="7">
        <v>424.6</v>
      </c>
      <c r="D412" s="7">
        <v>509.1</v>
      </c>
      <c r="E412" s="7">
        <v>56.6</v>
      </c>
      <c r="F412" s="7">
        <v>73.5</v>
      </c>
      <c r="G412" s="7">
        <v>0</v>
      </c>
      <c r="H412" s="7">
        <v>73.5</v>
      </c>
      <c r="I412" s="7">
        <v>0</v>
      </c>
      <c r="J412" s="7">
        <v>0</v>
      </c>
      <c r="K412" s="7">
        <f t="shared" si="36"/>
        <v>-16.9</v>
      </c>
      <c r="L412" s="7">
        <f t="shared" si="37"/>
        <v>435.6</v>
      </c>
      <c r="M412" s="7">
        <f t="shared" si="38"/>
        <v>129.85865724381625</v>
      </c>
      <c r="N412" s="7">
        <f t="shared" si="39"/>
        <v>435.6</v>
      </c>
      <c r="O412" s="7">
        <f t="shared" si="40"/>
        <v>-16.9</v>
      </c>
      <c r="P412" s="7">
        <f t="shared" si="41"/>
        <v>129.85865724381625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56.6</v>
      </c>
      <c r="F413" s="10">
        <v>73.5</v>
      </c>
      <c r="G413" s="10">
        <v>0</v>
      </c>
      <c r="H413" s="10">
        <v>73.5</v>
      </c>
      <c r="I413" s="10">
        <v>0</v>
      </c>
      <c r="J413" s="10">
        <v>0</v>
      </c>
      <c r="K413" s="10">
        <f t="shared" si="36"/>
        <v>-16.9</v>
      </c>
      <c r="L413" s="10">
        <f t="shared" si="37"/>
        <v>435.6</v>
      </c>
      <c r="M413" s="10">
        <f t="shared" si="38"/>
        <v>129.85865724381625</v>
      </c>
      <c r="N413" s="10">
        <f t="shared" si="39"/>
        <v>435.6</v>
      </c>
      <c r="O413" s="10">
        <f t="shared" si="40"/>
        <v>-16.9</v>
      </c>
      <c r="P413" s="10">
        <f t="shared" si="41"/>
        <v>129.85865724381625</v>
      </c>
    </row>
    <row r="414" spans="1:16" ht="12.75">
      <c r="A414" s="5" t="s">
        <v>199</v>
      </c>
      <c r="B414" s="6" t="s">
        <v>200</v>
      </c>
      <c r="C414" s="7">
        <v>46.4</v>
      </c>
      <c r="D414" s="7">
        <v>55.4</v>
      </c>
      <c r="E414" s="7">
        <v>6.2</v>
      </c>
      <c r="F414" s="7">
        <v>8</v>
      </c>
      <c r="G414" s="7">
        <v>0</v>
      </c>
      <c r="H414" s="7">
        <v>8</v>
      </c>
      <c r="I414" s="7">
        <v>0</v>
      </c>
      <c r="J414" s="7">
        <v>0</v>
      </c>
      <c r="K414" s="7">
        <f t="shared" si="36"/>
        <v>-1.7999999999999998</v>
      </c>
      <c r="L414" s="7">
        <f t="shared" si="37"/>
        <v>47.4</v>
      </c>
      <c r="M414" s="7">
        <f t="shared" si="38"/>
        <v>129.03225806451613</v>
      </c>
      <c r="N414" s="7">
        <f t="shared" si="39"/>
        <v>47.4</v>
      </c>
      <c r="O414" s="7">
        <f t="shared" si="40"/>
        <v>-1.7999999999999998</v>
      </c>
      <c r="P414" s="7">
        <f t="shared" si="41"/>
        <v>129.03225806451613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6.2</v>
      </c>
      <c r="F415" s="10">
        <v>8</v>
      </c>
      <c r="G415" s="10">
        <v>0</v>
      </c>
      <c r="H415" s="10">
        <v>8</v>
      </c>
      <c r="I415" s="10">
        <v>0</v>
      </c>
      <c r="J415" s="10">
        <v>0</v>
      </c>
      <c r="K415" s="10">
        <f t="shared" si="36"/>
        <v>-1.7999999999999998</v>
      </c>
      <c r="L415" s="10">
        <f t="shared" si="37"/>
        <v>47.4</v>
      </c>
      <c r="M415" s="10">
        <f t="shared" si="38"/>
        <v>129.03225806451613</v>
      </c>
      <c r="N415" s="10">
        <f t="shared" si="39"/>
        <v>47.4</v>
      </c>
      <c r="O415" s="10">
        <f t="shared" si="40"/>
        <v>-1.7999999999999998</v>
      </c>
      <c r="P415" s="10">
        <f t="shared" si="41"/>
        <v>129.03225806451613</v>
      </c>
    </row>
    <row r="416" spans="1:16" ht="12.75">
      <c r="A416" s="5" t="s">
        <v>201</v>
      </c>
      <c r="B416" s="6" t="s">
        <v>185</v>
      </c>
      <c r="C416" s="7">
        <v>245</v>
      </c>
      <c r="D416" s="7">
        <v>245</v>
      </c>
      <c r="E416" s="7">
        <v>20.4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</v>
      </c>
      <c r="P417" s="10">
        <f t="shared" si="41"/>
        <v>0</v>
      </c>
    </row>
    <row r="418" spans="1:16" ht="12.75">
      <c r="A418" s="5" t="s">
        <v>202</v>
      </c>
      <c r="B418" s="6" t="s">
        <v>203</v>
      </c>
      <c r="C418" s="7">
        <v>1258.8</v>
      </c>
      <c r="D418" s="7">
        <v>1263.108</v>
      </c>
      <c r="E418" s="7">
        <v>105.1</v>
      </c>
      <c r="F418" s="7">
        <v>0</v>
      </c>
      <c r="G418" s="7">
        <v>0</v>
      </c>
      <c r="H418" s="7">
        <v>0.17518999999999998</v>
      </c>
      <c r="I418" s="7">
        <v>4.43524</v>
      </c>
      <c r="J418" s="7">
        <v>8.25548</v>
      </c>
      <c r="K418" s="7">
        <f t="shared" si="36"/>
        <v>105.1</v>
      </c>
      <c r="L418" s="7">
        <f t="shared" si="37"/>
        <v>1263.108</v>
      </c>
      <c r="M418" s="7">
        <f t="shared" si="38"/>
        <v>0</v>
      </c>
      <c r="N418" s="7">
        <f t="shared" si="39"/>
        <v>1262.93281</v>
      </c>
      <c r="O418" s="7">
        <f t="shared" si="40"/>
        <v>104.92481</v>
      </c>
      <c r="P418" s="7">
        <f t="shared" si="41"/>
        <v>0.16668886774500474</v>
      </c>
    </row>
    <row r="419" spans="1:16" ht="12.75">
      <c r="A419" s="8" t="s">
        <v>22</v>
      </c>
      <c r="B419" s="9" t="s">
        <v>23</v>
      </c>
      <c r="C419" s="10">
        <v>869</v>
      </c>
      <c r="D419" s="10">
        <v>869</v>
      </c>
      <c r="E419" s="10">
        <v>80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80</v>
      </c>
      <c r="L419" s="10">
        <f t="shared" si="37"/>
        <v>869</v>
      </c>
      <c r="M419" s="10">
        <f t="shared" si="38"/>
        <v>0</v>
      </c>
      <c r="N419" s="10">
        <f t="shared" si="39"/>
        <v>869</v>
      </c>
      <c r="O419" s="10">
        <f t="shared" si="40"/>
        <v>80</v>
      </c>
      <c r="P419" s="10">
        <f t="shared" si="41"/>
        <v>0</v>
      </c>
    </row>
    <row r="420" spans="1:16" ht="12.75">
      <c r="A420" s="8" t="s">
        <v>24</v>
      </c>
      <c r="B420" s="9" t="s">
        <v>25</v>
      </c>
      <c r="C420" s="10">
        <v>191.1</v>
      </c>
      <c r="D420" s="10">
        <v>180.85</v>
      </c>
      <c r="E420" s="10">
        <v>16.60084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16.60084</v>
      </c>
      <c r="L420" s="10">
        <f t="shared" si="37"/>
        <v>180.85</v>
      </c>
      <c r="M420" s="10">
        <f t="shared" si="38"/>
        <v>0</v>
      </c>
      <c r="N420" s="10">
        <f t="shared" si="39"/>
        <v>180.85</v>
      </c>
      <c r="O420" s="10">
        <f t="shared" si="40"/>
        <v>16.60084</v>
      </c>
      <c r="P420" s="10">
        <f t="shared" si="41"/>
        <v>0</v>
      </c>
    </row>
    <row r="421" spans="1:16" ht="12.75">
      <c r="A421" s="8" t="s">
        <v>26</v>
      </c>
      <c r="B421" s="9" t="s">
        <v>27</v>
      </c>
      <c r="C421" s="10">
        <v>68.7</v>
      </c>
      <c r="D421" s="10">
        <v>81.221</v>
      </c>
      <c r="E421" s="10">
        <v>6.49916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6.49916</v>
      </c>
      <c r="L421" s="10">
        <f t="shared" si="37"/>
        <v>81.221</v>
      </c>
      <c r="M421" s="10">
        <f t="shared" si="38"/>
        <v>0</v>
      </c>
      <c r="N421" s="10">
        <f t="shared" si="39"/>
        <v>81.221</v>
      </c>
      <c r="O421" s="10">
        <f t="shared" si="40"/>
        <v>6.49916</v>
      </c>
      <c r="P421" s="10">
        <f t="shared" si="41"/>
        <v>0</v>
      </c>
    </row>
    <row r="422" spans="1:16" ht="12.75">
      <c r="A422" s="8" t="s">
        <v>72</v>
      </c>
      <c r="B422" s="9" t="s">
        <v>73</v>
      </c>
      <c r="C422" s="10">
        <v>1.7</v>
      </c>
      <c r="D422" s="10">
        <v>5.7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3.7882</v>
      </c>
      <c r="K422" s="10">
        <f t="shared" si="36"/>
        <v>0</v>
      </c>
      <c r="L422" s="10">
        <f t="shared" si="37"/>
        <v>5.7</v>
      </c>
      <c r="M422" s="10">
        <f t="shared" si="38"/>
        <v>0</v>
      </c>
      <c r="N422" s="10">
        <f t="shared" si="39"/>
        <v>5.7</v>
      </c>
      <c r="O422" s="10">
        <f t="shared" si="40"/>
        <v>0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15.2</v>
      </c>
      <c r="D423" s="10">
        <v>13.743440000000001</v>
      </c>
      <c r="E423" s="10">
        <v>0.5</v>
      </c>
      <c r="F423" s="10">
        <v>0</v>
      </c>
      <c r="G423" s="10">
        <v>0</v>
      </c>
      <c r="H423" s="10">
        <v>0.13282</v>
      </c>
      <c r="I423" s="10">
        <v>0</v>
      </c>
      <c r="J423" s="10">
        <v>0</v>
      </c>
      <c r="K423" s="10">
        <f t="shared" si="36"/>
        <v>0.5</v>
      </c>
      <c r="L423" s="10">
        <f t="shared" si="37"/>
        <v>13.743440000000001</v>
      </c>
      <c r="M423" s="10">
        <f t="shared" si="38"/>
        <v>0</v>
      </c>
      <c r="N423" s="10">
        <f t="shared" si="39"/>
        <v>13.61062</v>
      </c>
      <c r="O423" s="10">
        <f t="shared" si="40"/>
        <v>0.36718</v>
      </c>
      <c r="P423" s="10">
        <f t="shared" si="41"/>
        <v>26.564</v>
      </c>
    </row>
    <row r="424" spans="1:16" ht="12.75">
      <c r="A424" s="8" t="s">
        <v>30</v>
      </c>
      <c r="B424" s="9" t="s">
        <v>31</v>
      </c>
      <c r="C424" s="10">
        <v>6.15</v>
      </c>
      <c r="D424" s="10">
        <v>4.418</v>
      </c>
      <c r="E424" s="10">
        <v>0.2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0.2</v>
      </c>
      <c r="L424" s="10">
        <f t="shared" si="37"/>
        <v>4.418</v>
      </c>
      <c r="M424" s="10">
        <f t="shared" si="38"/>
        <v>0</v>
      </c>
      <c r="N424" s="10">
        <f t="shared" si="39"/>
        <v>4.418</v>
      </c>
      <c r="O424" s="10">
        <f t="shared" si="40"/>
        <v>0.2</v>
      </c>
      <c r="P424" s="10">
        <f t="shared" si="41"/>
        <v>0</v>
      </c>
    </row>
    <row r="425" spans="1:16" ht="12.75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0</v>
      </c>
      <c r="G425" s="10">
        <v>0</v>
      </c>
      <c r="H425" s="10">
        <v>0</v>
      </c>
      <c r="I425" s="10">
        <v>0.03204</v>
      </c>
      <c r="J425" s="10">
        <v>0.06408</v>
      </c>
      <c r="K425" s="10">
        <f t="shared" si="36"/>
        <v>0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</v>
      </c>
      <c r="P425" s="10">
        <f t="shared" si="41"/>
        <v>0</v>
      </c>
    </row>
    <row r="426" spans="1:16" ht="12.75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0</v>
      </c>
      <c r="G426" s="10">
        <v>0</v>
      </c>
      <c r="H426" s="10">
        <v>0.04237</v>
      </c>
      <c r="I426" s="10">
        <v>4.4032</v>
      </c>
      <c r="J426" s="10">
        <v>4.4032</v>
      </c>
      <c r="K426" s="10">
        <f t="shared" si="36"/>
        <v>1.3</v>
      </c>
      <c r="L426" s="10">
        <f t="shared" si="37"/>
        <v>98.5</v>
      </c>
      <c r="M426" s="10">
        <f t="shared" si="38"/>
        <v>0</v>
      </c>
      <c r="N426" s="10">
        <f t="shared" si="39"/>
        <v>98.45763</v>
      </c>
      <c r="O426" s="10">
        <f t="shared" si="40"/>
        <v>1.25763</v>
      </c>
      <c r="P426" s="10">
        <f t="shared" si="41"/>
        <v>3.259230769230769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7.719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7.719</v>
      </c>
      <c r="M427" s="10">
        <f t="shared" si="38"/>
        <v>0</v>
      </c>
      <c r="N427" s="10">
        <f t="shared" si="39"/>
        <v>7.719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42</v>
      </c>
      <c r="B428" s="9" t="s">
        <v>43</v>
      </c>
      <c r="C428" s="10">
        <v>0</v>
      </c>
      <c r="D428" s="10">
        <v>1.45656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</v>
      </c>
      <c r="M428" s="10">
        <f t="shared" si="38"/>
        <v>0</v>
      </c>
      <c r="N428" s="10">
        <f t="shared" si="39"/>
        <v>1.45656</v>
      </c>
      <c r="O428" s="10">
        <f t="shared" si="40"/>
        <v>0</v>
      </c>
      <c r="P428" s="10">
        <f t="shared" si="41"/>
        <v>0</v>
      </c>
    </row>
    <row r="429" spans="1:16" ht="12.75">
      <c r="A429" s="5" t="s">
        <v>204</v>
      </c>
      <c r="B429" s="6" t="s">
        <v>63</v>
      </c>
      <c r="C429" s="7">
        <v>1285.762</v>
      </c>
      <c r="D429" s="7">
        <v>1705.2620000000002</v>
      </c>
      <c r="E429" s="7">
        <v>80.25677</v>
      </c>
      <c r="F429" s="7">
        <v>10.42195</v>
      </c>
      <c r="G429" s="7">
        <v>0</v>
      </c>
      <c r="H429" s="7">
        <v>37.47302</v>
      </c>
      <c r="I429" s="7">
        <v>10.36639</v>
      </c>
      <c r="J429" s="7">
        <v>10.36639</v>
      </c>
      <c r="K429" s="7">
        <f t="shared" si="36"/>
        <v>69.83482000000001</v>
      </c>
      <c r="L429" s="7">
        <f t="shared" si="37"/>
        <v>1694.8400500000002</v>
      </c>
      <c r="M429" s="7">
        <f t="shared" si="38"/>
        <v>12.985758086202573</v>
      </c>
      <c r="N429" s="7">
        <f t="shared" si="39"/>
        <v>1667.7889800000003</v>
      </c>
      <c r="O429" s="7">
        <f t="shared" si="40"/>
        <v>42.783750000000005</v>
      </c>
      <c r="P429" s="7">
        <f t="shared" si="41"/>
        <v>46.69141307331456</v>
      </c>
    </row>
    <row r="430" spans="1:16" ht="12.75">
      <c r="A430" s="8" t="s">
        <v>22</v>
      </c>
      <c r="B430" s="9" t="s">
        <v>23</v>
      </c>
      <c r="C430" s="10">
        <v>319.2</v>
      </c>
      <c r="D430" s="10">
        <v>319.2</v>
      </c>
      <c r="E430" s="10">
        <v>25.92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25.92</v>
      </c>
      <c r="L430" s="10">
        <f t="shared" si="37"/>
        <v>319.2</v>
      </c>
      <c r="M430" s="10">
        <f t="shared" si="38"/>
        <v>0</v>
      </c>
      <c r="N430" s="10">
        <f t="shared" si="39"/>
        <v>319.2</v>
      </c>
      <c r="O430" s="10">
        <f t="shared" si="40"/>
        <v>25.92</v>
      </c>
      <c r="P430" s="10">
        <f t="shared" si="41"/>
        <v>0</v>
      </c>
    </row>
    <row r="431" spans="1:16" ht="12.75">
      <c r="A431" s="8" t="s">
        <v>24</v>
      </c>
      <c r="B431" s="9" t="s">
        <v>25</v>
      </c>
      <c r="C431" s="10">
        <v>70.224</v>
      </c>
      <c r="D431" s="10">
        <v>70.224</v>
      </c>
      <c r="E431" s="10">
        <v>5.702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5.702</v>
      </c>
      <c r="L431" s="10">
        <f t="shared" si="37"/>
        <v>70.224</v>
      </c>
      <c r="M431" s="10">
        <f t="shared" si="38"/>
        <v>0</v>
      </c>
      <c r="N431" s="10">
        <f t="shared" si="39"/>
        <v>70.224</v>
      </c>
      <c r="O431" s="10">
        <f t="shared" si="40"/>
        <v>5.702</v>
      </c>
      <c r="P431" s="10">
        <f t="shared" si="41"/>
        <v>0</v>
      </c>
    </row>
    <row r="432" spans="1:16" ht="12.75">
      <c r="A432" s="8" t="s">
        <v>26</v>
      </c>
      <c r="B432" s="9" t="s">
        <v>27</v>
      </c>
      <c r="C432" s="10">
        <v>4.194</v>
      </c>
      <c r="D432" s="10">
        <v>4.194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0</v>
      </c>
      <c r="P432" s="10">
        <f t="shared" si="41"/>
        <v>0</v>
      </c>
    </row>
    <row r="433" spans="1:16" ht="12.75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0.099</v>
      </c>
      <c r="F433" s="10">
        <v>0.055560000000000005</v>
      </c>
      <c r="G433" s="10">
        <v>0</v>
      </c>
      <c r="H433" s="10">
        <v>0.055560000000000005</v>
      </c>
      <c r="I433" s="10">
        <v>0</v>
      </c>
      <c r="J433" s="10">
        <v>0</v>
      </c>
      <c r="K433" s="10">
        <f t="shared" si="36"/>
        <v>0.04344</v>
      </c>
      <c r="L433" s="10">
        <f t="shared" si="37"/>
        <v>170.63844</v>
      </c>
      <c r="M433" s="10">
        <f t="shared" si="38"/>
        <v>56.121212121212125</v>
      </c>
      <c r="N433" s="10">
        <f t="shared" si="39"/>
        <v>170.63844</v>
      </c>
      <c r="O433" s="10">
        <f t="shared" si="40"/>
        <v>0.04344</v>
      </c>
      <c r="P433" s="10">
        <f t="shared" si="41"/>
        <v>56.121212121212125</v>
      </c>
    </row>
    <row r="434" spans="1:16" ht="12.75">
      <c r="A434" s="8" t="s">
        <v>30</v>
      </c>
      <c r="B434" s="9" t="s">
        <v>31</v>
      </c>
      <c r="C434" s="10">
        <v>2.045</v>
      </c>
      <c r="D434" s="10">
        <v>2.045</v>
      </c>
      <c r="E434" s="10">
        <v>0.17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0.17</v>
      </c>
      <c r="L434" s="10">
        <f t="shared" si="37"/>
        <v>2.045</v>
      </c>
      <c r="M434" s="10">
        <f t="shared" si="38"/>
        <v>0</v>
      </c>
      <c r="N434" s="10">
        <f t="shared" si="39"/>
        <v>2.045</v>
      </c>
      <c r="O434" s="10">
        <f t="shared" si="40"/>
        <v>0.17</v>
      </c>
      <c r="P434" s="10">
        <f t="shared" si="41"/>
        <v>0</v>
      </c>
    </row>
    <row r="435" spans="1:16" ht="12.75">
      <c r="A435" s="8" t="s">
        <v>32</v>
      </c>
      <c r="B435" s="9" t="s">
        <v>33</v>
      </c>
      <c r="C435" s="10">
        <v>5.4830000000000005</v>
      </c>
      <c r="D435" s="10">
        <v>5.267270000000001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5.267270000000001</v>
      </c>
      <c r="M435" s="10">
        <f t="shared" si="38"/>
        <v>0</v>
      </c>
      <c r="N435" s="10">
        <f t="shared" si="39"/>
        <v>5.267270000000001</v>
      </c>
      <c r="O435" s="10">
        <f t="shared" si="40"/>
        <v>0</v>
      </c>
      <c r="P435" s="10">
        <f t="shared" si="41"/>
        <v>0</v>
      </c>
    </row>
    <row r="436" spans="1:16" ht="12.75">
      <c r="A436" s="8" t="s">
        <v>34</v>
      </c>
      <c r="B436" s="9" t="s">
        <v>35</v>
      </c>
      <c r="C436" s="10">
        <v>0.428</v>
      </c>
      <c r="D436" s="10">
        <v>0.428</v>
      </c>
      <c r="E436" s="10">
        <v>0.036000000000000004</v>
      </c>
      <c r="F436" s="10">
        <v>0.13462000000000002</v>
      </c>
      <c r="G436" s="10">
        <v>0</v>
      </c>
      <c r="H436" s="10">
        <v>0</v>
      </c>
      <c r="I436" s="10">
        <v>0.13462000000000002</v>
      </c>
      <c r="J436" s="10">
        <v>0.13462000000000002</v>
      </c>
      <c r="K436" s="10">
        <f t="shared" si="36"/>
        <v>-0.09862000000000001</v>
      </c>
      <c r="L436" s="10">
        <f t="shared" si="37"/>
        <v>0.29338</v>
      </c>
      <c r="M436" s="10">
        <f t="shared" si="38"/>
        <v>373.94444444444446</v>
      </c>
      <c r="N436" s="10">
        <f t="shared" si="39"/>
        <v>0.428</v>
      </c>
      <c r="O436" s="10">
        <f t="shared" si="40"/>
        <v>0.036000000000000004</v>
      </c>
      <c r="P436" s="10">
        <f t="shared" si="41"/>
        <v>0</v>
      </c>
    </row>
    <row r="437" spans="1:16" ht="12.75">
      <c r="A437" s="8" t="s">
        <v>36</v>
      </c>
      <c r="B437" s="9" t="s">
        <v>37</v>
      </c>
      <c r="C437" s="10">
        <v>2.594</v>
      </c>
      <c r="D437" s="10">
        <v>2.80973</v>
      </c>
      <c r="E437" s="10">
        <v>0.32977</v>
      </c>
      <c r="F437" s="10">
        <v>0.76177</v>
      </c>
      <c r="G437" s="10">
        <v>0</v>
      </c>
      <c r="H437" s="10">
        <v>0</v>
      </c>
      <c r="I437" s="10">
        <v>0.76177</v>
      </c>
      <c r="J437" s="10">
        <v>0.76177</v>
      </c>
      <c r="K437" s="10">
        <f t="shared" si="36"/>
        <v>-0.43199999999999994</v>
      </c>
      <c r="L437" s="10">
        <f t="shared" si="37"/>
        <v>2.0479600000000002</v>
      </c>
      <c r="M437" s="10">
        <f t="shared" si="38"/>
        <v>231.00039421414925</v>
      </c>
      <c r="N437" s="10">
        <f t="shared" si="39"/>
        <v>2.80973</v>
      </c>
      <c r="O437" s="10">
        <f t="shared" si="40"/>
        <v>0.32977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</v>
      </c>
      <c r="E438" s="10">
        <v>48</v>
      </c>
      <c r="F438" s="10">
        <v>9.47</v>
      </c>
      <c r="G438" s="10">
        <v>0</v>
      </c>
      <c r="H438" s="10">
        <v>37.41746</v>
      </c>
      <c r="I438" s="10">
        <v>9.47</v>
      </c>
      <c r="J438" s="10">
        <v>9.47</v>
      </c>
      <c r="K438" s="10">
        <f t="shared" si="36"/>
        <v>38.53</v>
      </c>
      <c r="L438" s="10">
        <f t="shared" si="37"/>
        <v>1120.93</v>
      </c>
      <c r="M438" s="10">
        <f t="shared" si="38"/>
        <v>19.729166666666668</v>
      </c>
      <c r="N438" s="10">
        <f t="shared" si="39"/>
        <v>1092.9825400000002</v>
      </c>
      <c r="O438" s="10">
        <f t="shared" si="40"/>
        <v>10.582540000000002</v>
      </c>
      <c r="P438" s="10">
        <f t="shared" si="41"/>
        <v>77.95304166666666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15465.13425</v>
      </c>
      <c r="E439" s="7">
        <v>664.0620000000001</v>
      </c>
      <c r="F439" s="7">
        <v>305.52511000000004</v>
      </c>
      <c r="G439" s="7">
        <v>0</v>
      </c>
      <c r="H439" s="7">
        <v>212.07151</v>
      </c>
      <c r="I439" s="7">
        <v>193.4484</v>
      </c>
      <c r="J439" s="7">
        <v>213.25079</v>
      </c>
      <c r="K439" s="7">
        <f t="shared" si="36"/>
        <v>358.5368900000001</v>
      </c>
      <c r="L439" s="7">
        <f t="shared" si="37"/>
        <v>15159.609139999999</v>
      </c>
      <c r="M439" s="7">
        <f t="shared" si="38"/>
        <v>46.0085217946517</v>
      </c>
      <c r="N439" s="7">
        <f t="shared" si="39"/>
        <v>15253.06274</v>
      </c>
      <c r="O439" s="7">
        <f t="shared" si="40"/>
        <v>451.99049000000014</v>
      </c>
      <c r="P439" s="7">
        <f t="shared" si="41"/>
        <v>31.93549849261062</v>
      </c>
    </row>
    <row r="440" spans="1:16" ht="25.5">
      <c r="A440" s="5" t="s">
        <v>207</v>
      </c>
      <c r="B440" s="6" t="s">
        <v>69</v>
      </c>
      <c r="C440" s="7">
        <v>3781.062</v>
      </c>
      <c r="D440" s="7">
        <v>3781.062</v>
      </c>
      <c r="E440" s="7">
        <v>316</v>
      </c>
      <c r="F440" s="7">
        <v>1.9771500000000002</v>
      </c>
      <c r="G440" s="7">
        <v>0</v>
      </c>
      <c r="H440" s="7">
        <v>1.9771500000000002</v>
      </c>
      <c r="I440" s="7">
        <v>0</v>
      </c>
      <c r="J440" s="7">
        <v>0</v>
      </c>
      <c r="K440" s="7">
        <f t="shared" si="36"/>
        <v>314.02285</v>
      </c>
      <c r="L440" s="7">
        <f t="shared" si="37"/>
        <v>3779.0848499999997</v>
      </c>
      <c r="M440" s="7">
        <f t="shared" si="38"/>
        <v>0.6256803797468355</v>
      </c>
      <c r="N440" s="7">
        <f t="shared" si="39"/>
        <v>3779.0848499999997</v>
      </c>
      <c r="O440" s="7">
        <f t="shared" si="40"/>
        <v>314.02285</v>
      </c>
      <c r="P440" s="7">
        <f t="shared" si="41"/>
        <v>0.6256803797468355</v>
      </c>
    </row>
    <row r="441" spans="1:16" ht="12.75">
      <c r="A441" s="8" t="s">
        <v>22</v>
      </c>
      <c r="B441" s="9" t="s">
        <v>23</v>
      </c>
      <c r="C441" s="10">
        <v>2972.1</v>
      </c>
      <c r="D441" s="10">
        <v>2972.1</v>
      </c>
      <c r="E441" s="10">
        <v>250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250</v>
      </c>
      <c r="L441" s="10">
        <f t="shared" si="37"/>
        <v>2972.1</v>
      </c>
      <c r="M441" s="10">
        <f t="shared" si="38"/>
        <v>0</v>
      </c>
      <c r="N441" s="10">
        <f t="shared" si="39"/>
        <v>2972.1</v>
      </c>
      <c r="O441" s="10">
        <f t="shared" si="40"/>
        <v>250</v>
      </c>
      <c r="P441" s="10">
        <f t="shared" si="41"/>
        <v>0</v>
      </c>
    </row>
    <row r="442" spans="1:16" ht="12.75">
      <c r="A442" s="8" t="s">
        <v>24</v>
      </c>
      <c r="B442" s="9" t="s">
        <v>25</v>
      </c>
      <c r="C442" s="10">
        <v>653.862</v>
      </c>
      <c r="D442" s="10">
        <v>653.862</v>
      </c>
      <c r="E442" s="10">
        <v>55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55</v>
      </c>
      <c r="L442" s="10">
        <f t="shared" si="37"/>
        <v>653.862</v>
      </c>
      <c r="M442" s="10">
        <f t="shared" si="38"/>
        <v>0</v>
      </c>
      <c r="N442" s="10">
        <f t="shared" si="39"/>
        <v>653.862</v>
      </c>
      <c r="O442" s="10">
        <f t="shared" si="40"/>
        <v>55</v>
      </c>
      <c r="P442" s="10">
        <f t="shared" si="41"/>
        <v>0</v>
      </c>
    </row>
    <row r="443" spans="1:16" ht="12.75">
      <c r="A443" s="8" t="s">
        <v>26</v>
      </c>
      <c r="B443" s="9" t="s">
        <v>27</v>
      </c>
      <c r="C443" s="10">
        <v>82.5</v>
      </c>
      <c r="D443" s="10">
        <v>82.5</v>
      </c>
      <c r="E443" s="10">
        <v>7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7</v>
      </c>
      <c r="L443" s="10">
        <f t="shared" si="37"/>
        <v>82.5</v>
      </c>
      <c r="M443" s="10">
        <f t="shared" si="38"/>
        <v>0</v>
      </c>
      <c r="N443" s="10">
        <f t="shared" si="39"/>
        <v>82.5</v>
      </c>
      <c r="O443" s="10">
        <f t="shared" si="40"/>
        <v>7</v>
      </c>
      <c r="P443" s="10">
        <f t="shared" si="41"/>
        <v>0</v>
      </c>
    </row>
    <row r="444" spans="1:16" ht="12.75">
      <c r="A444" s="8" t="s">
        <v>28</v>
      </c>
      <c r="B444" s="9" t="s">
        <v>29</v>
      </c>
      <c r="C444" s="10">
        <v>58.4</v>
      </c>
      <c r="D444" s="10">
        <v>58.4</v>
      </c>
      <c r="E444" s="10">
        <v>3</v>
      </c>
      <c r="F444" s="10">
        <v>1.9771500000000002</v>
      </c>
      <c r="G444" s="10">
        <v>0</v>
      </c>
      <c r="H444" s="10">
        <v>1.9771500000000002</v>
      </c>
      <c r="I444" s="10">
        <v>0</v>
      </c>
      <c r="J444" s="10">
        <v>0</v>
      </c>
      <c r="K444" s="10">
        <f t="shared" si="36"/>
        <v>1.0228499999999998</v>
      </c>
      <c r="L444" s="10">
        <f t="shared" si="37"/>
        <v>56.42285</v>
      </c>
      <c r="M444" s="10">
        <f t="shared" si="38"/>
        <v>65.905</v>
      </c>
      <c r="N444" s="10">
        <f t="shared" si="39"/>
        <v>56.42285</v>
      </c>
      <c r="O444" s="10">
        <f t="shared" si="40"/>
        <v>1.0228499999999998</v>
      </c>
      <c r="P444" s="10">
        <f t="shared" si="41"/>
        <v>65.905</v>
      </c>
    </row>
    <row r="445" spans="1:16" ht="12.75">
      <c r="A445" s="8" t="s">
        <v>30</v>
      </c>
      <c r="B445" s="9" t="s">
        <v>31</v>
      </c>
      <c r="C445" s="10">
        <v>11.2</v>
      </c>
      <c r="D445" s="10">
        <v>11.2</v>
      </c>
      <c r="E445" s="10">
        <v>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</v>
      </c>
      <c r="L445" s="10">
        <f t="shared" si="37"/>
        <v>11.2</v>
      </c>
      <c r="M445" s="10">
        <f t="shared" si="38"/>
        <v>0</v>
      </c>
      <c r="N445" s="10">
        <f t="shared" si="39"/>
        <v>11.2</v>
      </c>
      <c r="O445" s="10">
        <f t="shared" si="40"/>
        <v>1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38.25">
      <c r="A447" s="5" t="s">
        <v>208</v>
      </c>
      <c r="B447" s="6" t="s">
        <v>209</v>
      </c>
      <c r="C447" s="7">
        <v>6077.6</v>
      </c>
      <c r="D447" s="7">
        <v>7383.449250000001</v>
      </c>
      <c r="E447" s="7">
        <v>120.518</v>
      </c>
      <c r="F447" s="7">
        <v>303.49240000000003</v>
      </c>
      <c r="G447" s="7">
        <v>0</v>
      </c>
      <c r="H447" s="7">
        <v>210.03879999999998</v>
      </c>
      <c r="I447" s="7">
        <v>193.4484</v>
      </c>
      <c r="J447" s="7">
        <v>193.4484</v>
      </c>
      <c r="K447" s="7">
        <f t="shared" si="36"/>
        <v>-182.97440000000003</v>
      </c>
      <c r="L447" s="7">
        <f t="shared" si="37"/>
        <v>7079.9568500000005</v>
      </c>
      <c r="M447" s="7">
        <f t="shared" si="38"/>
        <v>251.82329610514614</v>
      </c>
      <c r="N447" s="7">
        <f t="shared" si="39"/>
        <v>7173.41045</v>
      </c>
      <c r="O447" s="7">
        <f t="shared" si="40"/>
        <v>-89.52079999999998</v>
      </c>
      <c r="P447" s="7">
        <f t="shared" si="41"/>
        <v>174.28002456064652</v>
      </c>
    </row>
    <row r="448" spans="1:16" ht="12.75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7243.449250000001</v>
      </c>
      <c r="E449" s="10">
        <v>120.518</v>
      </c>
      <c r="F449" s="10">
        <v>303.49240000000003</v>
      </c>
      <c r="G449" s="10">
        <v>0</v>
      </c>
      <c r="H449" s="10">
        <v>210.03879999999998</v>
      </c>
      <c r="I449" s="10">
        <v>193.4484</v>
      </c>
      <c r="J449" s="10">
        <v>193.4484</v>
      </c>
      <c r="K449" s="10">
        <f t="shared" si="36"/>
        <v>-182.97440000000003</v>
      </c>
      <c r="L449" s="10">
        <f t="shared" si="37"/>
        <v>6939.9568500000005</v>
      </c>
      <c r="M449" s="10">
        <f t="shared" si="38"/>
        <v>251.82329610514614</v>
      </c>
      <c r="N449" s="10">
        <f t="shared" si="39"/>
        <v>7033.41045</v>
      </c>
      <c r="O449" s="10">
        <f t="shared" si="40"/>
        <v>-89.52079999999998</v>
      </c>
      <c r="P449" s="10">
        <f t="shared" si="41"/>
        <v>174.28002456064652</v>
      </c>
    </row>
    <row r="450" spans="1:16" ht="12.75">
      <c r="A450" s="5" t="s">
        <v>210</v>
      </c>
      <c r="B450" s="6" t="s">
        <v>181</v>
      </c>
      <c r="C450" s="7">
        <v>1056.647</v>
      </c>
      <c r="D450" s="7">
        <v>2299.347</v>
      </c>
      <c r="E450" s="7">
        <v>121</v>
      </c>
      <c r="F450" s="7">
        <v>0</v>
      </c>
      <c r="G450" s="7">
        <v>0</v>
      </c>
      <c r="H450" s="7">
        <v>0</v>
      </c>
      <c r="I450" s="7">
        <v>0</v>
      </c>
      <c r="J450" s="7">
        <v>19.80239</v>
      </c>
      <c r="K450" s="7">
        <f t="shared" si="36"/>
        <v>121</v>
      </c>
      <c r="L450" s="7">
        <f t="shared" si="37"/>
        <v>2299.347</v>
      </c>
      <c r="M450" s="7">
        <f t="shared" si="38"/>
        <v>0</v>
      </c>
      <c r="N450" s="7">
        <f t="shared" si="39"/>
        <v>2299.347</v>
      </c>
      <c r="O450" s="7">
        <f t="shared" si="40"/>
        <v>121</v>
      </c>
      <c r="P450" s="7">
        <f t="shared" si="41"/>
        <v>0</v>
      </c>
    </row>
    <row r="451" spans="1:16" ht="25.5">
      <c r="A451" s="8" t="s">
        <v>46</v>
      </c>
      <c r="B451" s="9" t="s">
        <v>47</v>
      </c>
      <c r="C451" s="10">
        <v>1056.647</v>
      </c>
      <c r="D451" s="10">
        <v>2299.347</v>
      </c>
      <c r="E451" s="10">
        <v>121</v>
      </c>
      <c r="F451" s="10">
        <v>0</v>
      </c>
      <c r="G451" s="10">
        <v>0</v>
      </c>
      <c r="H451" s="10">
        <v>0</v>
      </c>
      <c r="I451" s="10">
        <v>0</v>
      </c>
      <c r="J451" s="10">
        <v>19.80239</v>
      </c>
      <c r="K451" s="10">
        <f t="shared" si="36"/>
        <v>121</v>
      </c>
      <c r="L451" s="10">
        <f t="shared" si="37"/>
        <v>2299.347</v>
      </c>
      <c r="M451" s="10">
        <f t="shared" si="38"/>
        <v>0</v>
      </c>
      <c r="N451" s="10">
        <f t="shared" si="39"/>
        <v>2299.347</v>
      </c>
      <c r="O451" s="10">
        <f t="shared" si="40"/>
        <v>121</v>
      </c>
      <c r="P451" s="10">
        <f t="shared" si="41"/>
        <v>0</v>
      </c>
    </row>
    <row r="452" spans="1:16" ht="12.75">
      <c r="A452" s="5" t="s">
        <v>211</v>
      </c>
      <c r="B452" s="6" t="s">
        <v>185</v>
      </c>
      <c r="C452" s="7">
        <v>672.104</v>
      </c>
      <c r="D452" s="7">
        <v>672.104</v>
      </c>
      <c r="E452" s="7">
        <v>56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56</v>
      </c>
      <c r="L452" s="7">
        <f t="shared" si="37"/>
        <v>672.104</v>
      </c>
      <c r="M452" s="7">
        <f t="shared" si="38"/>
        <v>0</v>
      </c>
      <c r="N452" s="7">
        <f t="shared" si="39"/>
        <v>672.104</v>
      </c>
      <c r="O452" s="7">
        <f t="shared" si="40"/>
        <v>56</v>
      </c>
      <c r="P452" s="7">
        <f t="shared" si="41"/>
        <v>0</v>
      </c>
    </row>
    <row r="453" spans="1:16" ht="25.5">
      <c r="A453" s="8" t="s">
        <v>46</v>
      </c>
      <c r="B453" s="9" t="s">
        <v>47</v>
      </c>
      <c r="C453" s="10">
        <v>672.104</v>
      </c>
      <c r="D453" s="10">
        <v>672.104</v>
      </c>
      <c r="E453" s="10">
        <v>56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56</v>
      </c>
      <c r="L453" s="10">
        <f t="shared" si="37"/>
        <v>672.104</v>
      </c>
      <c r="M453" s="10">
        <f t="shared" si="38"/>
        <v>0</v>
      </c>
      <c r="N453" s="10">
        <f t="shared" si="39"/>
        <v>672.104</v>
      </c>
      <c r="O453" s="10">
        <f t="shared" si="40"/>
        <v>56</v>
      </c>
      <c r="P453" s="10">
        <f t="shared" si="41"/>
        <v>0</v>
      </c>
    </row>
    <row r="454" spans="1:16" ht="38.2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aca="true" t="shared" si="42" ref="K454:K522">E454-F454</f>
        <v>0</v>
      </c>
      <c r="L454" s="7">
        <f aca="true" t="shared" si="43" ref="L454:L522">D454-F454</f>
        <v>0</v>
      </c>
      <c r="M454" s="7">
        <f aca="true" t="shared" si="44" ref="M454:M522">IF(E454=0,0,(F454/E454)*100)</f>
        <v>0</v>
      </c>
      <c r="N454" s="7">
        <f aca="true" t="shared" si="45" ref="N454:N522">D454-H454</f>
        <v>0</v>
      </c>
      <c r="O454" s="7">
        <f aca="true" t="shared" si="46" ref="O454:O522">E454-H454</f>
        <v>0</v>
      </c>
      <c r="P454" s="7">
        <f aca="true" t="shared" si="47" ref="P454:P522">IF(E454=0,0,(H454/E454)*100)</f>
        <v>0</v>
      </c>
    </row>
    <row r="455" spans="1:16" ht="12.75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 ht="12.75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50.54400000000001</v>
      </c>
      <c r="F456" s="7">
        <v>0.055560000000000005</v>
      </c>
      <c r="G456" s="7">
        <v>0</v>
      </c>
      <c r="H456" s="7">
        <v>0.055560000000000005</v>
      </c>
      <c r="I456" s="7">
        <v>0</v>
      </c>
      <c r="J456" s="7">
        <v>0</v>
      </c>
      <c r="K456" s="7">
        <f t="shared" si="42"/>
        <v>50.48844000000001</v>
      </c>
      <c r="L456" s="7">
        <f t="shared" si="43"/>
        <v>1329.11644</v>
      </c>
      <c r="M456" s="7">
        <f t="shared" si="44"/>
        <v>0.10992402659069324</v>
      </c>
      <c r="N456" s="7">
        <f t="shared" si="45"/>
        <v>1329.11644</v>
      </c>
      <c r="O456" s="7">
        <f t="shared" si="46"/>
        <v>50.48844000000001</v>
      </c>
      <c r="P456" s="7">
        <f t="shared" si="47"/>
        <v>0.10992402659069324</v>
      </c>
    </row>
    <row r="457" spans="1:16" ht="12.75">
      <c r="A457" s="8" t="s">
        <v>22</v>
      </c>
      <c r="B457" s="9" t="s">
        <v>23</v>
      </c>
      <c r="C457" s="10">
        <v>319.2</v>
      </c>
      <c r="D457" s="10">
        <v>319.2</v>
      </c>
      <c r="E457" s="10">
        <v>26.6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26.6</v>
      </c>
      <c r="L457" s="10">
        <f t="shared" si="43"/>
        <v>319.2</v>
      </c>
      <c r="M457" s="10">
        <f t="shared" si="44"/>
        <v>0</v>
      </c>
      <c r="N457" s="10">
        <f t="shared" si="45"/>
        <v>319.2</v>
      </c>
      <c r="O457" s="10">
        <f t="shared" si="46"/>
        <v>26.6</v>
      </c>
      <c r="P457" s="10">
        <f t="shared" si="47"/>
        <v>0</v>
      </c>
    </row>
    <row r="458" spans="1:16" ht="12.75">
      <c r="A458" s="8" t="s">
        <v>24</v>
      </c>
      <c r="B458" s="9" t="s">
        <v>25</v>
      </c>
      <c r="C458" s="10">
        <v>70.224</v>
      </c>
      <c r="D458" s="10">
        <v>70.224</v>
      </c>
      <c r="E458" s="10">
        <v>5.8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5.8</v>
      </c>
      <c r="L458" s="10">
        <f t="shared" si="43"/>
        <v>70.224</v>
      </c>
      <c r="M458" s="10">
        <f t="shared" si="44"/>
        <v>0</v>
      </c>
      <c r="N458" s="10">
        <f t="shared" si="45"/>
        <v>70.224</v>
      </c>
      <c r="O458" s="10">
        <f t="shared" si="46"/>
        <v>5.8</v>
      </c>
      <c r="P458" s="10">
        <f t="shared" si="47"/>
        <v>0</v>
      </c>
    </row>
    <row r="459" spans="1:16" ht="12.75">
      <c r="A459" s="8" t="s">
        <v>26</v>
      </c>
      <c r="B459" s="9" t="s">
        <v>27</v>
      </c>
      <c r="C459" s="10">
        <v>2.579</v>
      </c>
      <c r="D459" s="10">
        <v>2.579</v>
      </c>
      <c r="E459" s="10">
        <v>0.2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0.2</v>
      </c>
      <c r="L459" s="10">
        <f t="shared" si="43"/>
        <v>2.579</v>
      </c>
      <c r="M459" s="10">
        <f t="shared" si="44"/>
        <v>0</v>
      </c>
      <c r="N459" s="10">
        <f t="shared" si="45"/>
        <v>2.579</v>
      </c>
      <c r="O459" s="10">
        <f t="shared" si="46"/>
        <v>0.2</v>
      </c>
      <c r="P459" s="10">
        <f t="shared" si="47"/>
        <v>0</v>
      </c>
    </row>
    <row r="460" spans="1:16" ht="12.75">
      <c r="A460" s="8" t="s">
        <v>28</v>
      </c>
      <c r="B460" s="9" t="s">
        <v>29</v>
      </c>
      <c r="C460" s="10">
        <v>3.235</v>
      </c>
      <c r="D460" s="10">
        <v>173.535</v>
      </c>
      <c r="E460" s="10">
        <v>0.25</v>
      </c>
      <c r="F460" s="10">
        <v>0.055560000000000005</v>
      </c>
      <c r="G460" s="10">
        <v>0</v>
      </c>
      <c r="H460" s="10">
        <v>0.055560000000000005</v>
      </c>
      <c r="I460" s="10">
        <v>0</v>
      </c>
      <c r="J460" s="10">
        <v>0</v>
      </c>
      <c r="K460" s="10">
        <f t="shared" si="42"/>
        <v>0.19444</v>
      </c>
      <c r="L460" s="10">
        <f t="shared" si="43"/>
        <v>173.47943999999998</v>
      </c>
      <c r="M460" s="10">
        <f t="shared" si="44"/>
        <v>22.224000000000004</v>
      </c>
      <c r="N460" s="10">
        <f t="shared" si="45"/>
        <v>173.47943999999998</v>
      </c>
      <c r="O460" s="10">
        <f t="shared" si="46"/>
        <v>0.19444</v>
      </c>
      <c r="P460" s="10">
        <f t="shared" si="47"/>
        <v>22.224000000000004</v>
      </c>
    </row>
    <row r="461" spans="1:16" ht="12.75">
      <c r="A461" s="8" t="s">
        <v>30</v>
      </c>
      <c r="B461" s="9" t="s">
        <v>31</v>
      </c>
      <c r="C461" s="10">
        <v>2.454</v>
      </c>
      <c r="D461" s="10">
        <v>2.454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2.454</v>
      </c>
      <c r="M461" s="10">
        <f t="shared" si="44"/>
        <v>0</v>
      </c>
      <c r="N461" s="10">
        <f t="shared" si="45"/>
        <v>2.454</v>
      </c>
      <c r="O461" s="10">
        <f t="shared" si="46"/>
        <v>0.2</v>
      </c>
      <c r="P461" s="10">
        <f t="shared" si="47"/>
        <v>0</v>
      </c>
    </row>
    <row r="462" spans="1:16" ht="12.75">
      <c r="A462" s="8" t="s">
        <v>32</v>
      </c>
      <c r="B462" s="9" t="s">
        <v>33</v>
      </c>
      <c r="C462" s="10">
        <v>3.577</v>
      </c>
      <c r="D462" s="10">
        <v>3.577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0.2</v>
      </c>
      <c r="P462" s="10">
        <f t="shared" si="47"/>
        <v>0</v>
      </c>
    </row>
    <row r="463" spans="1:16" ht="12.75">
      <c r="A463" s="8" t="s">
        <v>34</v>
      </c>
      <c r="B463" s="9" t="s">
        <v>35</v>
      </c>
      <c r="C463" s="10">
        <v>0.429</v>
      </c>
      <c r="D463" s="10">
        <v>0.429</v>
      </c>
      <c r="E463" s="10">
        <v>0.03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0.03</v>
      </c>
      <c r="L463" s="10">
        <f t="shared" si="43"/>
        <v>0.429</v>
      </c>
      <c r="M463" s="10">
        <f t="shared" si="44"/>
        <v>0</v>
      </c>
      <c r="N463" s="10">
        <f t="shared" si="45"/>
        <v>0.429</v>
      </c>
      <c r="O463" s="10">
        <f t="shared" si="46"/>
        <v>0.03</v>
      </c>
      <c r="P463" s="10">
        <f t="shared" si="47"/>
        <v>0</v>
      </c>
    </row>
    <row r="464" spans="1:16" ht="12.75">
      <c r="A464" s="8" t="s">
        <v>36</v>
      </c>
      <c r="B464" s="9" t="s">
        <v>37</v>
      </c>
      <c r="C464" s="10">
        <v>4.44</v>
      </c>
      <c r="D464" s="10">
        <v>4.44</v>
      </c>
      <c r="E464" s="10">
        <v>0.37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0.37</v>
      </c>
      <c r="L464" s="10">
        <f t="shared" si="43"/>
        <v>4.44</v>
      </c>
      <c r="M464" s="10">
        <f t="shared" si="44"/>
        <v>0</v>
      </c>
      <c r="N464" s="10">
        <f t="shared" si="45"/>
        <v>4.44</v>
      </c>
      <c r="O464" s="10">
        <f t="shared" si="46"/>
        <v>0.37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</v>
      </c>
      <c r="D465" s="10">
        <v>752.734</v>
      </c>
      <c r="E465" s="10">
        <v>16.894000000000002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16.894000000000002</v>
      </c>
      <c r="L465" s="10">
        <f t="shared" si="43"/>
        <v>752.734</v>
      </c>
      <c r="M465" s="10">
        <f t="shared" si="44"/>
        <v>0</v>
      </c>
      <c r="N465" s="10">
        <f t="shared" si="45"/>
        <v>752.734</v>
      </c>
      <c r="O465" s="10">
        <f t="shared" si="46"/>
        <v>16.894000000000002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</v>
      </c>
      <c r="D466" s="7">
        <v>2251.429</v>
      </c>
      <c r="E466" s="7">
        <v>143.584</v>
      </c>
      <c r="F466" s="7">
        <v>15.327279999999998</v>
      </c>
      <c r="G466" s="7">
        <v>0</v>
      </c>
      <c r="H466" s="7">
        <v>15.327279999999998</v>
      </c>
      <c r="I466" s="7">
        <v>0</v>
      </c>
      <c r="J466" s="7">
        <v>1.2993699999999997</v>
      </c>
      <c r="K466" s="7">
        <f t="shared" si="42"/>
        <v>128.25672</v>
      </c>
      <c r="L466" s="7">
        <f t="shared" si="43"/>
        <v>2236.10172</v>
      </c>
      <c r="M466" s="7">
        <f t="shared" si="44"/>
        <v>10.674782705593937</v>
      </c>
      <c r="N466" s="7">
        <f t="shared" si="45"/>
        <v>2236.10172</v>
      </c>
      <c r="O466" s="7">
        <f t="shared" si="46"/>
        <v>128.25672</v>
      </c>
      <c r="P466" s="7">
        <f t="shared" si="47"/>
        <v>10.674782705593937</v>
      </c>
    </row>
    <row r="467" spans="1:16" ht="25.5">
      <c r="A467" s="5" t="s">
        <v>216</v>
      </c>
      <c r="B467" s="6" t="s">
        <v>69</v>
      </c>
      <c r="C467" s="7">
        <v>2049.139</v>
      </c>
      <c r="D467" s="7">
        <v>2251.429</v>
      </c>
      <c r="E467" s="7">
        <v>143.584</v>
      </c>
      <c r="F467" s="7">
        <v>15.327279999999998</v>
      </c>
      <c r="G467" s="7">
        <v>0</v>
      </c>
      <c r="H467" s="7">
        <v>15.327279999999998</v>
      </c>
      <c r="I467" s="7">
        <v>0</v>
      </c>
      <c r="J467" s="7">
        <v>1.2993699999999997</v>
      </c>
      <c r="K467" s="7">
        <f t="shared" si="42"/>
        <v>128.25672</v>
      </c>
      <c r="L467" s="7">
        <f t="shared" si="43"/>
        <v>2236.10172</v>
      </c>
      <c r="M467" s="7">
        <f t="shared" si="44"/>
        <v>10.674782705593937</v>
      </c>
      <c r="N467" s="7">
        <f t="shared" si="45"/>
        <v>2236.10172</v>
      </c>
      <c r="O467" s="7">
        <f t="shared" si="46"/>
        <v>128.25672</v>
      </c>
      <c r="P467" s="7">
        <f t="shared" si="47"/>
        <v>10.674782705593937</v>
      </c>
    </row>
    <row r="468" spans="1:16" ht="12.75">
      <c r="A468" s="8" t="s">
        <v>22</v>
      </c>
      <c r="B468" s="9" t="s">
        <v>23</v>
      </c>
      <c r="C468" s="10">
        <v>1608.09</v>
      </c>
      <c r="D468" s="10">
        <v>1608.09</v>
      </c>
      <c r="E468" s="10">
        <v>114.047</v>
      </c>
      <c r="F468" s="10">
        <v>12.56332</v>
      </c>
      <c r="G468" s="10">
        <v>0</v>
      </c>
      <c r="H468" s="10">
        <v>12.56332</v>
      </c>
      <c r="I468" s="10">
        <v>0</v>
      </c>
      <c r="J468" s="10">
        <v>0</v>
      </c>
      <c r="K468" s="10">
        <f t="shared" si="42"/>
        <v>101.48367999999999</v>
      </c>
      <c r="L468" s="10">
        <f t="shared" si="43"/>
        <v>1595.52668</v>
      </c>
      <c r="M468" s="10">
        <f t="shared" si="44"/>
        <v>11.015914491393898</v>
      </c>
      <c r="N468" s="10">
        <f t="shared" si="45"/>
        <v>1595.52668</v>
      </c>
      <c r="O468" s="10">
        <f t="shared" si="46"/>
        <v>101.48367999999999</v>
      </c>
      <c r="P468" s="10">
        <f t="shared" si="47"/>
        <v>11.015914491393898</v>
      </c>
    </row>
    <row r="469" spans="1:16" ht="12.75">
      <c r="A469" s="8" t="s">
        <v>24</v>
      </c>
      <c r="B469" s="9" t="s">
        <v>25</v>
      </c>
      <c r="C469" s="10">
        <v>353.78</v>
      </c>
      <c r="D469" s="10">
        <v>353.78</v>
      </c>
      <c r="E469" s="10">
        <v>25.09</v>
      </c>
      <c r="F469" s="10">
        <v>2.76396</v>
      </c>
      <c r="G469" s="10">
        <v>0</v>
      </c>
      <c r="H469" s="10">
        <v>2.76396</v>
      </c>
      <c r="I469" s="10">
        <v>0</v>
      </c>
      <c r="J469" s="10">
        <v>0</v>
      </c>
      <c r="K469" s="10">
        <f t="shared" si="42"/>
        <v>22.32604</v>
      </c>
      <c r="L469" s="10">
        <f t="shared" si="43"/>
        <v>351.01604</v>
      </c>
      <c r="M469" s="10">
        <f t="shared" si="44"/>
        <v>11.016181745715423</v>
      </c>
      <c r="N469" s="10">
        <f t="shared" si="45"/>
        <v>351.01604</v>
      </c>
      <c r="O469" s="10">
        <f t="shared" si="46"/>
        <v>22.32604</v>
      </c>
      <c r="P469" s="10">
        <f t="shared" si="47"/>
        <v>11.016181745715423</v>
      </c>
    </row>
    <row r="470" spans="1:16" ht="12.75">
      <c r="A470" s="8" t="s">
        <v>26</v>
      </c>
      <c r="B470" s="9" t="s">
        <v>27</v>
      </c>
      <c r="C470" s="10">
        <v>22.566</v>
      </c>
      <c r="D470" s="10">
        <v>174.856</v>
      </c>
      <c r="E470" s="10">
        <v>0.8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0.8</v>
      </c>
      <c r="L470" s="10">
        <f t="shared" si="43"/>
        <v>174.856</v>
      </c>
      <c r="M470" s="10">
        <f t="shared" si="44"/>
        <v>0</v>
      </c>
      <c r="N470" s="10">
        <f t="shared" si="45"/>
        <v>174.856</v>
      </c>
      <c r="O470" s="10">
        <f t="shared" si="46"/>
        <v>0.8</v>
      </c>
      <c r="P470" s="10">
        <f t="shared" si="47"/>
        <v>0</v>
      </c>
    </row>
    <row r="471" spans="1:16" ht="12.75">
      <c r="A471" s="8" t="s">
        <v>28</v>
      </c>
      <c r="B471" s="9" t="s">
        <v>29</v>
      </c>
      <c r="C471" s="10">
        <v>52.495</v>
      </c>
      <c r="D471" s="10">
        <v>52.495</v>
      </c>
      <c r="E471" s="10">
        <v>3.457</v>
      </c>
      <c r="F471" s="10">
        <v>0</v>
      </c>
      <c r="G471" s="10">
        <v>0</v>
      </c>
      <c r="H471" s="10">
        <v>0</v>
      </c>
      <c r="I471" s="10">
        <v>0</v>
      </c>
      <c r="J471" s="10">
        <v>1.1793699999999998</v>
      </c>
      <c r="K471" s="10">
        <f t="shared" si="42"/>
        <v>3.457</v>
      </c>
      <c r="L471" s="10">
        <f t="shared" si="43"/>
        <v>52.495</v>
      </c>
      <c r="M471" s="10">
        <f t="shared" si="44"/>
        <v>0</v>
      </c>
      <c r="N471" s="10">
        <f t="shared" si="45"/>
        <v>52.495</v>
      </c>
      <c r="O471" s="10">
        <f t="shared" si="46"/>
        <v>3.457</v>
      </c>
      <c r="P471" s="10">
        <f t="shared" si="47"/>
        <v>0</v>
      </c>
    </row>
    <row r="472" spans="1:16" ht="12.75">
      <c r="A472" s="8" t="s">
        <v>30</v>
      </c>
      <c r="B472" s="9" t="s">
        <v>31</v>
      </c>
      <c r="C472" s="10">
        <v>3.8</v>
      </c>
      <c r="D472" s="10">
        <v>3.8</v>
      </c>
      <c r="E472" s="10">
        <v>0.19</v>
      </c>
      <c r="F472" s="10">
        <v>0</v>
      </c>
      <c r="G472" s="10">
        <v>0</v>
      </c>
      <c r="H472" s="10">
        <v>0</v>
      </c>
      <c r="I472" s="10">
        <v>0</v>
      </c>
      <c r="J472" s="10">
        <v>0.12</v>
      </c>
      <c r="K472" s="10">
        <f t="shared" si="42"/>
        <v>0.19</v>
      </c>
      <c r="L472" s="10">
        <f t="shared" si="43"/>
        <v>3.8</v>
      </c>
      <c r="M472" s="10">
        <f t="shared" si="44"/>
        <v>0</v>
      </c>
      <c r="N472" s="10">
        <f t="shared" si="45"/>
        <v>3.8</v>
      </c>
      <c r="O472" s="10">
        <f t="shared" si="46"/>
        <v>0.19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 ht="12.75">
      <c r="A474" s="8" t="s">
        <v>42</v>
      </c>
      <c r="B474" s="9" t="s">
        <v>43</v>
      </c>
      <c r="C474" s="10">
        <v>4.968</v>
      </c>
      <c r="D474" s="10">
        <v>54.968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</v>
      </c>
      <c r="M474" s="10">
        <f t="shared" si="44"/>
        <v>0</v>
      </c>
      <c r="N474" s="10">
        <f t="shared" si="45"/>
        <v>54.968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8863.966999999999</v>
      </c>
      <c r="D475" s="7">
        <v>10406.52</v>
      </c>
      <c r="E475" s="7">
        <v>702.965</v>
      </c>
      <c r="F475" s="7">
        <v>203.57208</v>
      </c>
      <c r="G475" s="7">
        <v>0</v>
      </c>
      <c r="H475" s="7">
        <v>203.57208</v>
      </c>
      <c r="I475" s="7">
        <v>0</v>
      </c>
      <c r="J475" s="7">
        <v>0.8135700000000001</v>
      </c>
      <c r="K475" s="7">
        <f t="shared" si="42"/>
        <v>499.39292</v>
      </c>
      <c r="L475" s="7">
        <f t="shared" si="43"/>
        <v>10202.94792</v>
      </c>
      <c r="M475" s="7">
        <f t="shared" si="44"/>
        <v>28.959063395759387</v>
      </c>
      <c r="N475" s="7">
        <f t="shared" si="45"/>
        <v>10202.94792</v>
      </c>
      <c r="O475" s="7">
        <f t="shared" si="46"/>
        <v>499.39292</v>
      </c>
      <c r="P475" s="7">
        <f t="shared" si="47"/>
        <v>28.959063395759387</v>
      </c>
    </row>
    <row r="476" spans="1:16" ht="25.5">
      <c r="A476" s="5" t="s">
        <v>219</v>
      </c>
      <c r="B476" s="6" t="s">
        <v>69</v>
      </c>
      <c r="C476" s="7">
        <v>6888.966999999999</v>
      </c>
      <c r="D476" s="7">
        <v>6888.966999999999</v>
      </c>
      <c r="E476" s="7">
        <v>642.965</v>
      </c>
      <c r="F476" s="7">
        <v>4.7820800000000006</v>
      </c>
      <c r="G476" s="7">
        <v>0</v>
      </c>
      <c r="H476" s="7">
        <v>4.7820800000000006</v>
      </c>
      <c r="I476" s="7">
        <v>0</v>
      </c>
      <c r="J476" s="7">
        <v>0.8135700000000001</v>
      </c>
      <c r="K476" s="7">
        <f t="shared" si="42"/>
        <v>638.1829200000001</v>
      </c>
      <c r="L476" s="7">
        <f t="shared" si="43"/>
        <v>6884.184919999999</v>
      </c>
      <c r="M476" s="7">
        <f t="shared" si="44"/>
        <v>0.7437543256631387</v>
      </c>
      <c r="N476" s="7">
        <f t="shared" si="45"/>
        <v>6884.184919999999</v>
      </c>
      <c r="O476" s="7">
        <f t="shared" si="46"/>
        <v>638.1829200000001</v>
      </c>
      <c r="P476" s="7">
        <f t="shared" si="47"/>
        <v>0.7437543256631387</v>
      </c>
    </row>
    <row r="477" spans="1:16" ht="12.75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500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500</v>
      </c>
      <c r="L477" s="10">
        <f t="shared" si="43"/>
        <v>5213.37</v>
      </c>
      <c r="M477" s="10">
        <f t="shared" si="44"/>
        <v>0</v>
      </c>
      <c r="N477" s="10">
        <f t="shared" si="45"/>
        <v>5213.37</v>
      </c>
      <c r="O477" s="10">
        <f t="shared" si="46"/>
        <v>500</v>
      </c>
      <c r="P477" s="10">
        <f t="shared" si="47"/>
        <v>0</v>
      </c>
    </row>
    <row r="478" spans="1:16" ht="12.75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110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110</v>
      </c>
      <c r="L478" s="10">
        <f t="shared" si="43"/>
        <v>1146.941</v>
      </c>
      <c r="M478" s="10">
        <f t="shared" si="44"/>
        <v>0</v>
      </c>
      <c r="N478" s="10">
        <f t="shared" si="45"/>
        <v>1146.941</v>
      </c>
      <c r="O478" s="10">
        <f t="shared" si="46"/>
        <v>110</v>
      </c>
      <c r="P478" s="10">
        <f t="shared" si="47"/>
        <v>0</v>
      </c>
    </row>
    <row r="479" spans="1:16" ht="12.75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9</v>
      </c>
      <c r="L479" s="10">
        <f t="shared" si="43"/>
        <v>101.634</v>
      </c>
      <c r="M479" s="10">
        <f t="shared" si="44"/>
        <v>0</v>
      </c>
      <c r="N479" s="10">
        <f t="shared" si="45"/>
        <v>101.634</v>
      </c>
      <c r="O479" s="10">
        <f t="shared" si="46"/>
        <v>9</v>
      </c>
      <c r="P479" s="10">
        <f t="shared" si="47"/>
        <v>0</v>
      </c>
    </row>
    <row r="480" spans="1:16" ht="12.75">
      <c r="A480" s="8" t="s">
        <v>28</v>
      </c>
      <c r="B480" s="9" t="s">
        <v>29</v>
      </c>
      <c r="C480" s="10">
        <v>218.454</v>
      </c>
      <c r="D480" s="10">
        <v>218.454</v>
      </c>
      <c r="E480" s="10">
        <v>18</v>
      </c>
      <c r="F480" s="10">
        <v>1.87</v>
      </c>
      <c r="G480" s="10">
        <v>0</v>
      </c>
      <c r="H480" s="10">
        <v>1.87</v>
      </c>
      <c r="I480" s="10">
        <v>0</v>
      </c>
      <c r="J480" s="10">
        <v>0</v>
      </c>
      <c r="K480" s="10">
        <f t="shared" si="42"/>
        <v>16.13</v>
      </c>
      <c r="L480" s="10">
        <f t="shared" si="43"/>
        <v>216.584</v>
      </c>
      <c r="M480" s="10">
        <f t="shared" si="44"/>
        <v>10.38888888888889</v>
      </c>
      <c r="N480" s="10">
        <f t="shared" si="45"/>
        <v>216.584</v>
      </c>
      <c r="O480" s="10">
        <f t="shared" si="46"/>
        <v>16.13</v>
      </c>
      <c r="P480" s="10">
        <f t="shared" si="47"/>
        <v>10.38888888888889</v>
      </c>
    </row>
    <row r="481" spans="1:16" ht="12.75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0.66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0.66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0.66</v>
      </c>
      <c r="P481" s="10">
        <f t="shared" si="47"/>
        <v>0</v>
      </c>
    </row>
    <row r="482" spans="1:16" ht="12.75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 ht="12.75">
      <c r="A483" s="8" t="s">
        <v>34</v>
      </c>
      <c r="B483" s="9" t="s">
        <v>35</v>
      </c>
      <c r="C483" s="10">
        <v>1.508</v>
      </c>
      <c r="D483" s="10">
        <v>1.508</v>
      </c>
      <c r="E483" s="10">
        <v>0.125</v>
      </c>
      <c r="F483" s="10">
        <v>0.10127</v>
      </c>
      <c r="G483" s="10">
        <v>0</v>
      </c>
      <c r="H483" s="10">
        <v>0.10127</v>
      </c>
      <c r="I483" s="10">
        <v>0</v>
      </c>
      <c r="J483" s="10">
        <v>0.07735</v>
      </c>
      <c r="K483" s="10">
        <f t="shared" si="42"/>
        <v>0.02373</v>
      </c>
      <c r="L483" s="10">
        <f t="shared" si="43"/>
        <v>1.40673</v>
      </c>
      <c r="M483" s="10">
        <f t="shared" si="44"/>
        <v>81.016</v>
      </c>
      <c r="N483" s="10">
        <f t="shared" si="45"/>
        <v>1.40673</v>
      </c>
      <c r="O483" s="10">
        <f t="shared" si="46"/>
        <v>0.02373</v>
      </c>
      <c r="P483" s="10">
        <f t="shared" si="47"/>
        <v>81.016</v>
      </c>
    </row>
    <row r="484" spans="1:16" ht="12.75">
      <c r="A484" s="8" t="s">
        <v>36</v>
      </c>
      <c r="B484" s="9" t="s">
        <v>37</v>
      </c>
      <c r="C484" s="10">
        <v>34.499</v>
      </c>
      <c r="D484" s="10">
        <v>34.499</v>
      </c>
      <c r="E484" s="10">
        <v>2</v>
      </c>
      <c r="F484" s="10">
        <v>2.81081</v>
      </c>
      <c r="G484" s="10">
        <v>0</v>
      </c>
      <c r="H484" s="10">
        <v>2.81081</v>
      </c>
      <c r="I484" s="10">
        <v>0</v>
      </c>
      <c r="J484" s="10">
        <v>0.7362200000000001</v>
      </c>
      <c r="K484" s="10">
        <f t="shared" si="42"/>
        <v>-0.81081</v>
      </c>
      <c r="L484" s="10">
        <f t="shared" si="43"/>
        <v>31.688190000000002</v>
      </c>
      <c r="M484" s="10">
        <f t="shared" si="44"/>
        <v>140.5405</v>
      </c>
      <c r="N484" s="10">
        <f t="shared" si="45"/>
        <v>31.688190000000002</v>
      </c>
      <c r="O484" s="10">
        <f t="shared" si="46"/>
        <v>-0.81081</v>
      </c>
      <c r="P484" s="10">
        <f t="shared" si="47"/>
        <v>140.5405</v>
      </c>
    </row>
    <row r="485" spans="1:16" ht="25.5">
      <c r="A485" s="8" t="s">
        <v>40</v>
      </c>
      <c r="B485" s="9" t="s">
        <v>41</v>
      </c>
      <c r="C485" s="10">
        <v>9.406</v>
      </c>
      <c r="D485" s="10">
        <v>9.406</v>
      </c>
      <c r="E485" s="10">
        <v>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</v>
      </c>
      <c r="L485" s="10">
        <f t="shared" si="43"/>
        <v>9.406</v>
      </c>
      <c r="M485" s="10">
        <f t="shared" si="44"/>
        <v>0</v>
      </c>
      <c r="N485" s="10">
        <f t="shared" si="45"/>
        <v>9.406</v>
      </c>
      <c r="O485" s="10">
        <f t="shared" si="46"/>
        <v>2</v>
      </c>
      <c r="P485" s="10">
        <f t="shared" si="47"/>
        <v>0</v>
      </c>
    </row>
    <row r="486" spans="1:16" ht="12.75">
      <c r="A486" s="8" t="s">
        <v>42</v>
      </c>
      <c r="B486" s="9" t="s">
        <v>43</v>
      </c>
      <c r="C486" s="10">
        <v>14.169</v>
      </c>
      <c r="D486" s="10">
        <v>14.169</v>
      </c>
      <c r="E486" s="10">
        <v>1.18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1.18</v>
      </c>
      <c r="L486" s="10">
        <f t="shared" si="43"/>
        <v>14.169</v>
      </c>
      <c r="M486" s="10">
        <f t="shared" si="44"/>
        <v>0</v>
      </c>
      <c r="N486" s="10">
        <f t="shared" si="45"/>
        <v>14.169</v>
      </c>
      <c r="O486" s="10">
        <f t="shared" si="46"/>
        <v>1.18</v>
      </c>
      <c r="P486" s="10">
        <f t="shared" si="47"/>
        <v>0</v>
      </c>
    </row>
    <row r="487" spans="1:16" ht="12.75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 ht="12.75">
      <c r="A489" s="5" t="s">
        <v>223</v>
      </c>
      <c r="B489" s="6" t="s">
        <v>224</v>
      </c>
      <c r="C489" s="7">
        <v>1580</v>
      </c>
      <c r="D489" s="7">
        <v>2410.253</v>
      </c>
      <c r="E489" s="7">
        <v>60</v>
      </c>
      <c r="F489" s="7">
        <v>198.79</v>
      </c>
      <c r="G489" s="7">
        <v>0</v>
      </c>
      <c r="H489" s="7">
        <v>198.79</v>
      </c>
      <c r="I489" s="7">
        <v>0</v>
      </c>
      <c r="J489" s="7">
        <v>0</v>
      </c>
      <c r="K489" s="7">
        <f t="shared" si="42"/>
        <v>-138.79</v>
      </c>
      <c r="L489" s="7">
        <f t="shared" si="43"/>
        <v>2211.463</v>
      </c>
      <c r="M489" s="7">
        <f t="shared" si="44"/>
        <v>331.31666666666666</v>
      </c>
      <c r="N489" s="7">
        <f t="shared" si="45"/>
        <v>2211.463</v>
      </c>
      <c r="O489" s="7">
        <f t="shared" si="46"/>
        <v>-138.79</v>
      </c>
      <c r="P489" s="7">
        <f t="shared" si="47"/>
        <v>331.31666666666666</v>
      </c>
    </row>
    <row r="490" spans="1:16" ht="12.75">
      <c r="A490" s="8" t="s">
        <v>28</v>
      </c>
      <c r="B490" s="9" t="s">
        <v>29</v>
      </c>
      <c r="C490" s="10">
        <v>0</v>
      </c>
      <c r="D490" s="10">
        <v>198.79</v>
      </c>
      <c r="E490" s="10">
        <v>0</v>
      </c>
      <c r="F490" s="10">
        <v>198.79</v>
      </c>
      <c r="G490" s="10">
        <v>0</v>
      </c>
      <c r="H490" s="10">
        <v>198.79</v>
      </c>
      <c r="I490" s="10">
        <v>0</v>
      </c>
      <c r="J490" s="10">
        <v>0</v>
      </c>
      <c r="K490" s="10">
        <f t="shared" si="42"/>
        <v>-198.79</v>
      </c>
      <c r="L490" s="10">
        <f t="shared" si="43"/>
        <v>0</v>
      </c>
      <c r="M490" s="10">
        <f t="shared" si="44"/>
        <v>0</v>
      </c>
      <c r="N490" s="10">
        <f t="shared" si="45"/>
        <v>0</v>
      </c>
      <c r="O490" s="10">
        <f t="shared" si="46"/>
        <v>-198.79</v>
      </c>
      <c r="P490" s="10">
        <f t="shared" si="47"/>
        <v>0</v>
      </c>
    </row>
    <row r="491" spans="1:16" ht="25.5">
      <c r="A491" s="8" t="s">
        <v>221</v>
      </c>
      <c r="B491" s="9" t="s">
        <v>222</v>
      </c>
      <c r="C491" s="10">
        <v>1580</v>
      </c>
      <c r="D491" s="10">
        <v>2211.463</v>
      </c>
      <c r="E491" s="10">
        <v>60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60</v>
      </c>
      <c r="L491" s="10">
        <f t="shared" si="43"/>
        <v>2211.463</v>
      </c>
      <c r="M491" s="10">
        <f t="shared" si="44"/>
        <v>0</v>
      </c>
      <c r="N491" s="10">
        <f t="shared" si="45"/>
        <v>2211.463</v>
      </c>
      <c r="O491" s="10">
        <f t="shared" si="46"/>
        <v>60</v>
      </c>
      <c r="P491" s="10">
        <f t="shared" si="47"/>
        <v>0</v>
      </c>
    </row>
    <row r="492" spans="1:16" ht="12.75">
      <c r="A492" s="5" t="s">
        <v>225</v>
      </c>
      <c r="B492" s="6" t="s">
        <v>63</v>
      </c>
      <c r="C492" s="7">
        <v>95</v>
      </c>
      <c r="D492" s="7">
        <v>807.3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807.3</v>
      </c>
      <c r="M492" s="7">
        <f t="shared" si="44"/>
        <v>0</v>
      </c>
      <c r="N492" s="7">
        <f t="shared" si="45"/>
        <v>807.3</v>
      </c>
      <c r="O492" s="7">
        <f t="shared" si="46"/>
        <v>0</v>
      </c>
      <c r="P492" s="7">
        <f t="shared" si="47"/>
        <v>0</v>
      </c>
    </row>
    <row r="493" spans="1:16" ht="12.75">
      <c r="A493" s="8" t="s">
        <v>26</v>
      </c>
      <c r="B493" s="9" t="s">
        <v>27</v>
      </c>
      <c r="C493" s="10">
        <v>0</v>
      </c>
      <c r="D493" s="10">
        <v>155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155</v>
      </c>
      <c r="M493" s="10">
        <f t="shared" si="44"/>
        <v>0</v>
      </c>
      <c r="N493" s="10">
        <f t="shared" si="45"/>
        <v>155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45</v>
      </c>
      <c r="D494" s="10">
        <v>602.3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602.3</v>
      </c>
      <c r="M494" s="10">
        <f t="shared" si="44"/>
        <v>0</v>
      </c>
      <c r="N494" s="10">
        <f t="shared" si="45"/>
        <v>602.3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64</v>
      </c>
      <c r="B495" s="9" t="s">
        <v>65</v>
      </c>
      <c r="C495" s="10">
        <v>50</v>
      </c>
      <c r="D495" s="10">
        <v>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50</v>
      </c>
      <c r="M495" s="10">
        <f t="shared" si="44"/>
        <v>0</v>
      </c>
      <c r="N495" s="10">
        <f t="shared" si="45"/>
        <v>50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226</v>
      </c>
      <c r="B496" s="6" t="s">
        <v>227</v>
      </c>
      <c r="C496" s="7">
        <v>13972.267</v>
      </c>
      <c r="D496" s="7">
        <v>14453.267</v>
      </c>
      <c r="E496" s="7">
        <v>643.6</v>
      </c>
      <c r="F496" s="7">
        <v>0.7505499999999999</v>
      </c>
      <c r="G496" s="7">
        <v>0</v>
      </c>
      <c r="H496" s="7">
        <v>0.7415499999999999</v>
      </c>
      <c r="I496" s="7">
        <v>0.009000000000000001</v>
      </c>
      <c r="J496" s="7">
        <v>0.009000000000000001</v>
      </c>
      <c r="K496" s="7">
        <f t="shared" si="42"/>
        <v>642.84945</v>
      </c>
      <c r="L496" s="7">
        <f t="shared" si="43"/>
        <v>14452.51645</v>
      </c>
      <c r="M496" s="7">
        <f t="shared" si="44"/>
        <v>0.1166174642635177</v>
      </c>
      <c r="N496" s="7">
        <f t="shared" si="45"/>
        <v>14452.52545</v>
      </c>
      <c r="O496" s="7">
        <f t="shared" si="46"/>
        <v>642.8584500000001</v>
      </c>
      <c r="P496" s="7">
        <f t="shared" si="47"/>
        <v>0.1152190801740211</v>
      </c>
    </row>
    <row r="497" spans="1:16" ht="25.5">
      <c r="A497" s="5" t="s">
        <v>228</v>
      </c>
      <c r="B497" s="6" t="s">
        <v>69</v>
      </c>
      <c r="C497" s="7">
        <v>7924.334</v>
      </c>
      <c r="D497" s="7">
        <v>7924.334</v>
      </c>
      <c r="E497" s="7">
        <v>643.6</v>
      </c>
      <c r="F497" s="7">
        <v>0.7505499999999999</v>
      </c>
      <c r="G497" s="7">
        <v>0</v>
      </c>
      <c r="H497" s="7">
        <v>0.7415499999999999</v>
      </c>
      <c r="I497" s="7">
        <v>0.009000000000000001</v>
      </c>
      <c r="J497" s="7">
        <v>0.009000000000000001</v>
      </c>
      <c r="K497" s="7">
        <f t="shared" si="42"/>
        <v>642.84945</v>
      </c>
      <c r="L497" s="7">
        <f t="shared" si="43"/>
        <v>7923.58345</v>
      </c>
      <c r="M497" s="7">
        <f t="shared" si="44"/>
        <v>0.1166174642635177</v>
      </c>
      <c r="N497" s="7">
        <f t="shared" si="45"/>
        <v>7923.59245</v>
      </c>
      <c r="O497" s="7">
        <f t="shared" si="46"/>
        <v>642.8584500000001</v>
      </c>
      <c r="P497" s="7">
        <f t="shared" si="47"/>
        <v>0.1152190801740211</v>
      </c>
    </row>
    <row r="498" spans="1:16" ht="12.75">
      <c r="A498" s="8" t="s">
        <v>22</v>
      </c>
      <c r="B498" s="9" t="s">
        <v>23</v>
      </c>
      <c r="C498" s="10">
        <v>6124.136</v>
      </c>
      <c r="D498" s="10">
        <v>6124.136</v>
      </c>
      <c r="E498" s="10">
        <v>500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500</v>
      </c>
      <c r="L498" s="10">
        <f t="shared" si="43"/>
        <v>6124.136</v>
      </c>
      <c r="M498" s="10">
        <f t="shared" si="44"/>
        <v>0</v>
      </c>
      <c r="N498" s="10">
        <f t="shared" si="45"/>
        <v>6124.136</v>
      </c>
      <c r="O498" s="10">
        <f t="shared" si="46"/>
        <v>500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1347.31</v>
      </c>
      <c r="D499" s="10">
        <v>1347.31</v>
      </c>
      <c r="E499" s="10">
        <v>110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110</v>
      </c>
      <c r="L499" s="10">
        <f t="shared" si="43"/>
        <v>1347.31</v>
      </c>
      <c r="M499" s="10">
        <f t="shared" si="44"/>
        <v>0</v>
      </c>
      <c r="N499" s="10">
        <f t="shared" si="45"/>
        <v>1347.31</v>
      </c>
      <c r="O499" s="10">
        <f t="shared" si="46"/>
        <v>110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223.17</v>
      </c>
      <c r="D500" s="10">
        <v>223.17</v>
      </c>
      <c r="E500" s="10">
        <v>15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15</v>
      </c>
      <c r="L500" s="10">
        <f t="shared" si="43"/>
        <v>223.17</v>
      </c>
      <c r="M500" s="10">
        <f t="shared" si="44"/>
        <v>0</v>
      </c>
      <c r="N500" s="10">
        <f t="shared" si="45"/>
        <v>223.17</v>
      </c>
      <c r="O500" s="10">
        <f t="shared" si="46"/>
        <v>15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220</v>
      </c>
      <c r="D501" s="10">
        <v>220</v>
      </c>
      <c r="E501" s="10">
        <v>18</v>
      </c>
      <c r="F501" s="10">
        <v>0.6305499999999999</v>
      </c>
      <c r="G501" s="10">
        <v>0</v>
      </c>
      <c r="H501" s="10">
        <v>0.6215499999999999</v>
      </c>
      <c r="I501" s="10">
        <v>0.009000000000000001</v>
      </c>
      <c r="J501" s="10">
        <v>0.009000000000000001</v>
      </c>
      <c r="K501" s="10">
        <f t="shared" si="42"/>
        <v>17.36945</v>
      </c>
      <c r="L501" s="10">
        <f t="shared" si="43"/>
        <v>219.36945</v>
      </c>
      <c r="M501" s="10">
        <f t="shared" si="44"/>
        <v>3.503055555555555</v>
      </c>
      <c r="N501" s="10">
        <f t="shared" si="45"/>
        <v>219.37845</v>
      </c>
      <c r="O501" s="10">
        <f t="shared" si="46"/>
        <v>17.37845</v>
      </c>
      <c r="P501" s="10">
        <f t="shared" si="47"/>
        <v>3.453055555555555</v>
      </c>
    </row>
    <row r="502" spans="1:16" ht="12.75">
      <c r="A502" s="8" t="s">
        <v>30</v>
      </c>
      <c r="B502" s="9" t="s">
        <v>31</v>
      </c>
      <c r="C502" s="10">
        <v>9.718</v>
      </c>
      <c r="D502" s="10">
        <v>9.718</v>
      </c>
      <c r="E502" s="10">
        <v>0.6</v>
      </c>
      <c r="F502" s="10">
        <v>0.12</v>
      </c>
      <c r="G502" s="10">
        <v>0</v>
      </c>
      <c r="H502" s="10">
        <v>0.12</v>
      </c>
      <c r="I502" s="10">
        <v>0</v>
      </c>
      <c r="J502" s="10">
        <v>0</v>
      </c>
      <c r="K502" s="10">
        <f t="shared" si="42"/>
        <v>0.48</v>
      </c>
      <c r="L502" s="10">
        <f t="shared" si="43"/>
        <v>9.598</v>
      </c>
      <c r="M502" s="10">
        <f t="shared" si="44"/>
        <v>20</v>
      </c>
      <c r="N502" s="10">
        <f t="shared" si="45"/>
        <v>9.598</v>
      </c>
      <c r="O502" s="10">
        <f t="shared" si="46"/>
        <v>0.48</v>
      </c>
      <c r="P502" s="10">
        <f t="shared" si="47"/>
        <v>20</v>
      </c>
    </row>
    <row r="503" spans="1:16" ht="12.75">
      <c r="A503" s="5" t="s">
        <v>229</v>
      </c>
      <c r="B503" s="6" t="s">
        <v>63</v>
      </c>
      <c r="C503" s="7">
        <v>0</v>
      </c>
      <c r="D503" s="7">
        <v>481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481</v>
      </c>
      <c r="M503" s="7">
        <f t="shared" si="44"/>
        <v>0</v>
      </c>
      <c r="N503" s="7">
        <f t="shared" si="45"/>
        <v>481</v>
      </c>
      <c r="O503" s="7">
        <f t="shared" si="46"/>
        <v>0</v>
      </c>
      <c r="P503" s="7">
        <f t="shared" si="47"/>
        <v>0</v>
      </c>
    </row>
    <row r="504" spans="1:16" ht="12.75">
      <c r="A504" s="8" t="s">
        <v>28</v>
      </c>
      <c r="B504" s="9" t="s">
        <v>29</v>
      </c>
      <c r="C504" s="10">
        <v>0</v>
      </c>
      <c r="D504" s="10">
        <v>481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481</v>
      </c>
      <c r="M504" s="10">
        <f t="shared" si="44"/>
        <v>0</v>
      </c>
      <c r="N504" s="10">
        <f t="shared" si="45"/>
        <v>481</v>
      </c>
      <c r="O504" s="10">
        <f t="shared" si="46"/>
        <v>0</v>
      </c>
      <c r="P504" s="10">
        <f t="shared" si="47"/>
        <v>0</v>
      </c>
    </row>
    <row r="505" spans="1:16" ht="12.75">
      <c r="A505" s="5" t="s">
        <v>230</v>
      </c>
      <c r="B505" s="6" t="s">
        <v>231</v>
      </c>
      <c r="C505" s="7">
        <v>6047.933</v>
      </c>
      <c r="D505" s="7">
        <v>6047.933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6047.933</v>
      </c>
      <c r="M505" s="7">
        <f t="shared" si="44"/>
        <v>0</v>
      </c>
      <c r="N505" s="7">
        <f t="shared" si="45"/>
        <v>6047.933</v>
      </c>
      <c r="O505" s="7">
        <f t="shared" si="46"/>
        <v>0</v>
      </c>
      <c r="P505" s="7">
        <f t="shared" si="47"/>
        <v>0</v>
      </c>
    </row>
    <row r="506" spans="1:16" ht="12.75">
      <c r="A506" s="8" t="s">
        <v>232</v>
      </c>
      <c r="B506" s="9" t="s">
        <v>233</v>
      </c>
      <c r="C506" s="10">
        <v>6047.933</v>
      </c>
      <c r="D506" s="10">
        <v>6047.933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6047.933</v>
      </c>
      <c r="M506" s="10">
        <f t="shared" si="44"/>
        <v>0</v>
      </c>
      <c r="N506" s="10">
        <f t="shared" si="45"/>
        <v>6047.933</v>
      </c>
      <c r="O506" s="10">
        <f t="shared" si="46"/>
        <v>0</v>
      </c>
      <c r="P506" s="10">
        <f t="shared" si="47"/>
        <v>0</v>
      </c>
    </row>
    <row r="507" spans="1:16" ht="51">
      <c r="A507" s="5" t="s">
        <v>234</v>
      </c>
      <c r="B507" s="6" t="s">
        <v>235</v>
      </c>
      <c r="C507" s="7">
        <v>745534.8969999999</v>
      </c>
      <c r="D507" s="7">
        <v>877868.9969999999</v>
      </c>
      <c r="E507" s="7">
        <v>74416.739</v>
      </c>
      <c r="F507" s="7">
        <v>17149.66777</v>
      </c>
      <c r="G507" s="7">
        <v>0</v>
      </c>
      <c r="H507" s="7">
        <v>17149.66777</v>
      </c>
      <c r="I507" s="7">
        <v>0</v>
      </c>
      <c r="J507" s="7">
        <v>0</v>
      </c>
      <c r="K507" s="7">
        <f t="shared" si="42"/>
        <v>57267.07123</v>
      </c>
      <c r="L507" s="7">
        <f t="shared" si="43"/>
        <v>860719.3292299998</v>
      </c>
      <c r="M507" s="7">
        <f t="shared" si="44"/>
        <v>23.045443808012063</v>
      </c>
      <c r="N507" s="7">
        <f t="shared" si="45"/>
        <v>860719.3292299998</v>
      </c>
      <c r="O507" s="7">
        <f t="shared" si="46"/>
        <v>57267.07123</v>
      </c>
      <c r="P507" s="7">
        <f t="shared" si="47"/>
        <v>23.045443808012063</v>
      </c>
    </row>
    <row r="508" spans="1:16" ht="12.75">
      <c r="A508" s="5" t="s">
        <v>236</v>
      </c>
      <c r="B508" s="6" t="s">
        <v>237</v>
      </c>
      <c r="C508" s="7">
        <v>2000</v>
      </c>
      <c r="D508" s="7">
        <v>2000</v>
      </c>
      <c r="E508" s="7">
        <v>500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500</v>
      </c>
      <c r="L508" s="7">
        <f t="shared" si="43"/>
        <v>2000</v>
      </c>
      <c r="M508" s="7">
        <f t="shared" si="44"/>
        <v>0</v>
      </c>
      <c r="N508" s="7">
        <f t="shared" si="45"/>
        <v>2000</v>
      </c>
      <c r="O508" s="7">
        <f t="shared" si="46"/>
        <v>500</v>
      </c>
      <c r="P508" s="7">
        <f t="shared" si="47"/>
        <v>0</v>
      </c>
    </row>
    <row r="509" spans="1:16" ht="12.75">
      <c r="A509" s="8" t="s">
        <v>238</v>
      </c>
      <c r="B509" s="9" t="s">
        <v>239</v>
      </c>
      <c r="C509" s="10">
        <v>2000</v>
      </c>
      <c r="D509" s="10">
        <v>2000</v>
      </c>
      <c r="E509" s="10">
        <v>500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500</v>
      </c>
      <c r="L509" s="10">
        <f t="shared" si="43"/>
        <v>2000</v>
      </c>
      <c r="M509" s="10">
        <f t="shared" si="44"/>
        <v>0</v>
      </c>
      <c r="N509" s="10">
        <f t="shared" si="45"/>
        <v>2000</v>
      </c>
      <c r="O509" s="10">
        <f t="shared" si="46"/>
        <v>500</v>
      </c>
      <c r="P509" s="10">
        <f t="shared" si="47"/>
        <v>0</v>
      </c>
    </row>
    <row r="510" spans="1:16" ht="12.75">
      <c r="A510" s="5" t="s">
        <v>240</v>
      </c>
      <c r="B510" s="6" t="s">
        <v>241</v>
      </c>
      <c r="C510" s="7">
        <v>38570.1</v>
      </c>
      <c r="D510" s="7">
        <v>38570.1</v>
      </c>
      <c r="E510" s="7">
        <v>3214.2</v>
      </c>
      <c r="F510" s="7">
        <v>1071.4</v>
      </c>
      <c r="G510" s="7">
        <v>0</v>
      </c>
      <c r="H510" s="7">
        <v>1071.4</v>
      </c>
      <c r="I510" s="7">
        <v>0</v>
      </c>
      <c r="J510" s="7">
        <v>0</v>
      </c>
      <c r="K510" s="7">
        <f t="shared" si="42"/>
        <v>2142.7999999999997</v>
      </c>
      <c r="L510" s="7">
        <f t="shared" si="43"/>
        <v>37498.7</v>
      </c>
      <c r="M510" s="7">
        <f t="shared" si="44"/>
        <v>33.333333333333336</v>
      </c>
      <c r="N510" s="7">
        <f t="shared" si="45"/>
        <v>37498.7</v>
      </c>
      <c r="O510" s="7">
        <f t="shared" si="46"/>
        <v>2142.7999999999997</v>
      </c>
      <c r="P510" s="7">
        <f t="shared" si="47"/>
        <v>33.333333333333336</v>
      </c>
    </row>
    <row r="511" spans="1:16" ht="25.5">
      <c r="A511" s="8" t="s">
        <v>163</v>
      </c>
      <c r="B511" s="9" t="s">
        <v>164</v>
      </c>
      <c r="C511" s="10">
        <v>38570.1</v>
      </c>
      <c r="D511" s="10">
        <v>38570.1</v>
      </c>
      <c r="E511" s="10">
        <v>3214.2</v>
      </c>
      <c r="F511" s="10">
        <v>1071.4</v>
      </c>
      <c r="G511" s="10">
        <v>0</v>
      </c>
      <c r="H511" s="10">
        <v>1071.4</v>
      </c>
      <c r="I511" s="10">
        <v>0</v>
      </c>
      <c r="J511" s="10">
        <v>0</v>
      </c>
      <c r="K511" s="10">
        <f t="shared" si="42"/>
        <v>2142.7999999999997</v>
      </c>
      <c r="L511" s="10">
        <f t="shared" si="43"/>
        <v>37498.7</v>
      </c>
      <c r="M511" s="10">
        <f t="shared" si="44"/>
        <v>33.333333333333336</v>
      </c>
      <c r="N511" s="10">
        <f t="shared" si="45"/>
        <v>37498.7</v>
      </c>
      <c r="O511" s="10">
        <f t="shared" si="46"/>
        <v>2142.7999999999997</v>
      </c>
      <c r="P511" s="10">
        <f t="shared" si="47"/>
        <v>33.333333333333336</v>
      </c>
    </row>
    <row r="512" spans="1:16" ht="76.5">
      <c r="A512" s="5" t="s">
        <v>242</v>
      </c>
      <c r="B512" s="6" t="s">
        <v>243</v>
      </c>
      <c r="C512" s="7">
        <v>312006</v>
      </c>
      <c r="D512" s="7">
        <v>309415.3</v>
      </c>
      <c r="E512" s="7">
        <v>25811.9</v>
      </c>
      <c r="F512" s="7">
        <v>2064.91977</v>
      </c>
      <c r="G512" s="7">
        <v>0</v>
      </c>
      <c r="H512" s="7">
        <v>2064.91977</v>
      </c>
      <c r="I512" s="7">
        <v>0</v>
      </c>
      <c r="J512" s="7">
        <v>0</v>
      </c>
      <c r="K512" s="7">
        <f t="shared" si="42"/>
        <v>23746.98023</v>
      </c>
      <c r="L512" s="7">
        <f t="shared" si="43"/>
        <v>307350.38023</v>
      </c>
      <c r="M512" s="7">
        <f t="shared" si="44"/>
        <v>7.999875135112099</v>
      </c>
      <c r="N512" s="7">
        <f t="shared" si="45"/>
        <v>307350.38023</v>
      </c>
      <c r="O512" s="7">
        <f t="shared" si="46"/>
        <v>23746.98023</v>
      </c>
      <c r="P512" s="7">
        <f t="shared" si="47"/>
        <v>7.999875135112099</v>
      </c>
    </row>
    <row r="513" spans="1:16" ht="25.5">
      <c r="A513" s="8" t="s">
        <v>163</v>
      </c>
      <c r="B513" s="9" t="s">
        <v>164</v>
      </c>
      <c r="C513" s="10">
        <v>312006</v>
      </c>
      <c r="D513" s="10">
        <v>309415.3</v>
      </c>
      <c r="E513" s="10">
        <v>25811.9</v>
      </c>
      <c r="F513" s="10">
        <v>2064.91977</v>
      </c>
      <c r="G513" s="10">
        <v>0</v>
      </c>
      <c r="H513" s="10">
        <v>2064.91977</v>
      </c>
      <c r="I513" s="10">
        <v>0</v>
      </c>
      <c r="J513" s="10">
        <v>0</v>
      </c>
      <c r="K513" s="10">
        <f t="shared" si="42"/>
        <v>23746.98023</v>
      </c>
      <c r="L513" s="10">
        <f t="shared" si="43"/>
        <v>307350.38023</v>
      </c>
      <c r="M513" s="10">
        <f t="shared" si="44"/>
        <v>7.999875135112099</v>
      </c>
      <c r="N513" s="10">
        <f t="shared" si="45"/>
        <v>307350.38023</v>
      </c>
      <c r="O513" s="10">
        <f t="shared" si="46"/>
        <v>23746.98023</v>
      </c>
      <c r="P513" s="10">
        <f t="shared" si="47"/>
        <v>7.999875135112099</v>
      </c>
    </row>
    <row r="514" spans="1:16" ht="76.5">
      <c r="A514" s="5" t="s">
        <v>244</v>
      </c>
      <c r="B514" s="6" t="s">
        <v>245</v>
      </c>
      <c r="C514" s="7">
        <v>347965.9</v>
      </c>
      <c r="D514" s="7">
        <v>481606.7</v>
      </c>
      <c r="E514" s="7">
        <v>41073.2</v>
      </c>
      <c r="F514" s="7">
        <v>13975.348</v>
      </c>
      <c r="G514" s="7">
        <v>0</v>
      </c>
      <c r="H514" s="7">
        <v>13975.348</v>
      </c>
      <c r="I514" s="7">
        <v>0</v>
      </c>
      <c r="J514" s="7">
        <v>0</v>
      </c>
      <c r="K514" s="7">
        <f t="shared" si="42"/>
        <v>27097.852</v>
      </c>
      <c r="L514" s="7">
        <f t="shared" si="43"/>
        <v>467631.352</v>
      </c>
      <c r="M514" s="7">
        <f t="shared" si="44"/>
        <v>34.02546672769592</v>
      </c>
      <c r="N514" s="7">
        <f t="shared" si="45"/>
        <v>467631.352</v>
      </c>
      <c r="O514" s="7">
        <f t="shared" si="46"/>
        <v>27097.852</v>
      </c>
      <c r="P514" s="7">
        <f t="shared" si="47"/>
        <v>34.02546672769592</v>
      </c>
    </row>
    <row r="515" spans="1:16" ht="25.5">
      <c r="A515" s="8" t="s">
        <v>163</v>
      </c>
      <c r="B515" s="9" t="s">
        <v>164</v>
      </c>
      <c r="C515" s="10">
        <v>347965.9</v>
      </c>
      <c r="D515" s="10">
        <v>481606.7</v>
      </c>
      <c r="E515" s="10">
        <v>41073.2</v>
      </c>
      <c r="F515" s="10">
        <v>13975.348</v>
      </c>
      <c r="G515" s="10">
        <v>0</v>
      </c>
      <c r="H515" s="10">
        <v>13975.348</v>
      </c>
      <c r="I515" s="10">
        <v>0</v>
      </c>
      <c r="J515" s="10">
        <v>0</v>
      </c>
      <c r="K515" s="10">
        <f t="shared" si="42"/>
        <v>27097.852</v>
      </c>
      <c r="L515" s="10">
        <f t="shared" si="43"/>
        <v>467631.352</v>
      </c>
      <c r="M515" s="10">
        <f t="shared" si="44"/>
        <v>34.02546672769592</v>
      </c>
      <c r="N515" s="10">
        <f t="shared" si="45"/>
        <v>467631.352</v>
      </c>
      <c r="O515" s="10">
        <f t="shared" si="46"/>
        <v>27097.852</v>
      </c>
      <c r="P515" s="10">
        <f t="shared" si="47"/>
        <v>34.02546672769592</v>
      </c>
    </row>
    <row r="516" spans="1:16" ht="51">
      <c r="A516" s="5" t="s">
        <v>246</v>
      </c>
      <c r="B516" s="6" t="s">
        <v>247</v>
      </c>
      <c r="C516" s="7">
        <v>239.1</v>
      </c>
      <c r="D516" s="7">
        <v>239.1</v>
      </c>
      <c r="E516" s="7">
        <v>14.165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14.165</v>
      </c>
      <c r="L516" s="7">
        <f t="shared" si="43"/>
        <v>239.1</v>
      </c>
      <c r="M516" s="7">
        <f t="shared" si="44"/>
        <v>0</v>
      </c>
      <c r="N516" s="7">
        <f t="shared" si="45"/>
        <v>239.1</v>
      </c>
      <c r="O516" s="7">
        <f t="shared" si="46"/>
        <v>14.165</v>
      </c>
      <c r="P516" s="7">
        <f t="shared" si="47"/>
        <v>0</v>
      </c>
    </row>
    <row r="517" spans="1:16" ht="25.5">
      <c r="A517" s="8" t="s">
        <v>163</v>
      </c>
      <c r="B517" s="9" t="s">
        <v>164</v>
      </c>
      <c r="C517" s="10">
        <v>239.1</v>
      </c>
      <c r="D517" s="10">
        <v>239.1</v>
      </c>
      <c r="E517" s="10">
        <v>14.165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14.165</v>
      </c>
      <c r="L517" s="10">
        <f t="shared" si="43"/>
        <v>239.1</v>
      </c>
      <c r="M517" s="10">
        <f t="shared" si="44"/>
        <v>0</v>
      </c>
      <c r="N517" s="10">
        <f t="shared" si="45"/>
        <v>239.1</v>
      </c>
      <c r="O517" s="10">
        <f t="shared" si="46"/>
        <v>14.165</v>
      </c>
      <c r="P517" s="10">
        <f t="shared" si="47"/>
        <v>0</v>
      </c>
    </row>
    <row r="518" spans="1:16" ht="38.25">
      <c r="A518" s="5" t="s">
        <v>248</v>
      </c>
      <c r="B518" s="6" t="s">
        <v>249</v>
      </c>
      <c r="C518" s="7">
        <v>0</v>
      </c>
      <c r="D518" s="7">
        <v>500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si="42"/>
        <v>0</v>
      </c>
      <c r="L518" s="7">
        <f t="shared" si="43"/>
        <v>500</v>
      </c>
      <c r="M518" s="7">
        <f t="shared" si="44"/>
        <v>0</v>
      </c>
      <c r="N518" s="7">
        <f t="shared" si="45"/>
        <v>500</v>
      </c>
      <c r="O518" s="7">
        <f t="shared" si="46"/>
        <v>0</v>
      </c>
      <c r="P518" s="7">
        <f t="shared" si="47"/>
        <v>0</v>
      </c>
    </row>
    <row r="519" spans="1:16" ht="25.5">
      <c r="A519" s="8" t="s">
        <v>163</v>
      </c>
      <c r="B519" s="9" t="s">
        <v>164</v>
      </c>
      <c r="C519" s="10">
        <v>0</v>
      </c>
      <c r="D519" s="10">
        <v>500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2"/>
        <v>0</v>
      </c>
      <c r="L519" s="10">
        <f t="shared" si="43"/>
        <v>500</v>
      </c>
      <c r="M519" s="10">
        <f t="shared" si="44"/>
        <v>0</v>
      </c>
      <c r="N519" s="10">
        <f t="shared" si="45"/>
        <v>500</v>
      </c>
      <c r="O519" s="10">
        <f t="shared" si="46"/>
        <v>0</v>
      </c>
      <c r="P519" s="10">
        <f t="shared" si="47"/>
        <v>0</v>
      </c>
    </row>
    <row r="520" spans="1:16" ht="12.75">
      <c r="A520" s="5" t="s">
        <v>250</v>
      </c>
      <c r="B520" s="6" t="s">
        <v>162</v>
      </c>
      <c r="C520" s="7">
        <v>44753.797</v>
      </c>
      <c r="D520" s="7">
        <v>45537.797</v>
      </c>
      <c r="E520" s="7">
        <v>3803.274</v>
      </c>
      <c r="F520" s="7">
        <v>38</v>
      </c>
      <c r="G520" s="7">
        <v>0</v>
      </c>
      <c r="H520" s="7">
        <v>38</v>
      </c>
      <c r="I520" s="7">
        <v>0</v>
      </c>
      <c r="J520" s="7">
        <v>0</v>
      </c>
      <c r="K520" s="7">
        <f t="shared" si="42"/>
        <v>3765.274</v>
      </c>
      <c r="L520" s="7">
        <f t="shared" si="43"/>
        <v>45499.797</v>
      </c>
      <c r="M520" s="7">
        <f t="shared" si="44"/>
        <v>0.9991391627318988</v>
      </c>
      <c r="N520" s="7">
        <f t="shared" si="45"/>
        <v>45499.797</v>
      </c>
      <c r="O520" s="7">
        <f t="shared" si="46"/>
        <v>3765.274</v>
      </c>
      <c r="P520" s="7">
        <f t="shared" si="47"/>
        <v>0.9991391627318988</v>
      </c>
    </row>
    <row r="521" spans="1:16" ht="25.5">
      <c r="A521" s="8" t="s">
        <v>163</v>
      </c>
      <c r="B521" s="9" t="s">
        <v>164</v>
      </c>
      <c r="C521" s="10">
        <v>44753.797</v>
      </c>
      <c r="D521" s="10">
        <v>45537.797</v>
      </c>
      <c r="E521" s="10">
        <v>3803.274</v>
      </c>
      <c r="F521" s="10">
        <v>38</v>
      </c>
      <c r="G521" s="10">
        <v>0</v>
      </c>
      <c r="H521" s="10">
        <v>38</v>
      </c>
      <c r="I521" s="10">
        <v>0</v>
      </c>
      <c r="J521" s="10">
        <v>0</v>
      </c>
      <c r="K521" s="10">
        <f t="shared" si="42"/>
        <v>3765.274</v>
      </c>
      <c r="L521" s="10">
        <f t="shared" si="43"/>
        <v>45499.797</v>
      </c>
      <c r="M521" s="10">
        <f t="shared" si="44"/>
        <v>0.9991391627318988</v>
      </c>
      <c r="N521" s="10">
        <f t="shared" si="45"/>
        <v>45499.797</v>
      </c>
      <c r="O521" s="10">
        <f t="shared" si="46"/>
        <v>3765.274</v>
      </c>
      <c r="P521" s="10">
        <f t="shared" si="47"/>
        <v>0.9991391627318988</v>
      </c>
    </row>
    <row r="522" spans="1:16" ht="12.75">
      <c r="A522" s="5" t="s">
        <v>251</v>
      </c>
      <c r="B522" s="6" t="s">
        <v>252</v>
      </c>
      <c r="C522" s="7">
        <v>2047645.1859999977</v>
      </c>
      <c r="D522" s="7">
        <v>2296870.5580199994</v>
      </c>
      <c r="E522" s="7">
        <v>182979.85662999997</v>
      </c>
      <c r="F522" s="7">
        <v>35288.043110000006</v>
      </c>
      <c r="G522" s="7">
        <v>31.038539999999998</v>
      </c>
      <c r="H522" s="7">
        <v>45662.647159999986</v>
      </c>
      <c r="I522" s="7">
        <v>3256.2340499999996</v>
      </c>
      <c r="J522" s="7">
        <v>6636.658420000001</v>
      </c>
      <c r="K522" s="7">
        <f t="shared" si="42"/>
        <v>147691.81351999997</v>
      </c>
      <c r="L522" s="7">
        <f t="shared" si="43"/>
        <v>2261582.5149099994</v>
      </c>
      <c r="M522" s="7">
        <f t="shared" si="44"/>
        <v>19.285206448355282</v>
      </c>
      <c r="N522" s="7">
        <f t="shared" si="45"/>
        <v>2251207.9108599992</v>
      </c>
      <c r="O522" s="7">
        <f t="shared" si="46"/>
        <v>137317.20946999997</v>
      </c>
      <c r="P522" s="7">
        <f t="shared" si="47"/>
        <v>24.955013082305307</v>
      </c>
    </row>
    <row r="523" spans="1:1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7"/>
  <sheetViews>
    <sheetView tabSelected="1" workbookViewId="0" topLeftCell="E1">
      <selection activeCell="F13" sqref="F1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104429.59755</v>
      </c>
      <c r="E6" s="7">
        <v>23181.551</v>
      </c>
      <c r="F6" s="7">
        <v>0</v>
      </c>
      <c r="G6" s="7">
        <v>0</v>
      </c>
      <c r="H6" s="7">
        <v>4.783</v>
      </c>
      <c r="I6" s="7">
        <v>0</v>
      </c>
      <c r="J6" s="7">
        <v>0</v>
      </c>
      <c r="K6" s="7">
        <f aca="true" t="shared" si="0" ref="K6:K69">E6-F6</f>
        <v>23181.551</v>
      </c>
      <c r="L6" s="7">
        <f aca="true" t="shared" si="1" ref="L6:L69">D6-F6</f>
        <v>104429.59755</v>
      </c>
      <c r="M6" s="7">
        <f aca="true" t="shared" si="2" ref="M6:M69">IF(E6=0,0,(F6/E6)*100)</f>
        <v>0</v>
      </c>
      <c r="N6" s="7">
        <f aca="true" t="shared" si="3" ref="N6:N69">D6-H6</f>
        <v>104424.81455000001</v>
      </c>
      <c r="O6" s="7">
        <f aca="true" t="shared" si="4" ref="O6:O69">E6-H6</f>
        <v>23176.768</v>
      </c>
      <c r="P6" s="7">
        <f aca="true" t="shared" si="5" ref="P6:P69">IF(E6=0,0,(H6/E6)*100)</f>
        <v>0.020632786822590087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0</v>
      </c>
      <c r="P9" s="7">
        <f t="shared" si="5"/>
        <v>0</v>
      </c>
    </row>
    <row r="10" spans="1:16" ht="12.75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267</v>
      </c>
      <c r="B17" s="6" t="s">
        <v>268</v>
      </c>
      <c r="C17" s="7">
        <v>4142.8</v>
      </c>
      <c r="D17" s="7">
        <v>92784.5</v>
      </c>
      <c r="E17" s="7">
        <v>23179.7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23179.7</v>
      </c>
      <c r="L17" s="7">
        <f t="shared" si="1"/>
        <v>92784.5</v>
      </c>
      <c r="M17" s="7">
        <f t="shared" si="2"/>
        <v>0</v>
      </c>
      <c r="N17" s="7">
        <f t="shared" si="3"/>
        <v>92784.5</v>
      </c>
      <c r="O17" s="7">
        <f t="shared" si="4"/>
        <v>23179.7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92784.5</v>
      </c>
      <c r="E18" s="10">
        <v>23179.7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23179.7</v>
      </c>
      <c r="L18" s="10">
        <f t="shared" si="1"/>
        <v>92784.5</v>
      </c>
      <c r="M18" s="10">
        <f t="shared" si="2"/>
        <v>0</v>
      </c>
      <c r="N18" s="10">
        <f t="shared" si="3"/>
        <v>92784.5</v>
      </c>
      <c r="O18" s="10">
        <f t="shared" si="4"/>
        <v>23179.7</v>
      </c>
      <c r="P18" s="10">
        <f t="shared" si="5"/>
        <v>0</v>
      </c>
    </row>
    <row r="19" spans="1:16" ht="51">
      <c r="A19" s="5" t="s">
        <v>60</v>
      </c>
      <c r="B19" s="6" t="s">
        <v>61</v>
      </c>
      <c r="C19" s="7">
        <v>6.992</v>
      </c>
      <c r="D19" s="7">
        <v>6.992</v>
      </c>
      <c r="E19" s="7">
        <v>1.851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1.851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1.851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1.851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1.851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1.851</v>
      </c>
      <c r="P20" s="10">
        <f t="shared" si="5"/>
        <v>0</v>
      </c>
    </row>
    <row r="21" spans="1:16" ht="12.75">
      <c r="A21" s="5" t="s">
        <v>62</v>
      </c>
      <c r="B21" s="6" t="s">
        <v>63</v>
      </c>
      <c r="C21" s="7">
        <v>9103.183550000002</v>
      </c>
      <c r="D21" s="7">
        <v>8552.395550000001</v>
      </c>
      <c r="E21" s="7">
        <v>0</v>
      </c>
      <c r="F21" s="7">
        <v>0</v>
      </c>
      <c r="G21" s="7">
        <v>0</v>
      </c>
      <c r="H21" s="7">
        <v>4.783</v>
      </c>
      <c r="I21" s="7">
        <v>0</v>
      </c>
      <c r="J21" s="7">
        <v>0</v>
      </c>
      <c r="K21" s="7">
        <f t="shared" si="0"/>
        <v>0</v>
      </c>
      <c r="L21" s="7">
        <f t="shared" si="1"/>
        <v>8552.395550000001</v>
      </c>
      <c r="M21" s="7">
        <f t="shared" si="2"/>
        <v>0</v>
      </c>
      <c r="N21" s="7">
        <f t="shared" si="3"/>
        <v>8547.612550000002</v>
      </c>
      <c r="O21" s="7">
        <f t="shared" si="4"/>
        <v>-4.783</v>
      </c>
      <c r="P21" s="7">
        <f t="shared" si="5"/>
        <v>0</v>
      </c>
    </row>
    <row r="22" spans="1:16" ht="12.75">
      <c r="A22" s="8" t="s">
        <v>26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4.783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-4.783</v>
      </c>
      <c r="O22" s="10">
        <f t="shared" si="4"/>
        <v>-4.783</v>
      </c>
      <c r="P22" s="10">
        <f t="shared" si="5"/>
        <v>0</v>
      </c>
    </row>
    <row r="23" spans="1:16" ht="25.5">
      <c r="A23" s="8" t="s">
        <v>221</v>
      </c>
      <c r="B23" s="9" t="s">
        <v>222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255</v>
      </c>
      <c r="B24" s="9" t="s">
        <v>256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259</v>
      </c>
      <c r="B25" s="9" t="s">
        <v>260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265</v>
      </c>
      <c r="B26" s="9" t="s">
        <v>266</v>
      </c>
      <c r="C26" s="10">
        <v>9103.183550000002</v>
      </c>
      <c r="D26" s="10">
        <v>784.2955500000007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0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67689.78549999998</v>
      </c>
      <c r="E27" s="7">
        <v>2404.2166666666667</v>
      </c>
      <c r="F27" s="7">
        <v>974.62846</v>
      </c>
      <c r="G27" s="7">
        <v>0</v>
      </c>
      <c r="H27" s="7">
        <v>1400.60599</v>
      </c>
      <c r="I27" s="7">
        <v>369.93607999999995</v>
      </c>
      <c r="J27" s="7">
        <v>363.92712</v>
      </c>
      <c r="K27" s="7">
        <f t="shared" si="0"/>
        <v>1429.5882066666668</v>
      </c>
      <c r="L27" s="7">
        <f t="shared" si="1"/>
        <v>66715.15703999998</v>
      </c>
      <c r="M27" s="7">
        <f t="shared" si="2"/>
        <v>40.53829563336638</v>
      </c>
      <c r="N27" s="7">
        <f t="shared" si="3"/>
        <v>66289.17950999999</v>
      </c>
      <c r="O27" s="7">
        <f t="shared" si="4"/>
        <v>1003.6106766666667</v>
      </c>
      <c r="P27" s="7">
        <f t="shared" si="5"/>
        <v>58.256229957089275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35439.99201</v>
      </c>
      <c r="E28" s="7">
        <v>2162.8583333333336</v>
      </c>
      <c r="F28" s="7">
        <v>278.13773000000003</v>
      </c>
      <c r="G28" s="7">
        <v>0</v>
      </c>
      <c r="H28" s="7">
        <v>513.87439</v>
      </c>
      <c r="I28" s="7">
        <v>131.84154999999998</v>
      </c>
      <c r="J28" s="7">
        <v>226.90944000000002</v>
      </c>
      <c r="K28" s="7">
        <f t="shared" si="0"/>
        <v>1884.7206033333337</v>
      </c>
      <c r="L28" s="7">
        <f t="shared" si="1"/>
        <v>35161.85428</v>
      </c>
      <c r="M28" s="7">
        <f t="shared" si="2"/>
        <v>12.859729447528926</v>
      </c>
      <c r="N28" s="7">
        <f t="shared" si="3"/>
        <v>34926.117620000005</v>
      </c>
      <c r="O28" s="7">
        <f t="shared" si="4"/>
        <v>1648.9839433333336</v>
      </c>
      <c r="P28" s="7">
        <f t="shared" si="5"/>
        <v>23.75904062139992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36.1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-26.1</v>
      </c>
      <c r="O29" s="10">
        <f t="shared" si="4"/>
        <v>-35.266666666666666</v>
      </c>
      <c r="P29" s="10">
        <f t="shared" si="5"/>
        <v>4332</v>
      </c>
    </row>
    <row r="30" spans="1:16" ht="12.75">
      <c r="A30" s="8" t="s">
        <v>74</v>
      </c>
      <c r="B30" s="9" t="s">
        <v>75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330.91434999999996</v>
      </c>
      <c r="I30" s="10">
        <v>0</v>
      </c>
      <c r="J30" s="10">
        <v>226.90944000000002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25123.38565</v>
      </c>
      <c r="O30" s="10">
        <f t="shared" si="4"/>
        <v>1790.2773166666666</v>
      </c>
      <c r="P30" s="10">
        <f t="shared" si="5"/>
        <v>15.600398360984194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0.8333333333333334</v>
      </c>
      <c r="P31" s="10">
        <f t="shared" si="5"/>
        <v>0</v>
      </c>
    </row>
    <row r="32" spans="1:16" ht="25.5">
      <c r="A32" s="8" t="s">
        <v>255</v>
      </c>
      <c r="B32" s="9" t="s">
        <v>256</v>
      </c>
      <c r="C32" s="10">
        <v>0</v>
      </c>
      <c r="D32" s="10">
        <v>2968.66773</v>
      </c>
      <c r="E32" s="10">
        <v>40</v>
      </c>
      <c r="F32" s="10">
        <v>19.661</v>
      </c>
      <c r="G32" s="10">
        <v>0</v>
      </c>
      <c r="H32" s="10">
        <v>19.661</v>
      </c>
      <c r="I32" s="10">
        <v>0</v>
      </c>
      <c r="J32" s="10">
        <v>0</v>
      </c>
      <c r="K32" s="10">
        <f t="shared" si="0"/>
        <v>20.339</v>
      </c>
      <c r="L32" s="10">
        <f t="shared" si="1"/>
        <v>2949.00673</v>
      </c>
      <c r="M32" s="10">
        <f t="shared" si="2"/>
        <v>49.1525</v>
      </c>
      <c r="N32" s="10">
        <f t="shared" si="3"/>
        <v>2949.00673</v>
      </c>
      <c r="O32" s="10">
        <f t="shared" si="4"/>
        <v>20.339</v>
      </c>
      <c r="P32" s="10">
        <f t="shared" si="5"/>
        <v>49.1525</v>
      </c>
    </row>
    <row r="33" spans="1:16" ht="12.75">
      <c r="A33" s="8" t="s">
        <v>265</v>
      </c>
      <c r="B33" s="9" t="s">
        <v>266</v>
      </c>
      <c r="C33" s="10">
        <v>2622.56628</v>
      </c>
      <c r="D33" s="10">
        <v>6997.02428</v>
      </c>
      <c r="E33" s="10">
        <v>0</v>
      </c>
      <c r="F33" s="10">
        <v>258.47673000000003</v>
      </c>
      <c r="G33" s="10">
        <v>0</v>
      </c>
      <c r="H33" s="10">
        <v>127.19904</v>
      </c>
      <c r="I33" s="10">
        <v>131.84154999999998</v>
      </c>
      <c r="J33" s="10">
        <v>0</v>
      </c>
      <c r="K33" s="10">
        <f t="shared" si="0"/>
        <v>-258.47673000000003</v>
      </c>
      <c r="L33" s="10">
        <f t="shared" si="1"/>
        <v>6738.547549999999</v>
      </c>
      <c r="M33" s="10">
        <f t="shared" si="2"/>
        <v>0</v>
      </c>
      <c r="N33" s="10">
        <f t="shared" si="3"/>
        <v>6869.825239999999</v>
      </c>
      <c r="O33" s="10">
        <f t="shared" si="4"/>
        <v>-127.19904</v>
      </c>
      <c r="P33" s="10">
        <f t="shared" si="5"/>
        <v>0</v>
      </c>
    </row>
    <row r="34" spans="1:16" ht="63.75">
      <c r="A34" s="5" t="s">
        <v>78</v>
      </c>
      <c r="B34" s="6" t="s">
        <v>79</v>
      </c>
      <c r="C34" s="7">
        <v>4132.26851</v>
      </c>
      <c r="D34" s="7">
        <v>30792.07151</v>
      </c>
      <c r="E34" s="7">
        <v>241.35833333333332</v>
      </c>
      <c r="F34" s="7">
        <v>332.03473</v>
      </c>
      <c r="G34" s="7">
        <v>0</v>
      </c>
      <c r="H34" s="7">
        <v>407.90824</v>
      </c>
      <c r="I34" s="7">
        <v>238.09453</v>
      </c>
      <c r="J34" s="7">
        <v>114.41778000000001</v>
      </c>
      <c r="K34" s="7">
        <f t="shared" si="0"/>
        <v>-90.6763966666667</v>
      </c>
      <c r="L34" s="7">
        <f t="shared" si="1"/>
        <v>30460.036780000002</v>
      </c>
      <c r="M34" s="7">
        <f t="shared" si="2"/>
        <v>137.56920070434694</v>
      </c>
      <c r="N34" s="7">
        <f t="shared" si="3"/>
        <v>30384.16327</v>
      </c>
      <c r="O34" s="7">
        <f t="shared" si="4"/>
        <v>-166.54990666666666</v>
      </c>
      <c r="P34" s="7">
        <f t="shared" si="5"/>
        <v>169.00524393191313</v>
      </c>
    </row>
    <row r="35" spans="1:16" ht="12.75">
      <c r="A35" s="8" t="s">
        <v>22</v>
      </c>
      <c r="B35" s="9" t="s">
        <v>23</v>
      </c>
      <c r="C35" s="10">
        <v>585.8</v>
      </c>
      <c r="D35" s="10">
        <v>585.8</v>
      </c>
      <c r="E35" s="10">
        <v>48.81666666666666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48.81666666666666</v>
      </c>
      <c r="L35" s="10">
        <f t="shared" si="1"/>
        <v>585.8</v>
      </c>
      <c r="M35" s="10">
        <f t="shared" si="2"/>
        <v>0</v>
      </c>
      <c r="N35" s="10">
        <f t="shared" si="3"/>
        <v>585.8</v>
      </c>
      <c r="O35" s="10">
        <f t="shared" si="4"/>
        <v>48.81666666666666</v>
      </c>
      <c r="P35" s="10">
        <f t="shared" si="5"/>
        <v>0</v>
      </c>
    </row>
    <row r="36" spans="1:16" ht="12.75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130</v>
      </c>
      <c r="O36" s="10">
        <f t="shared" si="4"/>
        <v>10.833333333333334</v>
      </c>
      <c r="P36" s="10">
        <f t="shared" si="5"/>
        <v>0</v>
      </c>
    </row>
    <row r="37" spans="1:16" ht="12.75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4</v>
      </c>
      <c r="I37" s="10">
        <v>0</v>
      </c>
      <c r="J37" s="10">
        <v>0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66</v>
      </c>
      <c r="O37" s="10">
        <f t="shared" si="4"/>
        <v>1.833333333333333</v>
      </c>
      <c r="P37" s="10">
        <f t="shared" si="5"/>
        <v>68.57142857142857</v>
      </c>
    </row>
    <row r="38" spans="1:16" ht="12.75">
      <c r="A38" s="8" t="s">
        <v>74</v>
      </c>
      <c r="B38" s="9" t="s">
        <v>75</v>
      </c>
      <c r="C38" s="10">
        <v>1874.4</v>
      </c>
      <c r="D38" s="10">
        <v>1874.4</v>
      </c>
      <c r="E38" s="10">
        <v>156.2</v>
      </c>
      <c r="F38" s="10">
        <v>0</v>
      </c>
      <c r="G38" s="10">
        <v>0</v>
      </c>
      <c r="H38" s="10">
        <v>44.95052</v>
      </c>
      <c r="I38" s="10">
        <v>0</v>
      </c>
      <c r="J38" s="10">
        <v>0.98978</v>
      </c>
      <c r="K38" s="10">
        <f t="shared" si="0"/>
        <v>156.2</v>
      </c>
      <c r="L38" s="10">
        <f t="shared" si="1"/>
        <v>1874.4</v>
      </c>
      <c r="M38" s="10">
        <f t="shared" si="2"/>
        <v>0</v>
      </c>
      <c r="N38" s="10">
        <f t="shared" si="3"/>
        <v>1829.44948</v>
      </c>
      <c r="O38" s="10">
        <f t="shared" si="4"/>
        <v>111.24947999999999</v>
      </c>
      <c r="P38" s="10">
        <f t="shared" si="5"/>
        <v>28.77754161331626</v>
      </c>
    </row>
    <row r="39" spans="1:16" ht="12.75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0.8333333333333334</v>
      </c>
      <c r="F39" s="10">
        <v>0</v>
      </c>
      <c r="G39" s="10">
        <v>0</v>
      </c>
      <c r="H39" s="10">
        <v>0</v>
      </c>
      <c r="I39" s="10">
        <v>0</v>
      </c>
      <c r="J39" s="10">
        <v>16.713</v>
      </c>
      <c r="K39" s="10">
        <f t="shared" si="0"/>
        <v>0.8333333333333334</v>
      </c>
      <c r="L39" s="10">
        <f t="shared" si="1"/>
        <v>10</v>
      </c>
      <c r="M39" s="10">
        <f t="shared" si="2"/>
        <v>0</v>
      </c>
      <c r="N39" s="10">
        <f t="shared" si="3"/>
        <v>10</v>
      </c>
      <c r="O39" s="10">
        <f t="shared" si="4"/>
        <v>0.8333333333333334</v>
      </c>
      <c r="P39" s="10">
        <f t="shared" si="5"/>
        <v>0</v>
      </c>
    </row>
    <row r="40" spans="1:16" ht="12.75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4.383333333333333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4.383333333333333</v>
      </c>
      <c r="P40" s="10">
        <f t="shared" si="5"/>
        <v>0</v>
      </c>
    </row>
    <row r="41" spans="1:16" ht="12.75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0.09158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1.10842</v>
      </c>
      <c r="O41" s="10">
        <f t="shared" si="4"/>
        <v>0.00842000000000001</v>
      </c>
      <c r="P41" s="10">
        <f t="shared" si="5"/>
        <v>91.58</v>
      </c>
    </row>
    <row r="42" spans="1:16" ht="12.75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0.17467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4.12533</v>
      </c>
      <c r="O42" s="10">
        <f t="shared" si="4"/>
        <v>0.18366333333333335</v>
      </c>
      <c r="P42" s="10">
        <f t="shared" si="5"/>
        <v>48.74511627906977</v>
      </c>
    </row>
    <row r="43" spans="1:16" ht="12.75">
      <c r="A43" s="8" t="s">
        <v>42</v>
      </c>
      <c r="B43" s="9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0.11361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-0.11361</v>
      </c>
      <c r="O43" s="10">
        <f t="shared" si="4"/>
        <v>-0.11361</v>
      </c>
      <c r="P43" s="10">
        <f t="shared" si="5"/>
        <v>0</v>
      </c>
    </row>
    <row r="44" spans="1:16" ht="25.5">
      <c r="A44" s="8" t="s">
        <v>255</v>
      </c>
      <c r="B44" s="9" t="s">
        <v>256</v>
      </c>
      <c r="C44" s="10">
        <v>0</v>
      </c>
      <c r="D44" s="10">
        <v>6031.207</v>
      </c>
      <c r="E44" s="10">
        <v>14</v>
      </c>
      <c r="F44" s="10">
        <v>97.79</v>
      </c>
      <c r="G44" s="10">
        <v>0</v>
      </c>
      <c r="H44" s="10">
        <v>326.22501</v>
      </c>
      <c r="I44" s="10">
        <v>16.88</v>
      </c>
      <c r="J44" s="10">
        <v>16.88</v>
      </c>
      <c r="K44" s="10">
        <f t="shared" si="0"/>
        <v>-83.79</v>
      </c>
      <c r="L44" s="10">
        <f t="shared" si="1"/>
        <v>5933.417</v>
      </c>
      <c r="M44" s="10">
        <f t="shared" si="2"/>
        <v>698.5</v>
      </c>
      <c r="N44" s="10">
        <f t="shared" si="3"/>
        <v>5704.98199</v>
      </c>
      <c r="O44" s="10">
        <f t="shared" si="4"/>
        <v>-312.22501</v>
      </c>
      <c r="P44" s="10">
        <f t="shared" si="5"/>
        <v>2330.1786428571427</v>
      </c>
    </row>
    <row r="45" spans="1:16" ht="12.75">
      <c r="A45" s="8" t="s">
        <v>259</v>
      </c>
      <c r="B45" s="9" t="s">
        <v>260</v>
      </c>
      <c r="C45" s="10">
        <v>133.7322</v>
      </c>
      <c r="D45" s="10">
        <v>133.7322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</v>
      </c>
      <c r="M45" s="10">
        <f t="shared" si="2"/>
        <v>0</v>
      </c>
      <c r="N45" s="10">
        <f t="shared" si="3"/>
        <v>133.7322</v>
      </c>
      <c r="O45" s="10">
        <f t="shared" si="4"/>
        <v>0</v>
      </c>
      <c r="P45" s="10">
        <f t="shared" si="5"/>
        <v>0</v>
      </c>
    </row>
    <row r="46" spans="1:16" ht="12.75">
      <c r="A46" s="8" t="s">
        <v>265</v>
      </c>
      <c r="B46" s="9" t="s">
        <v>266</v>
      </c>
      <c r="C46" s="10">
        <v>1270.23631</v>
      </c>
      <c r="D46" s="10">
        <v>21898.832309999998</v>
      </c>
      <c r="E46" s="10">
        <v>0</v>
      </c>
      <c r="F46" s="10">
        <v>234.24473</v>
      </c>
      <c r="G46" s="10">
        <v>0</v>
      </c>
      <c r="H46" s="10">
        <v>32.35285</v>
      </c>
      <c r="I46" s="10">
        <v>221.21453</v>
      </c>
      <c r="J46" s="10">
        <v>79.835</v>
      </c>
      <c r="K46" s="10">
        <f t="shared" si="0"/>
        <v>-234.24473</v>
      </c>
      <c r="L46" s="10">
        <f t="shared" si="1"/>
        <v>21664.58758</v>
      </c>
      <c r="M46" s="10">
        <f t="shared" si="2"/>
        <v>0</v>
      </c>
      <c r="N46" s="10">
        <f t="shared" si="3"/>
        <v>21866.47946</v>
      </c>
      <c r="O46" s="10">
        <f t="shared" si="4"/>
        <v>-32.35285</v>
      </c>
      <c r="P46" s="10">
        <f t="shared" si="5"/>
        <v>0</v>
      </c>
    </row>
    <row r="47" spans="1:16" ht="38.25">
      <c r="A47" s="5" t="s">
        <v>82</v>
      </c>
      <c r="B47" s="6" t="s">
        <v>83</v>
      </c>
      <c r="C47" s="7">
        <v>0</v>
      </c>
      <c r="D47" s="7">
        <v>1192.7620000000002</v>
      </c>
      <c r="E47" s="7">
        <v>0</v>
      </c>
      <c r="F47" s="7">
        <v>364.456</v>
      </c>
      <c r="G47" s="7">
        <v>0</v>
      </c>
      <c r="H47" s="7">
        <v>364.456</v>
      </c>
      <c r="I47" s="7">
        <v>0</v>
      </c>
      <c r="J47" s="7">
        <v>0</v>
      </c>
      <c r="K47" s="7">
        <f t="shared" si="0"/>
        <v>-364.456</v>
      </c>
      <c r="L47" s="7">
        <f t="shared" si="1"/>
        <v>828.3060000000002</v>
      </c>
      <c r="M47" s="7">
        <f t="shared" si="2"/>
        <v>0</v>
      </c>
      <c r="N47" s="7">
        <f t="shared" si="3"/>
        <v>828.3060000000002</v>
      </c>
      <c r="O47" s="7">
        <f t="shared" si="4"/>
        <v>-364.456</v>
      </c>
      <c r="P47" s="7">
        <f t="shared" si="5"/>
        <v>0</v>
      </c>
    </row>
    <row r="48" spans="1:16" ht="25.5">
      <c r="A48" s="8" t="s">
        <v>255</v>
      </c>
      <c r="B48" s="9" t="s">
        <v>256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59.4</v>
      </c>
      <c r="M48" s="10">
        <f t="shared" si="2"/>
        <v>0</v>
      </c>
      <c r="N48" s="10">
        <f t="shared" si="3"/>
        <v>59.4</v>
      </c>
      <c r="O48" s="10">
        <f t="shared" si="4"/>
        <v>0</v>
      </c>
      <c r="P48" s="10">
        <f t="shared" si="5"/>
        <v>0</v>
      </c>
    </row>
    <row r="49" spans="1:16" ht="12.75">
      <c r="A49" s="8" t="s">
        <v>265</v>
      </c>
      <c r="B49" s="9" t="s">
        <v>266</v>
      </c>
      <c r="C49" s="10">
        <v>0</v>
      </c>
      <c r="D49" s="10">
        <v>1133.362</v>
      </c>
      <c r="E49" s="10">
        <v>0</v>
      </c>
      <c r="F49" s="10">
        <v>364.456</v>
      </c>
      <c r="G49" s="10">
        <v>0</v>
      </c>
      <c r="H49" s="10">
        <v>364.456</v>
      </c>
      <c r="I49" s="10">
        <v>0</v>
      </c>
      <c r="J49" s="10">
        <v>0</v>
      </c>
      <c r="K49" s="10">
        <f t="shared" si="0"/>
        <v>-364.456</v>
      </c>
      <c r="L49" s="10">
        <f t="shared" si="1"/>
        <v>768.9060000000001</v>
      </c>
      <c r="M49" s="10">
        <f t="shared" si="2"/>
        <v>0</v>
      </c>
      <c r="N49" s="10">
        <f t="shared" si="3"/>
        <v>768.9060000000001</v>
      </c>
      <c r="O49" s="10">
        <f t="shared" si="4"/>
        <v>-364.456</v>
      </c>
      <c r="P49" s="10">
        <f t="shared" si="5"/>
        <v>0</v>
      </c>
    </row>
    <row r="50" spans="1:16" ht="38.25">
      <c r="A50" s="5" t="s">
        <v>84</v>
      </c>
      <c r="B50" s="6" t="s">
        <v>85</v>
      </c>
      <c r="C50" s="7">
        <v>0</v>
      </c>
      <c r="D50" s="7">
        <v>37.3</v>
      </c>
      <c r="E50" s="7">
        <v>0</v>
      </c>
      <c r="F50" s="7">
        <v>0</v>
      </c>
      <c r="G50" s="7">
        <v>0</v>
      </c>
      <c r="H50" s="7">
        <v>113.53467000000002</v>
      </c>
      <c r="I50" s="7">
        <v>0</v>
      </c>
      <c r="J50" s="7">
        <v>22.599899999999998</v>
      </c>
      <c r="K50" s="7">
        <f t="shared" si="0"/>
        <v>0</v>
      </c>
      <c r="L50" s="7">
        <f t="shared" si="1"/>
        <v>37.3</v>
      </c>
      <c r="M50" s="7">
        <f t="shared" si="2"/>
        <v>0</v>
      </c>
      <c r="N50" s="7">
        <f t="shared" si="3"/>
        <v>-76.23467000000002</v>
      </c>
      <c r="O50" s="7">
        <f t="shared" si="4"/>
        <v>-113.53467000000002</v>
      </c>
      <c r="P50" s="7">
        <f t="shared" si="5"/>
        <v>0</v>
      </c>
    </row>
    <row r="51" spans="1:16" ht="12.75">
      <c r="A51" s="8" t="s">
        <v>26</v>
      </c>
      <c r="B51" s="9" t="s">
        <v>27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36.24585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-36.24585</v>
      </c>
      <c r="O51" s="10">
        <f t="shared" si="4"/>
        <v>-36.24585</v>
      </c>
      <c r="P51" s="10">
        <f t="shared" si="5"/>
        <v>0</v>
      </c>
    </row>
    <row r="52" spans="1:16" ht="12.75">
      <c r="A52" s="8" t="s">
        <v>72</v>
      </c>
      <c r="B52" s="9" t="s">
        <v>73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7.32868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-7.32868</v>
      </c>
      <c r="O52" s="10">
        <f t="shared" si="4"/>
        <v>-7.32868</v>
      </c>
      <c r="P52" s="10">
        <f t="shared" si="5"/>
        <v>0</v>
      </c>
    </row>
    <row r="53" spans="1:16" ht="12.75">
      <c r="A53" s="8" t="s">
        <v>28</v>
      </c>
      <c r="B53" s="9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36.48053</v>
      </c>
      <c r="I53" s="10">
        <v>0</v>
      </c>
      <c r="J53" s="10">
        <v>0.12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-36.48053</v>
      </c>
      <c r="O53" s="10">
        <f t="shared" si="4"/>
        <v>-36.48053</v>
      </c>
      <c r="P53" s="10">
        <f t="shared" si="5"/>
        <v>0</v>
      </c>
    </row>
    <row r="54" spans="1:16" ht="12.75">
      <c r="A54" s="8" t="s">
        <v>30</v>
      </c>
      <c r="B54" s="9" t="s">
        <v>31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0.47374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-0.47374</v>
      </c>
      <c r="O54" s="10">
        <f t="shared" si="4"/>
        <v>-0.47374</v>
      </c>
      <c r="P54" s="10">
        <f t="shared" si="5"/>
        <v>0</v>
      </c>
    </row>
    <row r="55" spans="1:16" ht="12.75">
      <c r="A55" s="8" t="s">
        <v>34</v>
      </c>
      <c r="B55" s="9" t="s">
        <v>35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7.21661</v>
      </c>
      <c r="I55" s="10">
        <v>0</v>
      </c>
      <c r="J55" s="10">
        <v>1.76678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-7.21661</v>
      </c>
      <c r="O55" s="10">
        <f t="shared" si="4"/>
        <v>-7.21661</v>
      </c>
      <c r="P55" s="10">
        <f t="shared" si="5"/>
        <v>0</v>
      </c>
    </row>
    <row r="56" spans="1:16" ht="12.75">
      <c r="A56" s="8" t="s">
        <v>36</v>
      </c>
      <c r="B56" s="9" t="s">
        <v>37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14.387129999999999</v>
      </c>
      <c r="I56" s="10">
        <v>0</v>
      </c>
      <c r="J56" s="10">
        <v>20.71312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-14.387129999999999</v>
      </c>
      <c r="O56" s="10">
        <f t="shared" si="4"/>
        <v>-14.387129999999999</v>
      </c>
      <c r="P56" s="10">
        <f t="shared" si="5"/>
        <v>0</v>
      </c>
    </row>
    <row r="57" spans="1:16" ht="12.75">
      <c r="A57" s="8" t="s">
        <v>64</v>
      </c>
      <c r="B57" s="9" t="s">
        <v>65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7.68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-7.68</v>
      </c>
      <c r="O57" s="10">
        <f t="shared" si="4"/>
        <v>-7.68</v>
      </c>
      <c r="P57" s="10">
        <f t="shared" si="5"/>
        <v>0</v>
      </c>
    </row>
    <row r="58" spans="1:16" ht="12.75">
      <c r="A58" s="8" t="s">
        <v>42</v>
      </c>
      <c r="B58" s="9" t="s">
        <v>43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3.7221300000000004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-3.7221300000000004</v>
      </c>
      <c r="O58" s="10">
        <f t="shared" si="4"/>
        <v>-3.7221300000000004</v>
      </c>
      <c r="P58" s="10">
        <f t="shared" si="5"/>
        <v>0</v>
      </c>
    </row>
    <row r="59" spans="1:16" ht="25.5">
      <c r="A59" s="8" t="s">
        <v>255</v>
      </c>
      <c r="B59" s="9" t="s">
        <v>256</v>
      </c>
      <c r="C59" s="10">
        <v>0</v>
      </c>
      <c r="D59" s="10">
        <v>37.3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37.3</v>
      </c>
      <c r="M59" s="10">
        <f t="shared" si="2"/>
        <v>0</v>
      </c>
      <c r="N59" s="10">
        <f t="shared" si="3"/>
        <v>37.3</v>
      </c>
      <c r="O59" s="10">
        <f t="shared" si="4"/>
        <v>0</v>
      </c>
      <c r="P59" s="10">
        <f t="shared" si="5"/>
        <v>0</v>
      </c>
    </row>
    <row r="60" spans="1:16" ht="25.5">
      <c r="A60" s="5" t="s">
        <v>88</v>
      </c>
      <c r="B60" s="6" t="s">
        <v>89</v>
      </c>
      <c r="C60" s="7">
        <v>0</v>
      </c>
      <c r="D60" s="7">
        <v>16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16</v>
      </c>
      <c r="M60" s="7">
        <f t="shared" si="2"/>
        <v>0</v>
      </c>
      <c r="N60" s="7">
        <f t="shared" si="3"/>
        <v>16</v>
      </c>
      <c r="O60" s="7">
        <f t="shared" si="4"/>
        <v>0</v>
      </c>
      <c r="P60" s="7">
        <f t="shared" si="5"/>
        <v>0</v>
      </c>
    </row>
    <row r="61" spans="1:16" ht="25.5">
      <c r="A61" s="8" t="s">
        <v>255</v>
      </c>
      <c r="B61" s="9" t="s">
        <v>256</v>
      </c>
      <c r="C61" s="10">
        <v>0</v>
      </c>
      <c r="D61" s="10">
        <v>16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16</v>
      </c>
      <c r="M61" s="10">
        <f t="shared" si="2"/>
        <v>0</v>
      </c>
      <c r="N61" s="10">
        <f t="shared" si="3"/>
        <v>16</v>
      </c>
      <c r="O61" s="10">
        <f t="shared" si="4"/>
        <v>0</v>
      </c>
      <c r="P61" s="10">
        <f t="shared" si="5"/>
        <v>0</v>
      </c>
    </row>
    <row r="62" spans="1:16" ht="12.75">
      <c r="A62" s="5" t="s">
        <v>94</v>
      </c>
      <c r="B62" s="6" t="s">
        <v>95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0.83269</v>
      </c>
      <c r="I62" s="7">
        <v>0</v>
      </c>
      <c r="J62" s="7">
        <v>0</v>
      </c>
      <c r="K62" s="7">
        <f t="shared" si="0"/>
        <v>0</v>
      </c>
      <c r="L62" s="7">
        <f t="shared" si="1"/>
        <v>0</v>
      </c>
      <c r="M62" s="7">
        <f t="shared" si="2"/>
        <v>0</v>
      </c>
      <c r="N62" s="7">
        <f t="shared" si="3"/>
        <v>-0.83269</v>
      </c>
      <c r="O62" s="7">
        <f t="shared" si="4"/>
        <v>-0.83269</v>
      </c>
      <c r="P62" s="7">
        <f t="shared" si="5"/>
        <v>0</v>
      </c>
    </row>
    <row r="63" spans="1:16" ht="12.75">
      <c r="A63" s="8" t="s">
        <v>42</v>
      </c>
      <c r="B63" s="9" t="s">
        <v>43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0.83269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-0.83269</v>
      </c>
      <c r="O63" s="10">
        <f t="shared" si="4"/>
        <v>-0.83269</v>
      </c>
      <c r="P63" s="10">
        <f t="shared" si="5"/>
        <v>0</v>
      </c>
    </row>
    <row r="64" spans="1:16" ht="25.5">
      <c r="A64" s="5" t="s">
        <v>269</v>
      </c>
      <c r="B64" s="6" t="s">
        <v>258</v>
      </c>
      <c r="C64" s="7">
        <v>205.35998</v>
      </c>
      <c r="D64" s="7">
        <v>211.65998000000002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211.65998000000002</v>
      </c>
      <c r="M64" s="7">
        <f t="shared" si="2"/>
        <v>0</v>
      </c>
      <c r="N64" s="7">
        <f t="shared" si="3"/>
        <v>211.65998000000002</v>
      </c>
      <c r="O64" s="7">
        <f t="shared" si="4"/>
        <v>0</v>
      </c>
      <c r="P64" s="7">
        <f t="shared" si="5"/>
        <v>0</v>
      </c>
    </row>
    <row r="65" spans="1:16" ht="12.75">
      <c r="A65" s="8" t="s">
        <v>261</v>
      </c>
      <c r="B65" s="9" t="s">
        <v>262</v>
      </c>
      <c r="C65" s="10">
        <v>205.35998</v>
      </c>
      <c r="D65" s="10">
        <v>211.65998000000002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211.65998000000002</v>
      </c>
      <c r="M65" s="10">
        <f t="shared" si="2"/>
        <v>0</v>
      </c>
      <c r="N65" s="10">
        <f t="shared" si="3"/>
        <v>211.65998000000002</v>
      </c>
      <c r="O65" s="10">
        <f t="shared" si="4"/>
        <v>0</v>
      </c>
      <c r="P65" s="10">
        <f t="shared" si="5"/>
        <v>0</v>
      </c>
    </row>
    <row r="66" spans="1:16" ht="25.5">
      <c r="A66" s="5" t="s">
        <v>101</v>
      </c>
      <c r="B66" s="6" t="s">
        <v>102</v>
      </c>
      <c r="C66" s="7">
        <v>80</v>
      </c>
      <c r="D66" s="7">
        <v>4488.46674</v>
      </c>
      <c r="E66" s="7">
        <v>6.666666666666667</v>
      </c>
      <c r="F66" s="7">
        <v>9.5</v>
      </c>
      <c r="G66" s="7">
        <v>0</v>
      </c>
      <c r="H66" s="7">
        <v>0.18</v>
      </c>
      <c r="I66" s="7">
        <v>9.5</v>
      </c>
      <c r="J66" s="7">
        <v>0</v>
      </c>
      <c r="K66" s="7">
        <f t="shared" si="0"/>
        <v>-2.833333333333333</v>
      </c>
      <c r="L66" s="7">
        <f t="shared" si="1"/>
        <v>4478.96674</v>
      </c>
      <c r="M66" s="7">
        <f t="shared" si="2"/>
        <v>142.5</v>
      </c>
      <c r="N66" s="7">
        <f t="shared" si="3"/>
        <v>4488.28674</v>
      </c>
      <c r="O66" s="7">
        <f t="shared" si="4"/>
        <v>6.486666666666667</v>
      </c>
      <c r="P66" s="7">
        <f t="shared" si="5"/>
        <v>2.6999999999999997</v>
      </c>
    </row>
    <row r="67" spans="1:16" ht="25.5">
      <c r="A67" s="5" t="s">
        <v>105</v>
      </c>
      <c r="B67" s="6" t="s">
        <v>106</v>
      </c>
      <c r="C67" s="7">
        <v>0</v>
      </c>
      <c r="D67" s="7">
        <v>20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</v>
      </c>
      <c r="M67" s="7">
        <f t="shared" si="2"/>
        <v>0</v>
      </c>
      <c r="N67" s="7">
        <f t="shared" si="3"/>
        <v>20</v>
      </c>
      <c r="O67" s="7">
        <f t="shared" si="4"/>
        <v>0</v>
      </c>
      <c r="P67" s="7">
        <f t="shared" si="5"/>
        <v>0</v>
      </c>
    </row>
    <row r="68" spans="1:16" ht="25.5">
      <c r="A68" s="8" t="s">
        <v>255</v>
      </c>
      <c r="B68" s="9" t="s">
        <v>256</v>
      </c>
      <c r="C68" s="10">
        <v>0</v>
      </c>
      <c r="D68" s="10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</v>
      </c>
      <c r="M68" s="10">
        <f t="shared" si="2"/>
        <v>0</v>
      </c>
      <c r="N68" s="10">
        <f t="shared" si="3"/>
        <v>20</v>
      </c>
      <c r="O68" s="10">
        <f t="shared" si="4"/>
        <v>0</v>
      </c>
      <c r="P68" s="10">
        <f t="shared" si="5"/>
        <v>0</v>
      </c>
    </row>
    <row r="69" spans="1:16" ht="25.5">
      <c r="A69" s="5" t="s">
        <v>111</v>
      </c>
      <c r="B69" s="6" t="s">
        <v>112</v>
      </c>
      <c r="C69" s="7">
        <v>80</v>
      </c>
      <c r="D69" s="7">
        <v>214.98</v>
      </c>
      <c r="E69" s="7">
        <v>6.666666666666667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6.666666666666667</v>
      </c>
      <c r="L69" s="7">
        <f t="shared" si="1"/>
        <v>214.98</v>
      </c>
      <c r="M69" s="7">
        <f t="shared" si="2"/>
        <v>0</v>
      </c>
      <c r="N69" s="7">
        <f t="shared" si="3"/>
        <v>214.98</v>
      </c>
      <c r="O69" s="7">
        <f t="shared" si="4"/>
        <v>6.666666666666667</v>
      </c>
      <c r="P69" s="7">
        <f t="shared" si="5"/>
        <v>0</v>
      </c>
    </row>
    <row r="70" spans="1:16" ht="12.75">
      <c r="A70" s="8" t="s">
        <v>26</v>
      </c>
      <c r="B70" s="9" t="s">
        <v>27</v>
      </c>
      <c r="C70" s="10">
        <v>50</v>
      </c>
      <c r="D70" s="10">
        <v>50</v>
      </c>
      <c r="E70" s="10">
        <v>4.166666666666667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4.166666666666667</v>
      </c>
      <c r="L70" s="10">
        <f aca="true" t="shared" si="7" ref="L70:L133">D70-F70</f>
        <v>50</v>
      </c>
      <c r="M70" s="10">
        <f aca="true" t="shared" si="8" ref="M70:M133">IF(E70=0,0,(F70/E70)*100)</f>
        <v>0</v>
      </c>
      <c r="N70" s="10">
        <f aca="true" t="shared" si="9" ref="N70:N133">D70-H70</f>
        <v>50</v>
      </c>
      <c r="O70" s="10">
        <f aca="true" t="shared" si="10" ref="O70:O133">E70-H70</f>
        <v>4.166666666666667</v>
      </c>
      <c r="P70" s="10">
        <f aca="true" t="shared" si="11" ref="P70:P133">IF(E70=0,0,(H70/E70)*100)</f>
        <v>0</v>
      </c>
    </row>
    <row r="71" spans="1:16" ht="12.75">
      <c r="A71" s="8" t="s">
        <v>28</v>
      </c>
      <c r="B71" s="9" t="s">
        <v>29</v>
      </c>
      <c r="C71" s="10">
        <v>25</v>
      </c>
      <c r="D71" s="10">
        <v>25</v>
      </c>
      <c r="E71" s="10">
        <v>2.0833333333333335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2.0833333333333335</v>
      </c>
      <c r="L71" s="10">
        <f t="shared" si="7"/>
        <v>25</v>
      </c>
      <c r="M71" s="10">
        <f t="shared" si="8"/>
        <v>0</v>
      </c>
      <c r="N71" s="10">
        <f t="shared" si="9"/>
        <v>25</v>
      </c>
      <c r="O71" s="10">
        <f t="shared" si="10"/>
        <v>2.0833333333333335</v>
      </c>
      <c r="P71" s="10">
        <f t="shared" si="11"/>
        <v>0</v>
      </c>
    </row>
    <row r="72" spans="1:16" ht="12.75">
      <c r="A72" s="8" t="s">
        <v>30</v>
      </c>
      <c r="B72" s="9" t="s">
        <v>31</v>
      </c>
      <c r="C72" s="10">
        <v>5</v>
      </c>
      <c r="D72" s="10">
        <v>5</v>
      </c>
      <c r="E72" s="10">
        <v>0.4166666666666667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0.4166666666666667</v>
      </c>
      <c r="L72" s="10">
        <f t="shared" si="7"/>
        <v>5</v>
      </c>
      <c r="M72" s="10">
        <f t="shared" si="8"/>
        <v>0</v>
      </c>
      <c r="N72" s="10">
        <f t="shared" si="9"/>
        <v>5</v>
      </c>
      <c r="O72" s="10">
        <f t="shared" si="10"/>
        <v>0.4166666666666667</v>
      </c>
      <c r="P72" s="10">
        <f t="shared" si="11"/>
        <v>0</v>
      </c>
    </row>
    <row r="73" spans="1:16" ht="25.5">
      <c r="A73" s="8" t="s">
        <v>255</v>
      </c>
      <c r="B73" s="9" t="s">
        <v>256</v>
      </c>
      <c r="C73" s="10">
        <v>0</v>
      </c>
      <c r="D73" s="10">
        <v>134.98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134.98</v>
      </c>
      <c r="M73" s="10">
        <f t="shared" si="8"/>
        <v>0</v>
      </c>
      <c r="N73" s="10">
        <f t="shared" si="9"/>
        <v>134.98</v>
      </c>
      <c r="O73" s="10">
        <f t="shared" si="10"/>
        <v>0</v>
      </c>
      <c r="P73" s="10">
        <f t="shared" si="11"/>
        <v>0</v>
      </c>
    </row>
    <row r="74" spans="1:16" ht="25.5">
      <c r="A74" s="5" t="s">
        <v>121</v>
      </c>
      <c r="B74" s="6" t="s">
        <v>99</v>
      </c>
      <c r="C74" s="7">
        <v>0</v>
      </c>
      <c r="D74" s="7">
        <v>35.386739999999996</v>
      </c>
      <c r="E74" s="7">
        <v>0</v>
      </c>
      <c r="F74" s="7">
        <v>0</v>
      </c>
      <c r="G74" s="7">
        <v>0</v>
      </c>
      <c r="H74" s="7">
        <v>0.18</v>
      </c>
      <c r="I74" s="7">
        <v>0</v>
      </c>
      <c r="J74" s="7">
        <v>0</v>
      </c>
      <c r="K74" s="7">
        <f t="shared" si="6"/>
        <v>0</v>
      </c>
      <c r="L74" s="7">
        <f t="shared" si="7"/>
        <v>35.386739999999996</v>
      </c>
      <c r="M74" s="7">
        <f t="shared" si="8"/>
        <v>0</v>
      </c>
      <c r="N74" s="7">
        <f t="shared" si="9"/>
        <v>35.206739999999996</v>
      </c>
      <c r="O74" s="7">
        <f t="shared" si="10"/>
        <v>-0.18</v>
      </c>
      <c r="P74" s="7">
        <f t="shared" si="11"/>
        <v>0</v>
      </c>
    </row>
    <row r="75" spans="1:16" ht="12.75">
      <c r="A75" s="8" t="s">
        <v>30</v>
      </c>
      <c r="B75" s="9" t="s">
        <v>31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0.18</v>
      </c>
      <c r="I75" s="10">
        <v>0</v>
      </c>
      <c r="J75" s="10">
        <v>0</v>
      </c>
      <c r="K75" s="10">
        <f t="shared" si="6"/>
        <v>0</v>
      </c>
      <c r="L75" s="10">
        <f t="shared" si="7"/>
        <v>0</v>
      </c>
      <c r="M75" s="10">
        <f t="shared" si="8"/>
        <v>0</v>
      </c>
      <c r="N75" s="10">
        <f t="shared" si="9"/>
        <v>-0.18</v>
      </c>
      <c r="O75" s="10">
        <f t="shared" si="10"/>
        <v>-0.18</v>
      </c>
      <c r="P75" s="10">
        <f t="shared" si="11"/>
        <v>0</v>
      </c>
    </row>
    <row r="76" spans="1:16" ht="25.5">
      <c r="A76" s="8" t="s">
        <v>255</v>
      </c>
      <c r="B76" s="9" t="s">
        <v>256</v>
      </c>
      <c r="C76" s="10">
        <v>0</v>
      </c>
      <c r="D76" s="10">
        <v>35.386739999999996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35.386739999999996</v>
      </c>
      <c r="M76" s="10">
        <f t="shared" si="8"/>
        <v>0</v>
      </c>
      <c r="N76" s="10">
        <f t="shared" si="9"/>
        <v>35.386739999999996</v>
      </c>
      <c r="O76" s="10">
        <f t="shared" si="10"/>
        <v>0</v>
      </c>
      <c r="P76" s="10">
        <f t="shared" si="11"/>
        <v>0</v>
      </c>
    </row>
    <row r="77" spans="1:16" ht="25.5">
      <c r="A77" s="5" t="s">
        <v>270</v>
      </c>
      <c r="B77" s="6" t="s">
        <v>258</v>
      </c>
      <c r="C77" s="7">
        <v>0</v>
      </c>
      <c r="D77" s="7">
        <v>547.3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547.3</v>
      </c>
      <c r="M77" s="7">
        <f t="shared" si="8"/>
        <v>0</v>
      </c>
      <c r="N77" s="7">
        <f t="shared" si="9"/>
        <v>547.3</v>
      </c>
      <c r="O77" s="7">
        <f t="shared" si="10"/>
        <v>0</v>
      </c>
      <c r="P77" s="7">
        <f t="shared" si="11"/>
        <v>0</v>
      </c>
    </row>
    <row r="78" spans="1:16" ht="25.5">
      <c r="A78" s="8" t="s">
        <v>263</v>
      </c>
      <c r="B78" s="9" t="s">
        <v>264</v>
      </c>
      <c r="C78" s="10">
        <v>0</v>
      </c>
      <c r="D78" s="10">
        <v>547.3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547.3</v>
      </c>
      <c r="M78" s="10">
        <f t="shared" si="8"/>
        <v>0</v>
      </c>
      <c r="N78" s="10">
        <f t="shared" si="9"/>
        <v>547.3</v>
      </c>
      <c r="O78" s="10">
        <f t="shared" si="10"/>
        <v>0</v>
      </c>
      <c r="P78" s="10">
        <f t="shared" si="11"/>
        <v>0</v>
      </c>
    </row>
    <row r="79" spans="1:16" ht="25.5">
      <c r="A79" s="5" t="s">
        <v>271</v>
      </c>
      <c r="B79" s="6" t="s">
        <v>268</v>
      </c>
      <c r="C79" s="7">
        <v>0</v>
      </c>
      <c r="D79" s="7">
        <v>2500</v>
      </c>
      <c r="E79" s="7">
        <v>0</v>
      </c>
      <c r="F79" s="7">
        <v>9.5</v>
      </c>
      <c r="G79" s="7">
        <v>0</v>
      </c>
      <c r="H79" s="7">
        <v>0</v>
      </c>
      <c r="I79" s="7">
        <v>9.5</v>
      </c>
      <c r="J79" s="7">
        <v>0</v>
      </c>
      <c r="K79" s="7">
        <f t="shared" si="6"/>
        <v>-9.5</v>
      </c>
      <c r="L79" s="7">
        <f t="shared" si="7"/>
        <v>2490.5</v>
      </c>
      <c r="M79" s="7">
        <f t="shared" si="8"/>
        <v>0</v>
      </c>
      <c r="N79" s="7">
        <f t="shared" si="9"/>
        <v>2500</v>
      </c>
      <c r="O79" s="7">
        <f t="shared" si="10"/>
        <v>0</v>
      </c>
      <c r="P79" s="7">
        <f t="shared" si="11"/>
        <v>0</v>
      </c>
    </row>
    <row r="80" spans="1:16" ht="25.5">
      <c r="A80" s="8" t="s">
        <v>263</v>
      </c>
      <c r="B80" s="9" t="s">
        <v>264</v>
      </c>
      <c r="C80" s="10">
        <v>0</v>
      </c>
      <c r="D80" s="10">
        <v>2500</v>
      </c>
      <c r="E80" s="10">
        <v>0</v>
      </c>
      <c r="F80" s="10">
        <v>9.5</v>
      </c>
      <c r="G80" s="10">
        <v>0</v>
      </c>
      <c r="H80" s="10">
        <v>0</v>
      </c>
      <c r="I80" s="10">
        <v>9.5</v>
      </c>
      <c r="J80" s="10">
        <v>0</v>
      </c>
      <c r="K80" s="10">
        <f t="shared" si="6"/>
        <v>-9.5</v>
      </c>
      <c r="L80" s="10">
        <f t="shared" si="7"/>
        <v>2490.5</v>
      </c>
      <c r="M80" s="10">
        <f t="shared" si="8"/>
        <v>0</v>
      </c>
      <c r="N80" s="10">
        <f t="shared" si="9"/>
        <v>2500</v>
      </c>
      <c r="O80" s="10">
        <f t="shared" si="10"/>
        <v>0</v>
      </c>
      <c r="P80" s="10">
        <f t="shared" si="11"/>
        <v>0</v>
      </c>
    </row>
    <row r="81" spans="1:16" ht="12.75">
      <c r="A81" s="5" t="s">
        <v>124</v>
      </c>
      <c r="B81" s="6" t="s">
        <v>63</v>
      </c>
      <c r="C81" s="7">
        <v>0</v>
      </c>
      <c r="D81" s="7">
        <v>1170.8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1170.8</v>
      </c>
      <c r="M81" s="7">
        <f t="shared" si="8"/>
        <v>0</v>
      </c>
      <c r="N81" s="7">
        <f t="shared" si="9"/>
        <v>1170.8</v>
      </c>
      <c r="O81" s="7">
        <f t="shared" si="10"/>
        <v>0</v>
      </c>
      <c r="P81" s="7">
        <f t="shared" si="11"/>
        <v>0</v>
      </c>
    </row>
    <row r="82" spans="1:16" ht="25.5">
      <c r="A82" s="8" t="s">
        <v>263</v>
      </c>
      <c r="B82" s="9" t="s">
        <v>264</v>
      </c>
      <c r="C82" s="10">
        <v>0</v>
      </c>
      <c r="D82" s="10">
        <v>1170.8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1170.8</v>
      </c>
      <c r="M82" s="10">
        <f t="shared" si="8"/>
        <v>0</v>
      </c>
      <c r="N82" s="10">
        <f t="shared" si="9"/>
        <v>1170.8</v>
      </c>
      <c r="O82" s="10">
        <f t="shared" si="10"/>
        <v>0</v>
      </c>
      <c r="P82" s="10">
        <f t="shared" si="11"/>
        <v>0</v>
      </c>
    </row>
    <row r="83" spans="1:16" ht="25.5">
      <c r="A83" s="5" t="s">
        <v>125</v>
      </c>
      <c r="B83" s="6" t="s">
        <v>126</v>
      </c>
      <c r="C83" s="7">
        <v>1319</v>
      </c>
      <c r="D83" s="7">
        <v>23285.24308</v>
      </c>
      <c r="E83" s="7">
        <v>6338.25</v>
      </c>
      <c r="F83" s="7">
        <v>312.70584</v>
      </c>
      <c r="G83" s="7">
        <v>0</v>
      </c>
      <c r="H83" s="7">
        <v>315.96518000000003</v>
      </c>
      <c r="I83" s="7">
        <v>312.70584</v>
      </c>
      <c r="J83" s="7">
        <v>132.49207</v>
      </c>
      <c r="K83" s="7">
        <f t="shared" si="6"/>
        <v>6025.54416</v>
      </c>
      <c r="L83" s="7">
        <f t="shared" si="7"/>
        <v>22972.53724</v>
      </c>
      <c r="M83" s="7">
        <f t="shared" si="8"/>
        <v>4.933630576263164</v>
      </c>
      <c r="N83" s="7">
        <f t="shared" si="9"/>
        <v>22969.2779</v>
      </c>
      <c r="O83" s="7">
        <f t="shared" si="10"/>
        <v>6022.28482</v>
      </c>
      <c r="P83" s="7">
        <f t="shared" si="11"/>
        <v>4.985053918668402</v>
      </c>
    </row>
    <row r="84" spans="1:16" ht="25.5">
      <c r="A84" s="5" t="s">
        <v>128</v>
      </c>
      <c r="B84" s="6" t="s">
        <v>129</v>
      </c>
      <c r="C84" s="7">
        <v>1119</v>
      </c>
      <c r="D84" s="7">
        <v>5781.343080000001</v>
      </c>
      <c r="E84" s="7">
        <v>93.25</v>
      </c>
      <c r="F84" s="7">
        <v>235.72584</v>
      </c>
      <c r="G84" s="7">
        <v>0</v>
      </c>
      <c r="H84" s="7">
        <v>120.42794999999998</v>
      </c>
      <c r="I84" s="7">
        <v>235.72584</v>
      </c>
      <c r="J84" s="7">
        <v>53.83621</v>
      </c>
      <c r="K84" s="7">
        <f t="shared" si="6"/>
        <v>-142.47584</v>
      </c>
      <c r="L84" s="7">
        <f t="shared" si="7"/>
        <v>5545.6172400000005</v>
      </c>
      <c r="M84" s="7">
        <f t="shared" si="8"/>
        <v>252.78910455764074</v>
      </c>
      <c r="N84" s="7">
        <f t="shared" si="9"/>
        <v>5660.91513</v>
      </c>
      <c r="O84" s="7">
        <f t="shared" si="10"/>
        <v>-27.17794999999998</v>
      </c>
      <c r="P84" s="7">
        <f t="shared" si="11"/>
        <v>129.145254691689</v>
      </c>
    </row>
    <row r="85" spans="1:16" ht="25.5">
      <c r="A85" s="8" t="s">
        <v>40</v>
      </c>
      <c r="B85" s="9" t="s">
        <v>41</v>
      </c>
      <c r="C85" s="10">
        <v>1119</v>
      </c>
      <c r="D85" s="10">
        <v>1119</v>
      </c>
      <c r="E85" s="10">
        <v>93.25</v>
      </c>
      <c r="F85" s="10">
        <v>0</v>
      </c>
      <c r="G85" s="10">
        <v>0</v>
      </c>
      <c r="H85" s="10">
        <v>120.42794999999998</v>
      </c>
      <c r="I85" s="10">
        <v>0</v>
      </c>
      <c r="J85" s="10">
        <v>53.83621</v>
      </c>
      <c r="K85" s="10">
        <f t="shared" si="6"/>
        <v>93.25</v>
      </c>
      <c r="L85" s="10">
        <f t="shared" si="7"/>
        <v>1119</v>
      </c>
      <c r="M85" s="10">
        <f t="shared" si="8"/>
        <v>0</v>
      </c>
      <c r="N85" s="10">
        <f t="shared" si="9"/>
        <v>998.57205</v>
      </c>
      <c r="O85" s="10">
        <f t="shared" si="10"/>
        <v>-27.17794999999998</v>
      </c>
      <c r="P85" s="10">
        <f t="shared" si="11"/>
        <v>129.145254691689</v>
      </c>
    </row>
    <row r="86" spans="1:16" ht="25.5">
      <c r="A86" s="8" t="s">
        <v>263</v>
      </c>
      <c r="B86" s="9" t="s">
        <v>264</v>
      </c>
      <c r="C86" s="10">
        <v>0</v>
      </c>
      <c r="D86" s="10">
        <v>4662.343080000001</v>
      </c>
      <c r="E86" s="10">
        <v>0</v>
      </c>
      <c r="F86" s="10">
        <v>235.72584</v>
      </c>
      <c r="G86" s="10">
        <v>0</v>
      </c>
      <c r="H86" s="10">
        <v>0</v>
      </c>
      <c r="I86" s="10">
        <v>235.72584</v>
      </c>
      <c r="J86" s="10">
        <v>0</v>
      </c>
      <c r="K86" s="10">
        <f t="shared" si="6"/>
        <v>-235.72584</v>
      </c>
      <c r="L86" s="10">
        <f t="shared" si="7"/>
        <v>4426.6172400000005</v>
      </c>
      <c r="M86" s="10">
        <f t="shared" si="8"/>
        <v>0</v>
      </c>
      <c r="N86" s="10">
        <f t="shared" si="9"/>
        <v>4662.343080000001</v>
      </c>
      <c r="O86" s="10">
        <f t="shared" si="10"/>
        <v>0</v>
      </c>
      <c r="P86" s="10">
        <f t="shared" si="11"/>
        <v>0</v>
      </c>
    </row>
    <row r="87" spans="1:16" ht="12.75">
      <c r="A87" s="5" t="s">
        <v>130</v>
      </c>
      <c r="B87" s="6" t="s">
        <v>131</v>
      </c>
      <c r="C87" s="7">
        <v>0</v>
      </c>
      <c r="D87" s="7">
        <v>36.9</v>
      </c>
      <c r="E87" s="7">
        <v>0</v>
      </c>
      <c r="F87" s="7">
        <v>0</v>
      </c>
      <c r="G87" s="7">
        <v>0</v>
      </c>
      <c r="H87" s="7">
        <v>195.53723000000002</v>
      </c>
      <c r="I87" s="7">
        <v>0</v>
      </c>
      <c r="J87" s="7">
        <v>1.6758600000000001</v>
      </c>
      <c r="K87" s="7">
        <f t="shared" si="6"/>
        <v>0</v>
      </c>
      <c r="L87" s="7">
        <f t="shared" si="7"/>
        <v>36.9</v>
      </c>
      <c r="M87" s="7">
        <f t="shared" si="8"/>
        <v>0</v>
      </c>
      <c r="N87" s="7">
        <f t="shared" si="9"/>
        <v>-158.63723000000002</v>
      </c>
      <c r="O87" s="7">
        <f t="shared" si="10"/>
        <v>-195.53723000000002</v>
      </c>
      <c r="P87" s="7">
        <f t="shared" si="11"/>
        <v>0</v>
      </c>
    </row>
    <row r="88" spans="1:16" ht="25.5">
      <c r="A88" s="8" t="s">
        <v>40</v>
      </c>
      <c r="B88" s="9" t="s">
        <v>41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195.53723000000002</v>
      </c>
      <c r="I88" s="10">
        <v>0</v>
      </c>
      <c r="J88" s="10">
        <v>1.6758600000000001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-195.53723000000002</v>
      </c>
      <c r="O88" s="10">
        <f t="shared" si="10"/>
        <v>-195.53723000000002</v>
      </c>
      <c r="P88" s="10">
        <f t="shared" si="11"/>
        <v>0</v>
      </c>
    </row>
    <row r="89" spans="1:16" ht="25.5">
      <c r="A89" s="8" t="s">
        <v>263</v>
      </c>
      <c r="B89" s="9" t="s">
        <v>264</v>
      </c>
      <c r="C89" s="10">
        <v>0</v>
      </c>
      <c r="D89" s="10">
        <v>36.9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36.9</v>
      </c>
      <c r="M89" s="10">
        <f t="shared" si="8"/>
        <v>0</v>
      </c>
      <c r="N89" s="10">
        <f t="shared" si="9"/>
        <v>36.9</v>
      </c>
      <c r="O89" s="10">
        <f t="shared" si="10"/>
        <v>0</v>
      </c>
      <c r="P89" s="10">
        <f t="shared" si="11"/>
        <v>0</v>
      </c>
    </row>
    <row r="90" spans="1:16" ht="12.75">
      <c r="A90" s="5" t="s">
        <v>134</v>
      </c>
      <c r="B90" s="6" t="s">
        <v>135</v>
      </c>
      <c r="C90" s="7">
        <v>0</v>
      </c>
      <c r="D90" s="7">
        <v>16600</v>
      </c>
      <c r="E90" s="7">
        <v>6245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6245</v>
      </c>
      <c r="L90" s="7">
        <f t="shared" si="7"/>
        <v>16600</v>
      </c>
      <c r="M90" s="7">
        <f t="shared" si="8"/>
        <v>0</v>
      </c>
      <c r="N90" s="7">
        <f t="shared" si="9"/>
        <v>16600</v>
      </c>
      <c r="O90" s="7">
        <f t="shared" si="10"/>
        <v>6245</v>
      </c>
      <c r="P90" s="7">
        <f t="shared" si="11"/>
        <v>0</v>
      </c>
    </row>
    <row r="91" spans="1:16" ht="25.5">
      <c r="A91" s="8" t="s">
        <v>255</v>
      </c>
      <c r="B91" s="9" t="s">
        <v>256</v>
      </c>
      <c r="C91" s="10">
        <v>0</v>
      </c>
      <c r="D91" s="10">
        <v>16600</v>
      </c>
      <c r="E91" s="10">
        <v>6245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6245</v>
      </c>
      <c r="L91" s="10">
        <f t="shared" si="7"/>
        <v>16600</v>
      </c>
      <c r="M91" s="10">
        <f t="shared" si="8"/>
        <v>0</v>
      </c>
      <c r="N91" s="10">
        <f t="shared" si="9"/>
        <v>16600</v>
      </c>
      <c r="O91" s="10">
        <f t="shared" si="10"/>
        <v>6245</v>
      </c>
      <c r="P91" s="10">
        <f t="shared" si="11"/>
        <v>0</v>
      </c>
    </row>
    <row r="92" spans="1:16" ht="38.25">
      <c r="A92" s="5" t="s">
        <v>272</v>
      </c>
      <c r="B92" s="6" t="s">
        <v>273</v>
      </c>
      <c r="C92" s="7">
        <v>200</v>
      </c>
      <c r="D92" s="7">
        <v>200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200</v>
      </c>
      <c r="M92" s="7">
        <f t="shared" si="8"/>
        <v>0</v>
      </c>
      <c r="N92" s="7">
        <f t="shared" si="9"/>
        <v>200</v>
      </c>
      <c r="O92" s="7">
        <f t="shared" si="10"/>
        <v>0</v>
      </c>
      <c r="P92" s="7">
        <f t="shared" si="11"/>
        <v>0</v>
      </c>
    </row>
    <row r="93" spans="1:16" ht="12.75">
      <c r="A93" s="8" t="s">
        <v>261</v>
      </c>
      <c r="B93" s="9" t="s">
        <v>262</v>
      </c>
      <c r="C93" s="10">
        <v>200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0</v>
      </c>
      <c r="O93" s="10">
        <f t="shared" si="10"/>
        <v>0</v>
      </c>
      <c r="P93" s="10">
        <f t="shared" si="11"/>
        <v>0</v>
      </c>
    </row>
    <row r="94" spans="1:16" ht="25.5">
      <c r="A94" s="8" t="s">
        <v>263</v>
      </c>
      <c r="B94" s="9" t="s">
        <v>264</v>
      </c>
      <c r="C94" s="10">
        <v>0</v>
      </c>
      <c r="D94" s="10">
        <v>200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200</v>
      </c>
      <c r="M94" s="10">
        <f t="shared" si="8"/>
        <v>0</v>
      </c>
      <c r="N94" s="10">
        <f t="shared" si="9"/>
        <v>200</v>
      </c>
      <c r="O94" s="10">
        <f t="shared" si="10"/>
        <v>0</v>
      </c>
      <c r="P94" s="10">
        <f t="shared" si="11"/>
        <v>0</v>
      </c>
    </row>
    <row r="95" spans="1:16" ht="25.5">
      <c r="A95" s="5" t="s">
        <v>274</v>
      </c>
      <c r="B95" s="6" t="s">
        <v>268</v>
      </c>
      <c r="C95" s="7">
        <v>0</v>
      </c>
      <c r="D95" s="7">
        <v>667</v>
      </c>
      <c r="E95" s="7">
        <v>0</v>
      </c>
      <c r="F95" s="7">
        <v>76.98</v>
      </c>
      <c r="G95" s="7">
        <v>0</v>
      </c>
      <c r="H95" s="7">
        <v>0</v>
      </c>
      <c r="I95" s="7">
        <v>76.98</v>
      </c>
      <c r="J95" s="7">
        <v>76.98</v>
      </c>
      <c r="K95" s="7">
        <f t="shared" si="6"/>
        <v>-76.98</v>
      </c>
      <c r="L95" s="7">
        <f t="shared" si="7"/>
        <v>590.02</v>
      </c>
      <c r="M95" s="7">
        <f t="shared" si="8"/>
        <v>0</v>
      </c>
      <c r="N95" s="7">
        <f t="shared" si="9"/>
        <v>667</v>
      </c>
      <c r="O95" s="7">
        <f t="shared" si="10"/>
        <v>0</v>
      </c>
      <c r="P95" s="7">
        <f t="shared" si="11"/>
        <v>0</v>
      </c>
    </row>
    <row r="96" spans="1:16" ht="25.5">
      <c r="A96" s="8" t="s">
        <v>263</v>
      </c>
      <c r="B96" s="9" t="s">
        <v>264</v>
      </c>
      <c r="C96" s="10">
        <v>0</v>
      </c>
      <c r="D96" s="10">
        <v>667</v>
      </c>
      <c r="E96" s="10">
        <v>0</v>
      </c>
      <c r="F96" s="10">
        <v>76.98</v>
      </c>
      <c r="G96" s="10">
        <v>0</v>
      </c>
      <c r="H96" s="10">
        <v>0</v>
      </c>
      <c r="I96" s="10">
        <v>76.98</v>
      </c>
      <c r="J96" s="10">
        <v>76.98</v>
      </c>
      <c r="K96" s="10">
        <f t="shared" si="6"/>
        <v>-76.98</v>
      </c>
      <c r="L96" s="10">
        <f t="shared" si="7"/>
        <v>590.02</v>
      </c>
      <c r="M96" s="10">
        <f t="shared" si="8"/>
        <v>0</v>
      </c>
      <c r="N96" s="10">
        <f t="shared" si="9"/>
        <v>667</v>
      </c>
      <c r="O96" s="10">
        <f t="shared" si="10"/>
        <v>0</v>
      </c>
      <c r="P96" s="10">
        <f t="shared" si="11"/>
        <v>0</v>
      </c>
    </row>
    <row r="97" spans="1:16" ht="25.5">
      <c r="A97" s="5" t="s">
        <v>137</v>
      </c>
      <c r="B97" s="6" t="s">
        <v>138</v>
      </c>
      <c r="C97" s="7">
        <v>22.8</v>
      </c>
      <c r="D97" s="7">
        <v>459.82</v>
      </c>
      <c r="E97" s="7">
        <v>1.9</v>
      </c>
      <c r="F97" s="7">
        <v>0</v>
      </c>
      <c r="G97" s="7">
        <v>0</v>
      </c>
      <c r="H97" s="7">
        <v>0</v>
      </c>
      <c r="I97" s="7">
        <v>16.99274</v>
      </c>
      <c r="J97" s="7">
        <v>16.99274</v>
      </c>
      <c r="K97" s="7">
        <f t="shared" si="6"/>
        <v>1.9</v>
      </c>
      <c r="L97" s="7">
        <f t="shared" si="7"/>
        <v>459.82</v>
      </c>
      <c r="M97" s="7">
        <f t="shared" si="8"/>
        <v>0</v>
      </c>
      <c r="N97" s="7">
        <f t="shared" si="9"/>
        <v>459.82</v>
      </c>
      <c r="O97" s="7">
        <f t="shared" si="10"/>
        <v>1.9</v>
      </c>
      <c r="P97" s="7">
        <f t="shared" si="11"/>
        <v>0</v>
      </c>
    </row>
    <row r="98" spans="1:16" ht="25.5">
      <c r="A98" s="5" t="s">
        <v>139</v>
      </c>
      <c r="B98" s="6" t="s">
        <v>69</v>
      </c>
      <c r="C98" s="7">
        <v>0</v>
      </c>
      <c r="D98" s="7">
        <v>28</v>
      </c>
      <c r="E98" s="7">
        <v>0</v>
      </c>
      <c r="F98" s="7">
        <v>0</v>
      </c>
      <c r="G98" s="7">
        <v>0</v>
      </c>
      <c r="H98" s="7">
        <v>0</v>
      </c>
      <c r="I98" s="7">
        <v>16.99274</v>
      </c>
      <c r="J98" s="7">
        <v>16.99274</v>
      </c>
      <c r="K98" s="7">
        <f t="shared" si="6"/>
        <v>0</v>
      </c>
      <c r="L98" s="7">
        <f t="shared" si="7"/>
        <v>28</v>
      </c>
      <c r="M98" s="7">
        <f t="shared" si="8"/>
        <v>0</v>
      </c>
      <c r="N98" s="7">
        <f t="shared" si="9"/>
        <v>28</v>
      </c>
      <c r="O98" s="7">
        <f t="shared" si="10"/>
        <v>0</v>
      </c>
      <c r="P98" s="7">
        <f t="shared" si="11"/>
        <v>0</v>
      </c>
    </row>
    <row r="99" spans="1:16" ht="25.5">
      <c r="A99" s="8" t="s">
        <v>255</v>
      </c>
      <c r="B99" s="9" t="s">
        <v>256</v>
      </c>
      <c r="C99" s="10">
        <v>0</v>
      </c>
      <c r="D99" s="10">
        <v>28</v>
      </c>
      <c r="E99" s="10">
        <v>0</v>
      </c>
      <c r="F99" s="10">
        <v>0</v>
      </c>
      <c r="G99" s="10">
        <v>0</v>
      </c>
      <c r="H99" s="10">
        <v>0</v>
      </c>
      <c r="I99" s="10">
        <v>16.99274</v>
      </c>
      <c r="J99" s="10">
        <v>16.99274</v>
      </c>
      <c r="K99" s="10">
        <f t="shared" si="6"/>
        <v>0</v>
      </c>
      <c r="L99" s="10">
        <f t="shared" si="7"/>
        <v>28</v>
      </c>
      <c r="M99" s="10">
        <f t="shared" si="8"/>
        <v>0</v>
      </c>
      <c r="N99" s="10">
        <f t="shared" si="9"/>
        <v>28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146</v>
      </c>
      <c r="B100" s="6" t="s">
        <v>147</v>
      </c>
      <c r="C100" s="7">
        <v>22.8</v>
      </c>
      <c r="D100" s="7">
        <v>210.2</v>
      </c>
      <c r="E100" s="7">
        <v>1.9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1.9</v>
      </c>
      <c r="L100" s="7">
        <f t="shared" si="7"/>
        <v>210.2</v>
      </c>
      <c r="M100" s="7">
        <f t="shared" si="8"/>
        <v>0</v>
      </c>
      <c r="N100" s="7">
        <f t="shared" si="9"/>
        <v>210.2</v>
      </c>
      <c r="O100" s="7">
        <f t="shared" si="10"/>
        <v>1.9</v>
      </c>
      <c r="P100" s="7">
        <f t="shared" si="11"/>
        <v>0</v>
      </c>
    </row>
    <row r="101" spans="1:16" ht="12.75">
      <c r="A101" s="8" t="s">
        <v>26</v>
      </c>
      <c r="B101" s="9" t="s">
        <v>27</v>
      </c>
      <c r="C101" s="10">
        <v>8.5</v>
      </c>
      <c r="D101" s="10">
        <v>8.5</v>
      </c>
      <c r="E101" s="10">
        <v>0.7083333333333334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0.7083333333333334</v>
      </c>
      <c r="L101" s="10">
        <f t="shared" si="7"/>
        <v>8.5</v>
      </c>
      <c r="M101" s="10">
        <f t="shared" si="8"/>
        <v>0</v>
      </c>
      <c r="N101" s="10">
        <f t="shared" si="9"/>
        <v>8.5</v>
      </c>
      <c r="O101" s="10">
        <f t="shared" si="10"/>
        <v>0.7083333333333334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6</v>
      </c>
      <c r="D102" s="10">
        <v>6</v>
      </c>
      <c r="E102" s="10">
        <v>0.5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0.5</v>
      </c>
      <c r="L102" s="10">
        <f t="shared" si="7"/>
        <v>6</v>
      </c>
      <c r="M102" s="10">
        <f t="shared" si="8"/>
        <v>0</v>
      </c>
      <c r="N102" s="10">
        <f t="shared" si="9"/>
        <v>6</v>
      </c>
      <c r="O102" s="10">
        <f t="shared" si="10"/>
        <v>0.5</v>
      </c>
      <c r="P102" s="10">
        <f t="shared" si="11"/>
        <v>0</v>
      </c>
    </row>
    <row r="103" spans="1:16" ht="12.75">
      <c r="A103" s="8" t="s">
        <v>30</v>
      </c>
      <c r="B103" s="9" t="s">
        <v>31</v>
      </c>
      <c r="C103" s="10">
        <v>8.3</v>
      </c>
      <c r="D103" s="10">
        <v>8.3</v>
      </c>
      <c r="E103" s="10">
        <v>0.6916666666666667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0.6916666666666667</v>
      </c>
      <c r="L103" s="10">
        <f t="shared" si="7"/>
        <v>8.3</v>
      </c>
      <c r="M103" s="10">
        <f t="shared" si="8"/>
        <v>0</v>
      </c>
      <c r="N103" s="10">
        <f t="shared" si="9"/>
        <v>8.3</v>
      </c>
      <c r="O103" s="10">
        <f t="shared" si="10"/>
        <v>0.6916666666666667</v>
      </c>
      <c r="P103" s="10">
        <f t="shared" si="11"/>
        <v>0</v>
      </c>
    </row>
    <row r="104" spans="1:16" ht="25.5">
      <c r="A104" s="8" t="s">
        <v>255</v>
      </c>
      <c r="B104" s="9" t="s">
        <v>256</v>
      </c>
      <c r="C104" s="10">
        <v>0</v>
      </c>
      <c r="D104" s="10">
        <v>187.4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187.4</v>
      </c>
      <c r="M104" s="10">
        <f t="shared" si="8"/>
        <v>0</v>
      </c>
      <c r="N104" s="10">
        <f t="shared" si="9"/>
        <v>187.4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148</v>
      </c>
      <c r="B105" s="6" t="s">
        <v>149</v>
      </c>
      <c r="C105" s="7">
        <v>0</v>
      </c>
      <c r="D105" s="7">
        <v>221.62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221.62</v>
      </c>
      <c r="M105" s="7">
        <f t="shared" si="8"/>
        <v>0</v>
      </c>
      <c r="N105" s="7">
        <f t="shared" si="9"/>
        <v>221.62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255</v>
      </c>
      <c r="B106" s="9" t="s">
        <v>256</v>
      </c>
      <c r="C106" s="10">
        <v>0</v>
      </c>
      <c r="D106" s="10">
        <v>221.62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221.62</v>
      </c>
      <c r="M106" s="10">
        <f t="shared" si="8"/>
        <v>0</v>
      </c>
      <c r="N106" s="10">
        <f t="shared" si="9"/>
        <v>221.62</v>
      </c>
      <c r="O106" s="10">
        <f t="shared" si="10"/>
        <v>0</v>
      </c>
      <c r="P106" s="10">
        <f t="shared" si="11"/>
        <v>0</v>
      </c>
    </row>
    <row r="107" spans="1:16" ht="12.75">
      <c r="A107" s="5" t="s">
        <v>165</v>
      </c>
      <c r="B107" s="6" t="s">
        <v>166</v>
      </c>
      <c r="C107" s="7">
        <v>1876.5</v>
      </c>
      <c r="D107" s="7">
        <v>4930.5</v>
      </c>
      <c r="E107" s="7">
        <v>275.75</v>
      </c>
      <c r="F107" s="7">
        <v>204.48422</v>
      </c>
      <c r="G107" s="7">
        <v>0</v>
      </c>
      <c r="H107" s="7">
        <v>233.618</v>
      </c>
      <c r="I107" s="7">
        <v>24.48422</v>
      </c>
      <c r="J107" s="7">
        <v>43.45091</v>
      </c>
      <c r="K107" s="7">
        <f t="shared" si="6"/>
        <v>71.26578</v>
      </c>
      <c r="L107" s="7">
        <f t="shared" si="7"/>
        <v>4726.01578</v>
      </c>
      <c r="M107" s="7">
        <f t="shared" si="8"/>
        <v>74.1556554850408</v>
      </c>
      <c r="N107" s="7">
        <f t="shared" si="9"/>
        <v>4696.882</v>
      </c>
      <c r="O107" s="7">
        <f t="shared" si="10"/>
        <v>42.132000000000005</v>
      </c>
      <c r="P107" s="7">
        <f t="shared" si="11"/>
        <v>84.72094288304623</v>
      </c>
    </row>
    <row r="108" spans="1:16" ht="12.75">
      <c r="A108" s="5" t="s">
        <v>170</v>
      </c>
      <c r="B108" s="6" t="s">
        <v>171</v>
      </c>
      <c r="C108" s="7">
        <v>8</v>
      </c>
      <c r="D108" s="7">
        <v>280</v>
      </c>
      <c r="E108" s="7">
        <v>125.66666666666667</v>
      </c>
      <c r="F108" s="7">
        <v>9.6</v>
      </c>
      <c r="G108" s="7">
        <v>0</v>
      </c>
      <c r="H108" s="7">
        <v>0</v>
      </c>
      <c r="I108" s="7">
        <v>9.6</v>
      </c>
      <c r="J108" s="7">
        <v>0</v>
      </c>
      <c r="K108" s="7">
        <f t="shared" si="6"/>
        <v>116.06666666666668</v>
      </c>
      <c r="L108" s="7">
        <f t="shared" si="7"/>
        <v>270.4</v>
      </c>
      <c r="M108" s="7">
        <f t="shared" si="8"/>
        <v>7.639257294429708</v>
      </c>
      <c r="N108" s="7">
        <f t="shared" si="9"/>
        <v>280</v>
      </c>
      <c r="O108" s="7">
        <f t="shared" si="10"/>
        <v>125.66666666666667</v>
      </c>
      <c r="P108" s="7">
        <f t="shared" si="11"/>
        <v>0</v>
      </c>
    </row>
    <row r="109" spans="1:16" ht="12.75">
      <c r="A109" s="8" t="s">
        <v>26</v>
      </c>
      <c r="B109" s="9" t="s">
        <v>27</v>
      </c>
      <c r="C109" s="10">
        <v>2.8</v>
      </c>
      <c r="D109" s="10">
        <v>2.8</v>
      </c>
      <c r="E109" s="10">
        <v>0.23333333333333334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0.23333333333333334</v>
      </c>
      <c r="L109" s="10">
        <f t="shared" si="7"/>
        <v>2.8</v>
      </c>
      <c r="M109" s="10">
        <f t="shared" si="8"/>
        <v>0</v>
      </c>
      <c r="N109" s="10">
        <f t="shared" si="9"/>
        <v>2.8</v>
      </c>
      <c r="O109" s="10">
        <f t="shared" si="10"/>
        <v>0.23333333333333334</v>
      </c>
      <c r="P109" s="10">
        <f t="shared" si="11"/>
        <v>0</v>
      </c>
    </row>
    <row r="110" spans="1:16" ht="12.75">
      <c r="A110" s="8" t="s">
        <v>28</v>
      </c>
      <c r="B110" s="9" t="s">
        <v>29</v>
      </c>
      <c r="C110" s="10">
        <v>3.5</v>
      </c>
      <c r="D110" s="10">
        <v>3.5</v>
      </c>
      <c r="E110" s="10">
        <v>0.2916666666666667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0.2916666666666667</v>
      </c>
      <c r="L110" s="10">
        <f t="shared" si="7"/>
        <v>3.5</v>
      </c>
      <c r="M110" s="10">
        <f t="shared" si="8"/>
        <v>0</v>
      </c>
      <c r="N110" s="10">
        <f t="shared" si="9"/>
        <v>3.5</v>
      </c>
      <c r="O110" s="10">
        <f t="shared" si="10"/>
        <v>0.2916666666666667</v>
      </c>
      <c r="P110" s="10">
        <f t="shared" si="11"/>
        <v>0</v>
      </c>
    </row>
    <row r="111" spans="1:16" ht="12.75">
      <c r="A111" s="8" t="s">
        <v>30</v>
      </c>
      <c r="B111" s="9" t="s">
        <v>31</v>
      </c>
      <c r="C111" s="10">
        <v>1.7</v>
      </c>
      <c r="D111" s="10">
        <v>1.7</v>
      </c>
      <c r="E111" s="10">
        <v>0.14166666666666666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0.14166666666666666</v>
      </c>
      <c r="L111" s="10">
        <f t="shared" si="7"/>
        <v>1.7</v>
      </c>
      <c r="M111" s="10">
        <f t="shared" si="8"/>
        <v>0</v>
      </c>
      <c r="N111" s="10">
        <f t="shared" si="9"/>
        <v>1.7</v>
      </c>
      <c r="O111" s="10">
        <f t="shared" si="10"/>
        <v>0.14166666666666666</v>
      </c>
      <c r="P111" s="10">
        <f t="shared" si="11"/>
        <v>0</v>
      </c>
    </row>
    <row r="112" spans="1:16" ht="25.5">
      <c r="A112" s="8" t="s">
        <v>255</v>
      </c>
      <c r="B112" s="9" t="s">
        <v>256</v>
      </c>
      <c r="C112" s="10">
        <v>0</v>
      </c>
      <c r="D112" s="10">
        <v>272</v>
      </c>
      <c r="E112" s="10">
        <v>125</v>
      </c>
      <c r="F112" s="10">
        <v>9.6</v>
      </c>
      <c r="G112" s="10">
        <v>0</v>
      </c>
      <c r="H112" s="10">
        <v>0</v>
      </c>
      <c r="I112" s="10">
        <v>9.6</v>
      </c>
      <c r="J112" s="10">
        <v>0</v>
      </c>
      <c r="K112" s="10">
        <f t="shared" si="6"/>
        <v>115.4</v>
      </c>
      <c r="L112" s="10">
        <f t="shared" si="7"/>
        <v>262.4</v>
      </c>
      <c r="M112" s="10">
        <f t="shared" si="8"/>
        <v>7.68</v>
      </c>
      <c r="N112" s="10">
        <f t="shared" si="9"/>
        <v>272</v>
      </c>
      <c r="O112" s="10">
        <f t="shared" si="10"/>
        <v>125</v>
      </c>
      <c r="P112" s="10">
        <f t="shared" si="11"/>
        <v>0</v>
      </c>
    </row>
    <row r="113" spans="1:16" ht="25.5">
      <c r="A113" s="5" t="s">
        <v>172</v>
      </c>
      <c r="B113" s="6" t="s">
        <v>173</v>
      </c>
      <c r="C113" s="7">
        <v>210</v>
      </c>
      <c r="D113" s="7">
        <v>210</v>
      </c>
      <c r="E113" s="7">
        <v>17.5</v>
      </c>
      <c r="F113" s="7">
        <v>0</v>
      </c>
      <c r="G113" s="7">
        <v>0</v>
      </c>
      <c r="H113" s="7">
        <v>0</v>
      </c>
      <c r="I113" s="7">
        <v>0</v>
      </c>
      <c r="J113" s="7">
        <v>2.45091</v>
      </c>
      <c r="K113" s="7">
        <f t="shared" si="6"/>
        <v>17.5</v>
      </c>
      <c r="L113" s="7">
        <f t="shared" si="7"/>
        <v>210</v>
      </c>
      <c r="M113" s="7">
        <f t="shared" si="8"/>
        <v>0</v>
      </c>
      <c r="N113" s="7">
        <f t="shared" si="9"/>
        <v>210</v>
      </c>
      <c r="O113" s="7">
        <f t="shared" si="10"/>
        <v>17.5</v>
      </c>
      <c r="P113" s="7">
        <f t="shared" si="11"/>
        <v>0</v>
      </c>
    </row>
    <row r="114" spans="1:16" ht="12.75">
      <c r="A114" s="8" t="s">
        <v>22</v>
      </c>
      <c r="B114" s="9" t="s">
        <v>23</v>
      </c>
      <c r="C114" s="10">
        <v>120</v>
      </c>
      <c r="D114" s="10">
        <v>120</v>
      </c>
      <c r="E114" s="10">
        <v>10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10</v>
      </c>
      <c r="L114" s="10">
        <f t="shared" si="7"/>
        <v>120</v>
      </c>
      <c r="M114" s="10">
        <f t="shared" si="8"/>
        <v>0</v>
      </c>
      <c r="N114" s="10">
        <f t="shared" si="9"/>
        <v>120</v>
      </c>
      <c r="O114" s="10">
        <f t="shared" si="10"/>
        <v>10</v>
      </c>
      <c r="P114" s="10">
        <f t="shared" si="11"/>
        <v>0</v>
      </c>
    </row>
    <row r="115" spans="1:16" ht="12.75">
      <c r="A115" s="8" t="s">
        <v>24</v>
      </c>
      <c r="B115" s="9" t="s">
        <v>25</v>
      </c>
      <c r="C115" s="10">
        <v>26.5</v>
      </c>
      <c r="D115" s="10">
        <v>26.5</v>
      </c>
      <c r="E115" s="10">
        <v>2.2083333333333335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2.2083333333333335</v>
      </c>
      <c r="L115" s="10">
        <f t="shared" si="7"/>
        <v>26.5</v>
      </c>
      <c r="M115" s="10">
        <f t="shared" si="8"/>
        <v>0</v>
      </c>
      <c r="N115" s="10">
        <f t="shared" si="9"/>
        <v>26.5</v>
      </c>
      <c r="O115" s="10">
        <f t="shared" si="10"/>
        <v>2.2083333333333335</v>
      </c>
      <c r="P115" s="10">
        <f t="shared" si="11"/>
        <v>0</v>
      </c>
    </row>
    <row r="116" spans="1:16" ht="12.75">
      <c r="A116" s="8" t="s">
        <v>26</v>
      </c>
      <c r="B116" s="9" t="s">
        <v>27</v>
      </c>
      <c r="C116" s="10">
        <v>36</v>
      </c>
      <c r="D116" s="10">
        <v>36</v>
      </c>
      <c r="E116" s="10">
        <v>3</v>
      </c>
      <c r="F116" s="10">
        <v>0</v>
      </c>
      <c r="G116" s="10">
        <v>0</v>
      </c>
      <c r="H116" s="10">
        <v>0</v>
      </c>
      <c r="I116" s="10">
        <v>0</v>
      </c>
      <c r="J116" s="10">
        <v>2.45091</v>
      </c>
      <c r="K116" s="10">
        <f t="shared" si="6"/>
        <v>3</v>
      </c>
      <c r="L116" s="10">
        <f t="shared" si="7"/>
        <v>36</v>
      </c>
      <c r="M116" s="10">
        <f t="shared" si="8"/>
        <v>0</v>
      </c>
      <c r="N116" s="10">
        <f t="shared" si="9"/>
        <v>36</v>
      </c>
      <c r="O116" s="10">
        <f t="shared" si="10"/>
        <v>3</v>
      </c>
      <c r="P116" s="10">
        <f t="shared" si="11"/>
        <v>0</v>
      </c>
    </row>
    <row r="117" spans="1:16" ht="12.75">
      <c r="A117" s="8" t="s">
        <v>28</v>
      </c>
      <c r="B117" s="9" t="s">
        <v>29</v>
      </c>
      <c r="C117" s="10">
        <v>13</v>
      </c>
      <c r="D117" s="10">
        <v>13</v>
      </c>
      <c r="E117" s="10">
        <v>1.0833333333333333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1.0833333333333333</v>
      </c>
      <c r="L117" s="10">
        <f t="shared" si="7"/>
        <v>13</v>
      </c>
      <c r="M117" s="10">
        <f t="shared" si="8"/>
        <v>0</v>
      </c>
      <c r="N117" s="10">
        <f t="shared" si="9"/>
        <v>13</v>
      </c>
      <c r="O117" s="10">
        <f t="shared" si="10"/>
        <v>1.0833333333333333</v>
      </c>
      <c r="P117" s="10">
        <f t="shared" si="11"/>
        <v>0</v>
      </c>
    </row>
    <row r="118" spans="1:16" ht="12.75">
      <c r="A118" s="8" t="s">
        <v>30</v>
      </c>
      <c r="B118" s="9" t="s">
        <v>31</v>
      </c>
      <c r="C118" s="10">
        <v>2.5</v>
      </c>
      <c r="D118" s="10">
        <v>2.5</v>
      </c>
      <c r="E118" s="10">
        <v>0.20833333333333334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0.20833333333333334</v>
      </c>
      <c r="L118" s="10">
        <f t="shared" si="7"/>
        <v>2.5</v>
      </c>
      <c r="M118" s="10">
        <f t="shared" si="8"/>
        <v>0</v>
      </c>
      <c r="N118" s="10">
        <f t="shared" si="9"/>
        <v>2.5</v>
      </c>
      <c r="O118" s="10">
        <f t="shared" si="10"/>
        <v>0.20833333333333334</v>
      </c>
      <c r="P118" s="10">
        <f t="shared" si="11"/>
        <v>0</v>
      </c>
    </row>
    <row r="119" spans="1:16" ht="12.75">
      <c r="A119" s="8" t="s">
        <v>32</v>
      </c>
      <c r="B119" s="9" t="s">
        <v>33</v>
      </c>
      <c r="C119" s="10">
        <v>9.5</v>
      </c>
      <c r="D119" s="10">
        <v>9.5</v>
      </c>
      <c r="E119" s="10">
        <v>0.7916666666666666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0.7916666666666666</v>
      </c>
      <c r="L119" s="10">
        <f t="shared" si="7"/>
        <v>9.5</v>
      </c>
      <c r="M119" s="10">
        <f t="shared" si="8"/>
        <v>0</v>
      </c>
      <c r="N119" s="10">
        <f t="shared" si="9"/>
        <v>9.5</v>
      </c>
      <c r="O119" s="10">
        <f t="shared" si="10"/>
        <v>0.7916666666666666</v>
      </c>
      <c r="P119" s="10">
        <f t="shared" si="11"/>
        <v>0</v>
      </c>
    </row>
    <row r="120" spans="1:16" ht="12.75">
      <c r="A120" s="8" t="s">
        <v>34</v>
      </c>
      <c r="B120" s="9" t="s">
        <v>35</v>
      </c>
      <c r="C120" s="10">
        <v>1</v>
      </c>
      <c r="D120" s="10">
        <v>1</v>
      </c>
      <c r="E120" s="10">
        <v>0.08333333333333333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0.08333333333333333</v>
      </c>
      <c r="L120" s="10">
        <f t="shared" si="7"/>
        <v>1</v>
      </c>
      <c r="M120" s="10">
        <f t="shared" si="8"/>
        <v>0</v>
      </c>
      <c r="N120" s="10">
        <f t="shared" si="9"/>
        <v>1</v>
      </c>
      <c r="O120" s="10">
        <f t="shared" si="10"/>
        <v>0.08333333333333333</v>
      </c>
      <c r="P120" s="10">
        <f t="shared" si="11"/>
        <v>0</v>
      </c>
    </row>
    <row r="121" spans="1:16" ht="12.75">
      <c r="A121" s="8" t="s">
        <v>36</v>
      </c>
      <c r="B121" s="9" t="s">
        <v>37</v>
      </c>
      <c r="C121" s="10">
        <v>1.5</v>
      </c>
      <c r="D121" s="10">
        <v>1.5</v>
      </c>
      <c r="E121" s="10">
        <v>0.125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0.125</v>
      </c>
      <c r="L121" s="10">
        <f t="shared" si="7"/>
        <v>1.5</v>
      </c>
      <c r="M121" s="10">
        <f t="shared" si="8"/>
        <v>0</v>
      </c>
      <c r="N121" s="10">
        <f t="shared" si="9"/>
        <v>1.5</v>
      </c>
      <c r="O121" s="10">
        <f t="shared" si="10"/>
        <v>0.125</v>
      </c>
      <c r="P121" s="10">
        <f t="shared" si="11"/>
        <v>0</v>
      </c>
    </row>
    <row r="122" spans="1:16" ht="12.75">
      <c r="A122" s="5" t="s">
        <v>174</v>
      </c>
      <c r="B122" s="6" t="s">
        <v>175</v>
      </c>
      <c r="C122" s="7">
        <v>1591</v>
      </c>
      <c r="D122" s="7">
        <v>2261</v>
      </c>
      <c r="E122" s="7">
        <v>132.58333333333337</v>
      </c>
      <c r="F122" s="7">
        <v>194</v>
      </c>
      <c r="G122" s="7">
        <v>0</v>
      </c>
      <c r="H122" s="7">
        <v>180</v>
      </c>
      <c r="I122" s="7">
        <v>14</v>
      </c>
      <c r="J122" s="7">
        <v>0</v>
      </c>
      <c r="K122" s="7">
        <f t="shared" si="6"/>
        <v>-61.41666666666663</v>
      </c>
      <c r="L122" s="7">
        <f t="shared" si="7"/>
        <v>2067</v>
      </c>
      <c r="M122" s="7">
        <f t="shared" si="8"/>
        <v>146.32306725329977</v>
      </c>
      <c r="N122" s="7">
        <f t="shared" si="9"/>
        <v>2081</v>
      </c>
      <c r="O122" s="7">
        <f t="shared" si="10"/>
        <v>-47.41666666666663</v>
      </c>
      <c r="P122" s="7">
        <f t="shared" si="11"/>
        <v>135.76367064739154</v>
      </c>
    </row>
    <row r="123" spans="1:16" ht="12.75">
      <c r="A123" s="8" t="s">
        <v>22</v>
      </c>
      <c r="B123" s="9" t="s">
        <v>23</v>
      </c>
      <c r="C123" s="10">
        <v>1253.6</v>
      </c>
      <c r="D123" s="10">
        <v>1253.6</v>
      </c>
      <c r="E123" s="10">
        <v>104.46666666666667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104.46666666666667</v>
      </c>
      <c r="L123" s="10">
        <f t="shared" si="7"/>
        <v>1253.6</v>
      </c>
      <c r="M123" s="10">
        <f t="shared" si="8"/>
        <v>0</v>
      </c>
      <c r="N123" s="10">
        <f t="shared" si="9"/>
        <v>1253.6</v>
      </c>
      <c r="O123" s="10">
        <f t="shared" si="10"/>
        <v>104.46666666666667</v>
      </c>
      <c r="P123" s="10">
        <f t="shared" si="11"/>
        <v>0</v>
      </c>
    </row>
    <row r="124" spans="1:16" ht="12.75">
      <c r="A124" s="8" t="s">
        <v>24</v>
      </c>
      <c r="B124" s="9" t="s">
        <v>25</v>
      </c>
      <c r="C124" s="10">
        <v>272</v>
      </c>
      <c r="D124" s="10">
        <v>272</v>
      </c>
      <c r="E124" s="10">
        <v>22.666666666666668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22.666666666666668</v>
      </c>
      <c r="L124" s="10">
        <f t="shared" si="7"/>
        <v>272</v>
      </c>
      <c r="M124" s="10">
        <f t="shared" si="8"/>
        <v>0</v>
      </c>
      <c r="N124" s="10">
        <f t="shared" si="9"/>
        <v>272</v>
      </c>
      <c r="O124" s="10">
        <f t="shared" si="10"/>
        <v>22.666666666666668</v>
      </c>
      <c r="P124" s="10">
        <f t="shared" si="11"/>
        <v>0</v>
      </c>
    </row>
    <row r="125" spans="1:16" ht="12.75">
      <c r="A125" s="8" t="s">
        <v>26</v>
      </c>
      <c r="B125" s="9" t="s">
        <v>27</v>
      </c>
      <c r="C125" s="10">
        <v>44.3</v>
      </c>
      <c r="D125" s="10">
        <v>44.3</v>
      </c>
      <c r="E125" s="10">
        <v>3.6916666666666664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3.6916666666666664</v>
      </c>
      <c r="L125" s="10">
        <f t="shared" si="7"/>
        <v>44.3</v>
      </c>
      <c r="M125" s="10">
        <f t="shared" si="8"/>
        <v>0</v>
      </c>
      <c r="N125" s="10">
        <f t="shared" si="9"/>
        <v>44.3</v>
      </c>
      <c r="O125" s="10">
        <f t="shared" si="10"/>
        <v>3.6916666666666664</v>
      </c>
      <c r="P125" s="10">
        <f t="shared" si="11"/>
        <v>0</v>
      </c>
    </row>
    <row r="126" spans="1:16" ht="12.75">
      <c r="A126" s="8" t="s">
        <v>28</v>
      </c>
      <c r="B126" s="9" t="s">
        <v>29</v>
      </c>
      <c r="C126" s="10">
        <v>7.2</v>
      </c>
      <c r="D126" s="10">
        <v>7.2</v>
      </c>
      <c r="E126" s="10">
        <v>0.6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0.6</v>
      </c>
      <c r="L126" s="10">
        <f t="shared" si="7"/>
        <v>7.2</v>
      </c>
      <c r="M126" s="10">
        <f t="shared" si="8"/>
        <v>0</v>
      </c>
      <c r="N126" s="10">
        <f t="shared" si="9"/>
        <v>7.2</v>
      </c>
      <c r="O126" s="10">
        <f t="shared" si="10"/>
        <v>0.6</v>
      </c>
      <c r="P126" s="10">
        <f t="shared" si="11"/>
        <v>0</v>
      </c>
    </row>
    <row r="127" spans="1:16" ht="12.75">
      <c r="A127" s="8" t="s">
        <v>32</v>
      </c>
      <c r="B127" s="9" t="s">
        <v>33</v>
      </c>
      <c r="C127" s="10">
        <v>12.7</v>
      </c>
      <c r="D127" s="10">
        <v>12.7</v>
      </c>
      <c r="E127" s="10">
        <v>1.0583333333333333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1.0583333333333333</v>
      </c>
      <c r="L127" s="10">
        <f t="shared" si="7"/>
        <v>12.7</v>
      </c>
      <c r="M127" s="10">
        <f t="shared" si="8"/>
        <v>0</v>
      </c>
      <c r="N127" s="10">
        <f t="shared" si="9"/>
        <v>12.7</v>
      </c>
      <c r="O127" s="10">
        <f t="shared" si="10"/>
        <v>1.0583333333333333</v>
      </c>
      <c r="P127" s="10">
        <f t="shared" si="11"/>
        <v>0</v>
      </c>
    </row>
    <row r="128" spans="1:16" ht="12.75">
      <c r="A128" s="8" t="s">
        <v>34</v>
      </c>
      <c r="B128" s="9" t="s">
        <v>35</v>
      </c>
      <c r="C128" s="10">
        <v>0.2</v>
      </c>
      <c r="D128" s="10">
        <v>0.2</v>
      </c>
      <c r="E128" s="10">
        <v>0.01666666666666667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0.01666666666666667</v>
      </c>
      <c r="L128" s="10">
        <f t="shared" si="7"/>
        <v>0.2</v>
      </c>
      <c r="M128" s="10">
        <f t="shared" si="8"/>
        <v>0</v>
      </c>
      <c r="N128" s="10">
        <f t="shared" si="9"/>
        <v>0.2</v>
      </c>
      <c r="O128" s="10">
        <f t="shared" si="10"/>
        <v>0.01666666666666667</v>
      </c>
      <c r="P128" s="10">
        <f t="shared" si="11"/>
        <v>0</v>
      </c>
    </row>
    <row r="129" spans="1:16" ht="12.75">
      <c r="A129" s="8" t="s">
        <v>36</v>
      </c>
      <c r="B129" s="9" t="s">
        <v>37</v>
      </c>
      <c r="C129" s="10">
        <v>1</v>
      </c>
      <c r="D129" s="10">
        <v>1</v>
      </c>
      <c r="E129" s="10">
        <v>0.08333333333333333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0.08333333333333333</v>
      </c>
      <c r="L129" s="10">
        <f t="shared" si="7"/>
        <v>1</v>
      </c>
      <c r="M129" s="10">
        <f t="shared" si="8"/>
        <v>0</v>
      </c>
      <c r="N129" s="10">
        <f t="shared" si="9"/>
        <v>1</v>
      </c>
      <c r="O129" s="10">
        <f t="shared" si="10"/>
        <v>0.08333333333333333</v>
      </c>
      <c r="P129" s="10">
        <f t="shared" si="11"/>
        <v>0</v>
      </c>
    </row>
    <row r="130" spans="1:16" ht="25.5">
      <c r="A130" s="8" t="s">
        <v>255</v>
      </c>
      <c r="B130" s="9" t="s">
        <v>256</v>
      </c>
      <c r="C130" s="10">
        <v>0</v>
      </c>
      <c r="D130" s="10">
        <v>670</v>
      </c>
      <c r="E130" s="10">
        <v>0</v>
      </c>
      <c r="F130" s="10">
        <v>194</v>
      </c>
      <c r="G130" s="10">
        <v>0</v>
      </c>
      <c r="H130" s="10">
        <v>180</v>
      </c>
      <c r="I130" s="10">
        <v>14</v>
      </c>
      <c r="J130" s="10">
        <v>0</v>
      </c>
      <c r="K130" s="10">
        <f t="shared" si="6"/>
        <v>-194</v>
      </c>
      <c r="L130" s="10">
        <f t="shared" si="7"/>
        <v>476</v>
      </c>
      <c r="M130" s="10">
        <f t="shared" si="8"/>
        <v>0</v>
      </c>
      <c r="N130" s="10">
        <f t="shared" si="9"/>
        <v>490</v>
      </c>
      <c r="O130" s="10">
        <f t="shared" si="10"/>
        <v>-180</v>
      </c>
      <c r="P130" s="10">
        <f t="shared" si="11"/>
        <v>0</v>
      </c>
    </row>
    <row r="131" spans="1:16" ht="12.75">
      <c r="A131" s="5" t="s">
        <v>178</v>
      </c>
      <c r="B131" s="6" t="s">
        <v>179</v>
      </c>
      <c r="C131" s="7">
        <v>0</v>
      </c>
      <c r="D131" s="7">
        <v>65.5</v>
      </c>
      <c r="E131" s="7">
        <v>0</v>
      </c>
      <c r="F131" s="7">
        <v>0</v>
      </c>
      <c r="G131" s="7">
        <v>0</v>
      </c>
      <c r="H131" s="7">
        <v>53.618</v>
      </c>
      <c r="I131" s="7">
        <v>0</v>
      </c>
      <c r="J131" s="7">
        <v>41</v>
      </c>
      <c r="K131" s="7">
        <f t="shared" si="6"/>
        <v>0</v>
      </c>
      <c r="L131" s="7">
        <f t="shared" si="7"/>
        <v>65.5</v>
      </c>
      <c r="M131" s="7">
        <f t="shared" si="8"/>
        <v>0</v>
      </c>
      <c r="N131" s="7">
        <f t="shared" si="9"/>
        <v>11.881999999999998</v>
      </c>
      <c r="O131" s="7">
        <f t="shared" si="10"/>
        <v>-53.618</v>
      </c>
      <c r="P131" s="7">
        <f t="shared" si="11"/>
        <v>0</v>
      </c>
    </row>
    <row r="132" spans="1:16" ht="12.75">
      <c r="A132" s="8" t="s">
        <v>28</v>
      </c>
      <c r="B132" s="9" t="s">
        <v>29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53.618</v>
      </c>
      <c r="I132" s="10">
        <v>0</v>
      </c>
      <c r="J132" s="10">
        <v>41</v>
      </c>
      <c r="K132" s="10">
        <f t="shared" si="6"/>
        <v>0</v>
      </c>
      <c r="L132" s="10">
        <f t="shared" si="7"/>
        <v>0</v>
      </c>
      <c r="M132" s="10">
        <f t="shared" si="8"/>
        <v>0</v>
      </c>
      <c r="N132" s="10">
        <f t="shared" si="9"/>
        <v>-53.618</v>
      </c>
      <c r="O132" s="10">
        <f t="shared" si="10"/>
        <v>-53.618</v>
      </c>
      <c r="P132" s="10">
        <f t="shared" si="11"/>
        <v>0</v>
      </c>
    </row>
    <row r="133" spans="1:16" ht="25.5">
      <c r="A133" s="8" t="s">
        <v>255</v>
      </c>
      <c r="B133" s="9" t="s">
        <v>256</v>
      </c>
      <c r="C133" s="10">
        <v>0</v>
      </c>
      <c r="D133" s="10">
        <v>65.5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65.5</v>
      </c>
      <c r="M133" s="10">
        <f t="shared" si="8"/>
        <v>0</v>
      </c>
      <c r="N133" s="10">
        <f t="shared" si="9"/>
        <v>65.5</v>
      </c>
      <c r="O133" s="10">
        <f t="shared" si="10"/>
        <v>0</v>
      </c>
      <c r="P133" s="10">
        <f t="shared" si="11"/>
        <v>0</v>
      </c>
    </row>
    <row r="134" spans="1:16" ht="12.75">
      <c r="A134" s="5" t="s">
        <v>180</v>
      </c>
      <c r="B134" s="6" t="s">
        <v>181</v>
      </c>
      <c r="C134" s="7">
        <v>0</v>
      </c>
      <c r="D134" s="7">
        <v>30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12" ref="K134:K197">E134-F134</f>
        <v>0</v>
      </c>
      <c r="L134" s="7">
        <f aca="true" t="shared" si="13" ref="L134:L197">D134-F134</f>
        <v>30</v>
      </c>
      <c r="M134" s="7">
        <f aca="true" t="shared" si="14" ref="M134:M197">IF(E134=0,0,(F134/E134)*100)</f>
        <v>0</v>
      </c>
      <c r="N134" s="7">
        <f aca="true" t="shared" si="15" ref="N134:N197">D134-H134</f>
        <v>30</v>
      </c>
      <c r="O134" s="7">
        <f aca="true" t="shared" si="16" ref="O134:O197">E134-H134</f>
        <v>0</v>
      </c>
      <c r="P134" s="7">
        <f aca="true" t="shared" si="17" ref="P134:P197">IF(E134=0,0,(H134/E134)*100)</f>
        <v>0</v>
      </c>
    </row>
    <row r="135" spans="1:16" ht="25.5">
      <c r="A135" s="8" t="s">
        <v>263</v>
      </c>
      <c r="B135" s="9" t="s">
        <v>264</v>
      </c>
      <c r="C135" s="10">
        <v>0</v>
      </c>
      <c r="D135" s="10">
        <v>30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30</v>
      </c>
      <c r="M135" s="10">
        <f t="shared" si="14"/>
        <v>0</v>
      </c>
      <c r="N135" s="10">
        <f t="shared" si="15"/>
        <v>30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275</v>
      </c>
      <c r="B136" s="6" t="s">
        <v>258</v>
      </c>
      <c r="C136" s="7">
        <v>67.5</v>
      </c>
      <c r="D136" s="7">
        <v>1713</v>
      </c>
      <c r="E136" s="7">
        <v>0</v>
      </c>
      <c r="F136" s="7">
        <v>0.88422</v>
      </c>
      <c r="G136" s="7">
        <v>0</v>
      </c>
      <c r="H136" s="7">
        <v>0</v>
      </c>
      <c r="I136" s="7">
        <v>0.88422</v>
      </c>
      <c r="J136" s="7">
        <v>0</v>
      </c>
      <c r="K136" s="7">
        <f t="shared" si="12"/>
        <v>-0.88422</v>
      </c>
      <c r="L136" s="7">
        <f t="shared" si="13"/>
        <v>1712.11578</v>
      </c>
      <c r="M136" s="7">
        <f t="shared" si="14"/>
        <v>0</v>
      </c>
      <c r="N136" s="7">
        <f t="shared" si="15"/>
        <v>1713</v>
      </c>
      <c r="O136" s="7">
        <f t="shared" si="16"/>
        <v>0</v>
      </c>
      <c r="P136" s="7">
        <f t="shared" si="17"/>
        <v>0</v>
      </c>
    </row>
    <row r="137" spans="1:16" ht="12.75">
      <c r="A137" s="8" t="s">
        <v>261</v>
      </c>
      <c r="B137" s="9" t="s">
        <v>262</v>
      </c>
      <c r="C137" s="10">
        <v>67.5</v>
      </c>
      <c r="D137" s="10">
        <v>1614.5</v>
      </c>
      <c r="E137" s="10">
        <v>0</v>
      </c>
      <c r="F137" s="10">
        <v>0.88422</v>
      </c>
      <c r="G137" s="10">
        <v>0</v>
      </c>
      <c r="H137" s="10">
        <v>0</v>
      </c>
      <c r="I137" s="10">
        <v>0.88422</v>
      </c>
      <c r="J137" s="10">
        <v>0</v>
      </c>
      <c r="K137" s="10">
        <f t="shared" si="12"/>
        <v>-0.88422</v>
      </c>
      <c r="L137" s="10">
        <f t="shared" si="13"/>
        <v>1613.61578</v>
      </c>
      <c r="M137" s="10">
        <f t="shared" si="14"/>
        <v>0</v>
      </c>
      <c r="N137" s="10">
        <f t="shared" si="15"/>
        <v>1614.5</v>
      </c>
      <c r="O137" s="10">
        <f t="shared" si="16"/>
        <v>0</v>
      </c>
      <c r="P137" s="10">
        <f t="shared" si="17"/>
        <v>0</v>
      </c>
    </row>
    <row r="138" spans="1:16" ht="25.5">
      <c r="A138" s="8" t="s">
        <v>263</v>
      </c>
      <c r="B138" s="9" t="s">
        <v>264</v>
      </c>
      <c r="C138" s="10">
        <v>0</v>
      </c>
      <c r="D138" s="10">
        <v>98.5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98.5</v>
      </c>
      <c r="M138" s="10">
        <f t="shared" si="14"/>
        <v>0</v>
      </c>
      <c r="N138" s="10">
        <f t="shared" si="15"/>
        <v>98.5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276</v>
      </c>
      <c r="B139" s="6" t="s">
        <v>268</v>
      </c>
      <c r="C139" s="7">
        <v>0</v>
      </c>
      <c r="D139" s="7">
        <v>371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371</v>
      </c>
      <c r="M139" s="7">
        <f t="shared" si="14"/>
        <v>0</v>
      </c>
      <c r="N139" s="7">
        <f t="shared" si="15"/>
        <v>371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263</v>
      </c>
      <c r="B140" s="9" t="s">
        <v>264</v>
      </c>
      <c r="C140" s="10">
        <v>0</v>
      </c>
      <c r="D140" s="10">
        <v>371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371</v>
      </c>
      <c r="M140" s="10">
        <f t="shared" si="14"/>
        <v>0</v>
      </c>
      <c r="N140" s="10">
        <f t="shared" si="15"/>
        <v>371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187</v>
      </c>
      <c r="B141" s="6" t="s">
        <v>188</v>
      </c>
      <c r="C141" s="7">
        <v>7763.25</v>
      </c>
      <c r="D141" s="7">
        <v>205173.45445999998</v>
      </c>
      <c r="E141" s="7">
        <v>13242.61336</v>
      </c>
      <c r="F141" s="7">
        <v>8771.00833</v>
      </c>
      <c r="G141" s="7">
        <v>375.01653999999996</v>
      </c>
      <c r="H141" s="7">
        <v>6427.234440000001</v>
      </c>
      <c r="I141" s="7">
        <v>2343.77389</v>
      </c>
      <c r="J141" s="7">
        <v>2000</v>
      </c>
      <c r="K141" s="7">
        <f t="shared" si="12"/>
        <v>4471.605029999999</v>
      </c>
      <c r="L141" s="7">
        <f t="shared" si="13"/>
        <v>196402.44612999997</v>
      </c>
      <c r="M141" s="7">
        <f t="shared" si="14"/>
        <v>66.23321312463358</v>
      </c>
      <c r="N141" s="7">
        <f t="shared" si="15"/>
        <v>198746.22001999998</v>
      </c>
      <c r="O141" s="7">
        <f t="shared" si="16"/>
        <v>6815.378919999998</v>
      </c>
      <c r="P141" s="7">
        <f t="shared" si="17"/>
        <v>48.53448685146843</v>
      </c>
    </row>
    <row r="142" spans="1:16" ht="12.75">
      <c r="A142" s="5" t="s">
        <v>277</v>
      </c>
      <c r="B142" s="6" t="s">
        <v>278</v>
      </c>
      <c r="C142" s="7">
        <v>456</v>
      </c>
      <c r="D142" s="7">
        <v>456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456</v>
      </c>
      <c r="M142" s="7">
        <f t="shared" si="14"/>
        <v>0</v>
      </c>
      <c r="N142" s="7">
        <f t="shared" si="15"/>
        <v>456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263</v>
      </c>
      <c r="B143" s="9" t="s">
        <v>264</v>
      </c>
      <c r="C143" s="10">
        <v>456</v>
      </c>
      <c r="D143" s="10">
        <v>456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456</v>
      </c>
      <c r="M143" s="10">
        <f t="shared" si="14"/>
        <v>0</v>
      </c>
      <c r="N143" s="10">
        <f t="shared" si="15"/>
        <v>456</v>
      </c>
      <c r="O143" s="10">
        <f t="shared" si="16"/>
        <v>0</v>
      </c>
      <c r="P143" s="10">
        <f t="shared" si="17"/>
        <v>0</v>
      </c>
    </row>
    <row r="144" spans="1:16" ht="25.5">
      <c r="A144" s="5" t="s">
        <v>190</v>
      </c>
      <c r="B144" s="6" t="s">
        <v>191</v>
      </c>
      <c r="C144" s="7">
        <v>460</v>
      </c>
      <c r="D144" s="7">
        <v>460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460</v>
      </c>
      <c r="M144" s="7">
        <f t="shared" si="14"/>
        <v>0</v>
      </c>
      <c r="N144" s="7">
        <f t="shared" si="15"/>
        <v>460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263</v>
      </c>
      <c r="B145" s="9" t="s">
        <v>264</v>
      </c>
      <c r="C145" s="10">
        <v>460</v>
      </c>
      <c r="D145" s="10">
        <v>460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460</v>
      </c>
      <c r="M145" s="10">
        <f t="shared" si="14"/>
        <v>0</v>
      </c>
      <c r="N145" s="10">
        <f t="shared" si="15"/>
        <v>460</v>
      </c>
      <c r="O145" s="10">
        <f t="shared" si="16"/>
        <v>0</v>
      </c>
      <c r="P145" s="10">
        <f t="shared" si="17"/>
        <v>0</v>
      </c>
    </row>
    <row r="146" spans="1:16" ht="12.75">
      <c r="A146" s="5" t="s">
        <v>192</v>
      </c>
      <c r="B146" s="6" t="s">
        <v>181</v>
      </c>
      <c r="C146" s="7">
        <v>1225</v>
      </c>
      <c r="D146" s="7">
        <v>11937.46</v>
      </c>
      <c r="E146" s="7">
        <v>0</v>
      </c>
      <c r="F146" s="7">
        <v>40</v>
      </c>
      <c r="G146" s="7">
        <v>0</v>
      </c>
      <c r="H146" s="7">
        <v>40</v>
      </c>
      <c r="I146" s="7">
        <v>0</v>
      </c>
      <c r="J146" s="7">
        <v>0</v>
      </c>
      <c r="K146" s="7">
        <f t="shared" si="12"/>
        <v>-40</v>
      </c>
      <c r="L146" s="7">
        <f t="shared" si="13"/>
        <v>11897.46</v>
      </c>
      <c r="M146" s="7">
        <f t="shared" si="14"/>
        <v>0</v>
      </c>
      <c r="N146" s="7">
        <f t="shared" si="15"/>
        <v>11897.46</v>
      </c>
      <c r="O146" s="7">
        <f t="shared" si="16"/>
        <v>-40</v>
      </c>
      <c r="P146" s="7">
        <f t="shared" si="17"/>
        <v>0</v>
      </c>
    </row>
    <row r="147" spans="1:16" ht="12.75">
      <c r="A147" s="8" t="s">
        <v>265</v>
      </c>
      <c r="B147" s="9" t="s">
        <v>266</v>
      </c>
      <c r="C147" s="10">
        <v>25</v>
      </c>
      <c r="D147" s="10">
        <v>11937.46</v>
      </c>
      <c r="E147" s="10">
        <v>0</v>
      </c>
      <c r="F147" s="10">
        <v>40</v>
      </c>
      <c r="G147" s="10">
        <v>0</v>
      </c>
      <c r="H147" s="10">
        <v>40</v>
      </c>
      <c r="I147" s="10">
        <v>0</v>
      </c>
      <c r="J147" s="10">
        <v>0</v>
      </c>
      <c r="K147" s="10">
        <f t="shared" si="12"/>
        <v>-40</v>
      </c>
      <c r="L147" s="10">
        <f t="shared" si="13"/>
        <v>11897.46</v>
      </c>
      <c r="M147" s="10">
        <f t="shared" si="14"/>
        <v>0</v>
      </c>
      <c r="N147" s="10">
        <f t="shared" si="15"/>
        <v>11897.46</v>
      </c>
      <c r="O147" s="10">
        <f t="shared" si="16"/>
        <v>-40</v>
      </c>
      <c r="P147" s="10">
        <f t="shared" si="17"/>
        <v>0</v>
      </c>
    </row>
    <row r="148" spans="1:16" ht="25.5">
      <c r="A148" s="8" t="s">
        <v>263</v>
      </c>
      <c r="B148" s="9" t="s">
        <v>264</v>
      </c>
      <c r="C148" s="10">
        <v>1200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</v>
      </c>
      <c r="M148" s="10">
        <f t="shared" si="14"/>
        <v>0</v>
      </c>
      <c r="N148" s="10">
        <f t="shared" si="15"/>
        <v>0</v>
      </c>
      <c r="O148" s="10">
        <f t="shared" si="16"/>
        <v>0</v>
      </c>
      <c r="P148" s="10">
        <f t="shared" si="17"/>
        <v>0</v>
      </c>
    </row>
    <row r="149" spans="1:16" ht="51">
      <c r="A149" s="5" t="s">
        <v>193</v>
      </c>
      <c r="B149" s="6" t="s">
        <v>194</v>
      </c>
      <c r="C149" s="7">
        <v>0</v>
      </c>
      <c r="D149" s="7">
        <v>180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180</v>
      </c>
      <c r="M149" s="7">
        <f t="shared" si="14"/>
        <v>0</v>
      </c>
      <c r="N149" s="7">
        <f t="shared" si="15"/>
        <v>180</v>
      </c>
      <c r="O149" s="7">
        <f t="shared" si="16"/>
        <v>0</v>
      </c>
      <c r="P149" s="7">
        <f t="shared" si="17"/>
        <v>0</v>
      </c>
    </row>
    <row r="150" spans="1:16" ht="12.75">
      <c r="A150" s="8" t="s">
        <v>265</v>
      </c>
      <c r="B150" s="9" t="s">
        <v>266</v>
      </c>
      <c r="C150" s="10">
        <v>0</v>
      </c>
      <c r="D150" s="10">
        <v>30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30</v>
      </c>
      <c r="M150" s="10">
        <f t="shared" si="14"/>
        <v>0</v>
      </c>
      <c r="N150" s="10">
        <f t="shared" si="15"/>
        <v>30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263</v>
      </c>
      <c r="B151" s="9" t="s">
        <v>264</v>
      </c>
      <c r="C151" s="10">
        <v>0</v>
      </c>
      <c r="D151" s="10">
        <v>150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150</v>
      </c>
      <c r="M151" s="10">
        <f t="shared" si="14"/>
        <v>0</v>
      </c>
      <c r="N151" s="10">
        <f t="shared" si="15"/>
        <v>150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279</v>
      </c>
      <c r="B152" s="6" t="s">
        <v>258</v>
      </c>
      <c r="C152" s="7">
        <v>527</v>
      </c>
      <c r="D152" s="7">
        <v>5331</v>
      </c>
      <c r="E152" s="7">
        <v>0</v>
      </c>
      <c r="F152" s="7">
        <v>319.68899</v>
      </c>
      <c r="G152" s="7">
        <v>0</v>
      </c>
      <c r="H152" s="7">
        <v>0</v>
      </c>
      <c r="I152" s="7">
        <v>319.68899</v>
      </c>
      <c r="J152" s="7">
        <v>0</v>
      </c>
      <c r="K152" s="7">
        <f t="shared" si="12"/>
        <v>-319.68899</v>
      </c>
      <c r="L152" s="7">
        <f t="shared" si="13"/>
        <v>5011.31101</v>
      </c>
      <c r="M152" s="7">
        <f t="shared" si="14"/>
        <v>0</v>
      </c>
      <c r="N152" s="7">
        <f t="shared" si="15"/>
        <v>5331</v>
      </c>
      <c r="O152" s="7">
        <f t="shared" si="16"/>
        <v>0</v>
      </c>
      <c r="P152" s="7">
        <f t="shared" si="17"/>
        <v>0</v>
      </c>
    </row>
    <row r="153" spans="1:16" ht="12.75">
      <c r="A153" s="8" t="s">
        <v>259</v>
      </c>
      <c r="B153" s="9" t="s">
        <v>260</v>
      </c>
      <c r="C153" s="10">
        <v>40</v>
      </c>
      <c r="D153" s="10">
        <v>3077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3077</v>
      </c>
      <c r="M153" s="10">
        <f t="shared" si="14"/>
        <v>0</v>
      </c>
      <c r="N153" s="10">
        <f t="shared" si="15"/>
        <v>3077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261</v>
      </c>
      <c r="B154" s="9" t="s">
        <v>262</v>
      </c>
      <c r="C154" s="10">
        <v>487</v>
      </c>
      <c r="D154" s="10">
        <v>1054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1054</v>
      </c>
      <c r="M154" s="10">
        <f t="shared" si="14"/>
        <v>0</v>
      </c>
      <c r="N154" s="10">
        <f t="shared" si="15"/>
        <v>1054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263</v>
      </c>
      <c r="B155" s="9" t="s">
        <v>264</v>
      </c>
      <c r="C155" s="10">
        <v>0</v>
      </c>
      <c r="D155" s="10">
        <v>1200</v>
      </c>
      <c r="E155" s="10">
        <v>0</v>
      </c>
      <c r="F155" s="10">
        <v>319.68899</v>
      </c>
      <c r="G155" s="10">
        <v>0</v>
      </c>
      <c r="H155" s="10">
        <v>0</v>
      </c>
      <c r="I155" s="10">
        <v>319.68899</v>
      </c>
      <c r="J155" s="10">
        <v>0</v>
      </c>
      <c r="K155" s="10">
        <f t="shared" si="12"/>
        <v>-319.68899</v>
      </c>
      <c r="L155" s="10">
        <f t="shared" si="13"/>
        <v>880.31101</v>
      </c>
      <c r="M155" s="10">
        <f t="shared" si="14"/>
        <v>0</v>
      </c>
      <c r="N155" s="10">
        <f t="shared" si="15"/>
        <v>1200</v>
      </c>
      <c r="O155" s="10">
        <f t="shared" si="16"/>
        <v>0</v>
      </c>
      <c r="P155" s="10">
        <f t="shared" si="17"/>
        <v>0</v>
      </c>
    </row>
    <row r="156" spans="1:16" ht="12.75">
      <c r="A156" s="5" t="s">
        <v>195</v>
      </c>
      <c r="B156" s="6" t="s">
        <v>51</v>
      </c>
      <c r="C156" s="7">
        <v>1200</v>
      </c>
      <c r="D156" s="7">
        <v>39800</v>
      </c>
      <c r="E156" s="7">
        <v>0</v>
      </c>
      <c r="F156" s="7">
        <v>579.488</v>
      </c>
      <c r="G156" s="7">
        <v>375.01653999999996</v>
      </c>
      <c r="H156" s="7">
        <v>579.488</v>
      </c>
      <c r="I156" s="7">
        <v>0</v>
      </c>
      <c r="J156" s="7">
        <v>0</v>
      </c>
      <c r="K156" s="7">
        <f t="shared" si="12"/>
        <v>-579.488</v>
      </c>
      <c r="L156" s="7">
        <f t="shared" si="13"/>
        <v>39220.512</v>
      </c>
      <c r="M156" s="7">
        <f t="shared" si="14"/>
        <v>0</v>
      </c>
      <c r="N156" s="7">
        <f t="shared" si="15"/>
        <v>39220.512</v>
      </c>
      <c r="O156" s="7">
        <f t="shared" si="16"/>
        <v>-579.488</v>
      </c>
      <c r="P156" s="7">
        <f t="shared" si="17"/>
        <v>0</v>
      </c>
    </row>
    <row r="157" spans="1:16" ht="12.75">
      <c r="A157" s="8" t="s">
        <v>265</v>
      </c>
      <c r="B157" s="9" t="s">
        <v>266</v>
      </c>
      <c r="C157" s="10">
        <v>1200</v>
      </c>
      <c r="D157" s="10">
        <v>38600</v>
      </c>
      <c r="E157" s="10">
        <v>0</v>
      </c>
      <c r="F157" s="10">
        <v>579.488</v>
      </c>
      <c r="G157" s="10">
        <v>375.01653999999996</v>
      </c>
      <c r="H157" s="10">
        <v>579.488</v>
      </c>
      <c r="I157" s="10">
        <v>0</v>
      </c>
      <c r="J157" s="10">
        <v>0</v>
      </c>
      <c r="K157" s="10">
        <f t="shared" si="12"/>
        <v>-579.488</v>
      </c>
      <c r="L157" s="10">
        <f t="shared" si="13"/>
        <v>38020.512</v>
      </c>
      <c r="M157" s="10">
        <f t="shared" si="14"/>
        <v>0</v>
      </c>
      <c r="N157" s="10">
        <f t="shared" si="15"/>
        <v>38020.512</v>
      </c>
      <c r="O157" s="10">
        <f t="shared" si="16"/>
        <v>-579.488</v>
      </c>
      <c r="P157" s="10">
        <f t="shared" si="17"/>
        <v>0</v>
      </c>
    </row>
    <row r="158" spans="1:16" ht="12.75">
      <c r="A158" s="8" t="s">
        <v>261</v>
      </c>
      <c r="B158" s="9" t="s">
        <v>262</v>
      </c>
      <c r="C158" s="10">
        <v>0</v>
      </c>
      <c r="D158" s="10">
        <v>1200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1200</v>
      </c>
      <c r="M158" s="10">
        <f t="shared" si="14"/>
        <v>0</v>
      </c>
      <c r="N158" s="10">
        <f t="shared" si="15"/>
        <v>1200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280</v>
      </c>
      <c r="B159" s="6" t="s">
        <v>268</v>
      </c>
      <c r="C159" s="7">
        <v>3895.25</v>
      </c>
      <c r="D159" s="7">
        <v>144124.30245999998</v>
      </c>
      <c r="E159" s="7">
        <v>13242.61336</v>
      </c>
      <c r="F159" s="7">
        <v>7831.83134</v>
      </c>
      <c r="G159" s="7">
        <v>0</v>
      </c>
      <c r="H159" s="7">
        <v>5807.746440000001</v>
      </c>
      <c r="I159" s="7">
        <v>2024.0849</v>
      </c>
      <c r="J159" s="7">
        <v>2000</v>
      </c>
      <c r="K159" s="7">
        <f t="shared" si="12"/>
        <v>5410.78202</v>
      </c>
      <c r="L159" s="7">
        <f t="shared" si="13"/>
        <v>136292.47111999997</v>
      </c>
      <c r="M159" s="7">
        <f t="shared" si="14"/>
        <v>59.141131188323094</v>
      </c>
      <c r="N159" s="7">
        <f t="shared" si="15"/>
        <v>138316.55602</v>
      </c>
      <c r="O159" s="7">
        <f t="shared" si="16"/>
        <v>7434.866919999999</v>
      </c>
      <c r="P159" s="7">
        <f t="shared" si="17"/>
        <v>43.85649782347796</v>
      </c>
    </row>
    <row r="160" spans="1:16" ht="25.5">
      <c r="A160" s="8" t="s">
        <v>263</v>
      </c>
      <c r="B160" s="9" t="s">
        <v>264</v>
      </c>
      <c r="C160" s="10">
        <v>3895.25</v>
      </c>
      <c r="D160" s="10">
        <v>144124.30245999998</v>
      </c>
      <c r="E160" s="10">
        <v>13242.61336</v>
      </c>
      <c r="F160" s="10">
        <v>7831.83134</v>
      </c>
      <c r="G160" s="10">
        <v>0</v>
      </c>
      <c r="H160" s="10">
        <v>5807.746440000001</v>
      </c>
      <c r="I160" s="10">
        <v>2024.0849</v>
      </c>
      <c r="J160" s="10">
        <v>2000</v>
      </c>
      <c r="K160" s="10">
        <f t="shared" si="12"/>
        <v>5410.78202</v>
      </c>
      <c r="L160" s="10">
        <f t="shared" si="13"/>
        <v>136292.47111999997</v>
      </c>
      <c r="M160" s="10">
        <f t="shared" si="14"/>
        <v>59.141131188323094</v>
      </c>
      <c r="N160" s="10">
        <f t="shared" si="15"/>
        <v>138316.55602</v>
      </c>
      <c r="O160" s="10">
        <f t="shared" si="16"/>
        <v>7434.866919999999</v>
      </c>
      <c r="P160" s="10">
        <f t="shared" si="17"/>
        <v>43.85649782347796</v>
      </c>
    </row>
    <row r="161" spans="1:16" ht="12.75">
      <c r="A161" s="5" t="s">
        <v>202</v>
      </c>
      <c r="B161" s="6" t="s">
        <v>203</v>
      </c>
      <c r="C161" s="7">
        <v>0</v>
      </c>
      <c r="D161" s="7">
        <v>335.692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335.692</v>
      </c>
      <c r="M161" s="7">
        <f t="shared" si="14"/>
        <v>0</v>
      </c>
      <c r="N161" s="7">
        <f t="shared" si="15"/>
        <v>335.692</v>
      </c>
      <c r="O161" s="7">
        <f t="shared" si="16"/>
        <v>0</v>
      </c>
      <c r="P161" s="7">
        <f t="shared" si="17"/>
        <v>0</v>
      </c>
    </row>
    <row r="162" spans="1:16" ht="25.5">
      <c r="A162" s="8" t="s">
        <v>255</v>
      </c>
      <c r="B162" s="9" t="s">
        <v>256</v>
      </c>
      <c r="C162" s="10">
        <v>0</v>
      </c>
      <c r="D162" s="10">
        <v>335.692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335.692</v>
      </c>
      <c r="M162" s="10">
        <f t="shared" si="14"/>
        <v>0</v>
      </c>
      <c r="N162" s="10">
        <f t="shared" si="15"/>
        <v>335.692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281</v>
      </c>
      <c r="B163" s="6" t="s">
        <v>282</v>
      </c>
      <c r="C163" s="7">
        <v>0</v>
      </c>
      <c r="D163" s="7">
        <v>2549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2549</v>
      </c>
      <c r="M163" s="7">
        <f t="shared" si="14"/>
        <v>0</v>
      </c>
      <c r="N163" s="7">
        <f t="shared" si="15"/>
        <v>2549</v>
      </c>
      <c r="O163" s="7">
        <f t="shared" si="16"/>
        <v>0</v>
      </c>
      <c r="P163" s="7">
        <f t="shared" si="17"/>
        <v>0</v>
      </c>
    </row>
    <row r="164" spans="1:16" ht="12.75">
      <c r="A164" s="8" t="s">
        <v>28</v>
      </c>
      <c r="B164" s="9" t="s">
        <v>29</v>
      </c>
      <c r="C164" s="10">
        <v>0</v>
      </c>
      <c r="D164" s="10">
        <v>50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50</v>
      </c>
      <c r="M164" s="10">
        <f t="shared" si="14"/>
        <v>0</v>
      </c>
      <c r="N164" s="10">
        <f t="shared" si="15"/>
        <v>50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259</v>
      </c>
      <c r="B165" s="9" t="s">
        <v>260</v>
      </c>
      <c r="C165" s="10">
        <v>0</v>
      </c>
      <c r="D165" s="10">
        <v>2499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2499</v>
      </c>
      <c r="M165" s="10">
        <f t="shared" si="14"/>
        <v>0</v>
      </c>
      <c r="N165" s="10">
        <f t="shared" si="15"/>
        <v>2499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205</v>
      </c>
      <c r="B166" s="6" t="s">
        <v>206</v>
      </c>
      <c r="C166" s="7">
        <v>2670.962</v>
      </c>
      <c r="D166" s="7">
        <v>56201.703</v>
      </c>
      <c r="E166" s="7">
        <v>3115</v>
      </c>
      <c r="F166" s="7">
        <v>2449.19047</v>
      </c>
      <c r="G166" s="7">
        <v>0</v>
      </c>
      <c r="H166" s="7">
        <v>714.1458700000001</v>
      </c>
      <c r="I166" s="7">
        <v>1761.43048</v>
      </c>
      <c r="J166" s="7">
        <v>863.8135</v>
      </c>
      <c r="K166" s="7">
        <f t="shared" si="12"/>
        <v>665.80953</v>
      </c>
      <c r="L166" s="7">
        <f t="shared" si="13"/>
        <v>53752.51253</v>
      </c>
      <c r="M166" s="7">
        <f t="shared" si="14"/>
        <v>78.62569727126805</v>
      </c>
      <c r="N166" s="7">
        <f t="shared" si="15"/>
        <v>55487.55713</v>
      </c>
      <c r="O166" s="7">
        <f t="shared" si="16"/>
        <v>2400.8541299999997</v>
      </c>
      <c r="P166" s="7">
        <f t="shared" si="17"/>
        <v>22.92603113964687</v>
      </c>
    </row>
    <row r="167" spans="1:16" ht="38.25">
      <c r="A167" s="5" t="s">
        <v>208</v>
      </c>
      <c r="B167" s="6" t="s">
        <v>209</v>
      </c>
      <c r="C167" s="7">
        <v>0</v>
      </c>
      <c r="D167" s="7">
        <v>10226.441</v>
      </c>
      <c r="E167" s="7">
        <v>47</v>
      </c>
      <c r="F167" s="7">
        <v>638.69397</v>
      </c>
      <c r="G167" s="7">
        <v>0</v>
      </c>
      <c r="H167" s="7">
        <v>410.657</v>
      </c>
      <c r="I167" s="7">
        <v>228.13380999999998</v>
      </c>
      <c r="J167" s="7">
        <v>0</v>
      </c>
      <c r="K167" s="7">
        <f t="shared" si="12"/>
        <v>-591.69397</v>
      </c>
      <c r="L167" s="7">
        <f t="shared" si="13"/>
        <v>9587.74703</v>
      </c>
      <c r="M167" s="7">
        <f t="shared" si="14"/>
        <v>1358.923340425532</v>
      </c>
      <c r="N167" s="7">
        <f t="shared" si="15"/>
        <v>9815.784000000001</v>
      </c>
      <c r="O167" s="7">
        <f t="shared" si="16"/>
        <v>-363.657</v>
      </c>
      <c r="P167" s="7">
        <f t="shared" si="17"/>
        <v>873.7382978723405</v>
      </c>
    </row>
    <row r="168" spans="1:16" ht="12.75">
      <c r="A168" s="8" t="s">
        <v>265</v>
      </c>
      <c r="B168" s="9" t="s">
        <v>266</v>
      </c>
      <c r="C168" s="10">
        <v>0</v>
      </c>
      <c r="D168" s="10">
        <v>7300</v>
      </c>
      <c r="E168" s="10">
        <v>0</v>
      </c>
      <c r="F168" s="10">
        <v>638.69397</v>
      </c>
      <c r="G168" s="10">
        <v>0</v>
      </c>
      <c r="H168" s="10">
        <v>410.657</v>
      </c>
      <c r="I168" s="10">
        <v>228.03697</v>
      </c>
      <c r="J168" s="10">
        <v>0</v>
      </c>
      <c r="K168" s="10">
        <f t="shared" si="12"/>
        <v>-638.69397</v>
      </c>
      <c r="L168" s="10">
        <f t="shared" si="13"/>
        <v>6661.30603</v>
      </c>
      <c r="M168" s="10">
        <f t="shared" si="14"/>
        <v>0</v>
      </c>
      <c r="N168" s="10">
        <f t="shared" si="15"/>
        <v>6889.343</v>
      </c>
      <c r="O168" s="10">
        <f t="shared" si="16"/>
        <v>-410.657</v>
      </c>
      <c r="P168" s="10">
        <f t="shared" si="17"/>
        <v>0</v>
      </c>
    </row>
    <row r="169" spans="1:16" ht="25.5">
      <c r="A169" s="8" t="s">
        <v>263</v>
      </c>
      <c r="B169" s="9" t="s">
        <v>264</v>
      </c>
      <c r="C169" s="10">
        <v>0</v>
      </c>
      <c r="D169" s="10">
        <v>2926.4410000000003</v>
      </c>
      <c r="E169" s="10">
        <v>47</v>
      </c>
      <c r="F169" s="10">
        <v>0</v>
      </c>
      <c r="G169" s="10">
        <v>0</v>
      </c>
      <c r="H169" s="10">
        <v>0</v>
      </c>
      <c r="I169" s="10">
        <v>0.09684000000000001</v>
      </c>
      <c r="J169" s="10">
        <v>0</v>
      </c>
      <c r="K169" s="10">
        <f t="shared" si="12"/>
        <v>47</v>
      </c>
      <c r="L169" s="10">
        <f t="shared" si="13"/>
        <v>2926.4410000000003</v>
      </c>
      <c r="M169" s="10">
        <f t="shared" si="14"/>
        <v>0</v>
      </c>
      <c r="N169" s="10">
        <f t="shared" si="15"/>
        <v>2926.4410000000003</v>
      </c>
      <c r="O169" s="10">
        <f t="shared" si="16"/>
        <v>47</v>
      </c>
      <c r="P169" s="10">
        <f t="shared" si="17"/>
        <v>0</v>
      </c>
    </row>
    <row r="170" spans="1:16" ht="12.75">
      <c r="A170" s="5" t="s">
        <v>283</v>
      </c>
      <c r="B170" s="6" t="s">
        <v>284</v>
      </c>
      <c r="C170" s="7">
        <v>1360.962</v>
      </c>
      <c r="D170" s="7">
        <v>8320.962</v>
      </c>
      <c r="E170" s="7">
        <v>0</v>
      </c>
      <c r="F170" s="7">
        <v>48.85268</v>
      </c>
      <c r="G170" s="7">
        <v>0</v>
      </c>
      <c r="H170" s="7">
        <v>6.52838</v>
      </c>
      <c r="I170" s="7">
        <v>42.3243</v>
      </c>
      <c r="J170" s="7">
        <v>0</v>
      </c>
      <c r="K170" s="7">
        <f t="shared" si="12"/>
        <v>-48.85268</v>
      </c>
      <c r="L170" s="7">
        <f t="shared" si="13"/>
        <v>8272.10932</v>
      </c>
      <c r="M170" s="7">
        <f t="shared" si="14"/>
        <v>0</v>
      </c>
      <c r="N170" s="7">
        <f t="shared" si="15"/>
        <v>8314.43362</v>
      </c>
      <c r="O170" s="7">
        <f t="shared" si="16"/>
        <v>-6.52838</v>
      </c>
      <c r="P170" s="7">
        <f t="shared" si="17"/>
        <v>0</v>
      </c>
    </row>
    <row r="171" spans="1:16" ht="12.75">
      <c r="A171" s="8" t="s">
        <v>285</v>
      </c>
      <c r="B171" s="9" t="s">
        <v>286</v>
      </c>
      <c r="C171" s="10">
        <v>1360.962</v>
      </c>
      <c r="D171" s="10">
        <v>8320.962</v>
      </c>
      <c r="E171" s="10">
        <v>0</v>
      </c>
      <c r="F171" s="10">
        <v>48.85268</v>
      </c>
      <c r="G171" s="10">
        <v>0</v>
      </c>
      <c r="H171" s="10">
        <v>6.52838</v>
      </c>
      <c r="I171" s="10">
        <v>42.3243</v>
      </c>
      <c r="J171" s="10">
        <v>0</v>
      </c>
      <c r="K171" s="10">
        <f t="shared" si="12"/>
        <v>-48.85268</v>
      </c>
      <c r="L171" s="10">
        <f t="shared" si="13"/>
        <v>8272.10932</v>
      </c>
      <c r="M171" s="10">
        <f t="shared" si="14"/>
        <v>0</v>
      </c>
      <c r="N171" s="10">
        <f t="shared" si="15"/>
        <v>8314.43362</v>
      </c>
      <c r="O171" s="10">
        <f t="shared" si="16"/>
        <v>-6.52838</v>
      </c>
      <c r="P171" s="10">
        <f t="shared" si="17"/>
        <v>0</v>
      </c>
    </row>
    <row r="172" spans="1:16" ht="25.5">
      <c r="A172" s="5" t="s">
        <v>287</v>
      </c>
      <c r="B172" s="6" t="s">
        <v>288</v>
      </c>
      <c r="C172" s="7">
        <v>0</v>
      </c>
      <c r="D172" s="7">
        <v>30500</v>
      </c>
      <c r="E172" s="7">
        <v>3000</v>
      </c>
      <c r="F172" s="7">
        <v>1318.82888</v>
      </c>
      <c r="G172" s="7">
        <v>0</v>
      </c>
      <c r="H172" s="7">
        <v>296.96049</v>
      </c>
      <c r="I172" s="7">
        <v>1048.15743</v>
      </c>
      <c r="J172" s="7">
        <v>731.8185</v>
      </c>
      <c r="K172" s="7">
        <f t="shared" si="12"/>
        <v>1681.17112</v>
      </c>
      <c r="L172" s="7">
        <f t="shared" si="13"/>
        <v>29181.17112</v>
      </c>
      <c r="M172" s="7">
        <f t="shared" si="14"/>
        <v>43.96096266666667</v>
      </c>
      <c r="N172" s="7">
        <f t="shared" si="15"/>
        <v>30203.03951</v>
      </c>
      <c r="O172" s="7">
        <f t="shared" si="16"/>
        <v>2703.03951</v>
      </c>
      <c r="P172" s="7">
        <f t="shared" si="17"/>
        <v>9.898683</v>
      </c>
    </row>
    <row r="173" spans="1:16" ht="25.5">
      <c r="A173" s="8" t="s">
        <v>263</v>
      </c>
      <c r="B173" s="9" t="s">
        <v>264</v>
      </c>
      <c r="C173" s="10">
        <v>0</v>
      </c>
      <c r="D173" s="10">
        <v>30500</v>
      </c>
      <c r="E173" s="10">
        <v>3000</v>
      </c>
      <c r="F173" s="10">
        <v>1318.82888</v>
      </c>
      <c r="G173" s="10">
        <v>0</v>
      </c>
      <c r="H173" s="10">
        <v>296.96049</v>
      </c>
      <c r="I173" s="10">
        <v>1048.15743</v>
      </c>
      <c r="J173" s="10">
        <v>731.8185</v>
      </c>
      <c r="K173" s="10">
        <f t="shared" si="12"/>
        <v>1681.17112</v>
      </c>
      <c r="L173" s="10">
        <f t="shared" si="13"/>
        <v>29181.17112</v>
      </c>
      <c r="M173" s="10">
        <f t="shared" si="14"/>
        <v>43.96096266666667</v>
      </c>
      <c r="N173" s="10">
        <f t="shared" si="15"/>
        <v>30203.03951</v>
      </c>
      <c r="O173" s="10">
        <f t="shared" si="16"/>
        <v>2703.03951</v>
      </c>
      <c r="P173" s="10">
        <f t="shared" si="17"/>
        <v>9.898683</v>
      </c>
    </row>
    <row r="174" spans="1:16" ht="25.5">
      <c r="A174" s="5" t="s">
        <v>289</v>
      </c>
      <c r="B174" s="6" t="s">
        <v>258</v>
      </c>
      <c r="C174" s="7">
        <v>0</v>
      </c>
      <c r="D174" s="7">
        <v>2600.3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2600.3</v>
      </c>
      <c r="M174" s="7">
        <f t="shared" si="14"/>
        <v>0</v>
      </c>
      <c r="N174" s="7">
        <f t="shared" si="15"/>
        <v>2600.3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263</v>
      </c>
      <c r="B175" s="9" t="s">
        <v>264</v>
      </c>
      <c r="C175" s="10">
        <v>0</v>
      </c>
      <c r="D175" s="10">
        <v>2600.3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2600.3</v>
      </c>
      <c r="M175" s="10">
        <f t="shared" si="14"/>
        <v>0</v>
      </c>
      <c r="N175" s="10">
        <f t="shared" si="15"/>
        <v>2600.3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290</v>
      </c>
      <c r="B176" s="6" t="s">
        <v>268</v>
      </c>
      <c r="C176" s="7">
        <v>0</v>
      </c>
      <c r="D176" s="7">
        <v>1714</v>
      </c>
      <c r="E176" s="7">
        <v>0</v>
      </c>
      <c r="F176" s="7">
        <v>310.81994000000003</v>
      </c>
      <c r="G176" s="7">
        <v>0</v>
      </c>
      <c r="H176" s="7">
        <v>0</v>
      </c>
      <c r="I176" s="7">
        <v>310.81994000000003</v>
      </c>
      <c r="J176" s="7">
        <v>0</v>
      </c>
      <c r="K176" s="7">
        <f t="shared" si="12"/>
        <v>-310.81994000000003</v>
      </c>
      <c r="L176" s="7">
        <f t="shared" si="13"/>
        <v>1403.18006</v>
      </c>
      <c r="M176" s="7">
        <f t="shared" si="14"/>
        <v>0</v>
      </c>
      <c r="N176" s="7">
        <f t="shared" si="15"/>
        <v>1714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263</v>
      </c>
      <c r="B177" s="9" t="s">
        <v>264</v>
      </c>
      <c r="C177" s="10">
        <v>0</v>
      </c>
      <c r="D177" s="10">
        <v>1714</v>
      </c>
      <c r="E177" s="10">
        <v>0</v>
      </c>
      <c r="F177" s="10">
        <v>310.81994000000003</v>
      </c>
      <c r="G177" s="10">
        <v>0</v>
      </c>
      <c r="H177" s="10">
        <v>0</v>
      </c>
      <c r="I177" s="10">
        <v>310.81994000000003</v>
      </c>
      <c r="J177" s="10">
        <v>0</v>
      </c>
      <c r="K177" s="10">
        <f t="shared" si="12"/>
        <v>-310.81994000000003</v>
      </c>
      <c r="L177" s="10">
        <f t="shared" si="13"/>
        <v>1403.18006</v>
      </c>
      <c r="M177" s="10">
        <f t="shared" si="14"/>
        <v>0</v>
      </c>
      <c r="N177" s="10">
        <f t="shared" si="15"/>
        <v>1714</v>
      </c>
      <c r="O177" s="10">
        <f t="shared" si="16"/>
        <v>0</v>
      </c>
      <c r="P177" s="10">
        <f t="shared" si="17"/>
        <v>0</v>
      </c>
    </row>
    <row r="178" spans="1:16" ht="12.75">
      <c r="A178" s="5" t="s">
        <v>213</v>
      </c>
      <c r="B178" s="6" t="s">
        <v>63</v>
      </c>
      <c r="C178" s="7">
        <v>490</v>
      </c>
      <c r="D178" s="7">
        <v>720</v>
      </c>
      <c r="E178" s="7">
        <v>0</v>
      </c>
      <c r="F178" s="7">
        <v>131.995</v>
      </c>
      <c r="G178" s="7">
        <v>0</v>
      </c>
      <c r="H178" s="7">
        <v>0</v>
      </c>
      <c r="I178" s="7">
        <v>131.995</v>
      </c>
      <c r="J178" s="7">
        <v>131.995</v>
      </c>
      <c r="K178" s="7">
        <f t="shared" si="12"/>
        <v>-131.995</v>
      </c>
      <c r="L178" s="7">
        <f t="shared" si="13"/>
        <v>588.005</v>
      </c>
      <c r="M178" s="7">
        <f t="shared" si="14"/>
        <v>0</v>
      </c>
      <c r="N178" s="7">
        <f t="shared" si="15"/>
        <v>720</v>
      </c>
      <c r="O178" s="7">
        <f t="shared" si="16"/>
        <v>0</v>
      </c>
      <c r="P178" s="7">
        <f t="shared" si="17"/>
        <v>0</v>
      </c>
    </row>
    <row r="179" spans="1:16" ht="12.75">
      <c r="A179" s="8" t="s">
        <v>265</v>
      </c>
      <c r="B179" s="9" t="s">
        <v>266</v>
      </c>
      <c r="C179" s="10">
        <v>490</v>
      </c>
      <c r="D179" s="10">
        <v>490</v>
      </c>
      <c r="E179" s="10">
        <v>0</v>
      </c>
      <c r="F179" s="10">
        <v>131.995</v>
      </c>
      <c r="G179" s="10">
        <v>0</v>
      </c>
      <c r="H179" s="10">
        <v>0</v>
      </c>
      <c r="I179" s="10">
        <v>131.995</v>
      </c>
      <c r="J179" s="10">
        <v>131.995</v>
      </c>
      <c r="K179" s="10">
        <f t="shared" si="12"/>
        <v>-131.995</v>
      </c>
      <c r="L179" s="10">
        <f t="shared" si="13"/>
        <v>358.005</v>
      </c>
      <c r="M179" s="10">
        <f t="shared" si="14"/>
        <v>0</v>
      </c>
      <c r="N179" s="10">
        <f t="shared" si="15"/>
        <v>490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263</v>
      </c>
      <c r="B180" s="9" t="s">
        <v>264</v>
      </c>
      <c r="C180" s="10">
        <v>0</v>
      </c>
      <c r="D180" s="10">
        <v>230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230</v>
      </c>
      <c r="M180" s="10">
        <f t="shared" si="14"/>
        <v>0</v>
      </c>
      <c r="N180" s="10">
        <f t="shared" si="15"/>
        <v>230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291</v>
      </c>
      <c r="B181" s="6" t="s">
        <v>282</v>
      </c>
      <c r="C181" s="7">
        <v>820</v>
      </c>
      <c r="D181" s="7">
        <v>2120</v>
      </c>
      <c r="E181" s="7">
        <v>68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68</v>
      </c>
      <c r="L181" s="7">
        <f t="shared" si="13"/>
        <v>2120</v>
      </c>
      <c r="M181" s="7">
        <f t="shared" si="14"/>
        <v>0</v>
      </c>
      <c r="N181" s="7">
        <f t="shared" si="15"/>
        <v>2120</v>
      </c>
      <c r="O181" s="7">
        <f t="shared" si="16"/>
        <v>68</v>
      </c>
      <c r="P181" s="7">
        <f t="shared" si="17"/>
        <v>0</v>
      </c>
    </row>
    <row r="182" spans="1:16" ht="25.5">
      <c r="A182" s="8" t="s">
        <v>46</v>
      </c>
      <c r="B182" s="9" t="s">
        <v>47</v>
      </c>
      <c r="C182" s="10">
        <v>820</v>
      </c>
      <c r="D182" s="10">
        <v>820</v>
      </c>
      <c r="E182" s="10">
        <v>68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68</v>
      </c>
      <c r="L182" s="10">
        <f t="shared" si="13"/>
        <v>820</v>
      </c>
      <c r="M182" s="10">
        <f t="shared" si="14"/>
        <v>0</v>
      </c>
      <c r="N182" s="10">
        <f t="shared" si="15"/>
        <v>820</v>
      </c>
      <c r="O182" s="10">
        <f t="shared" si="16"/>
        <v>68</v>
      </c>
      <c r="P182" s="10">
        <f t="shared" si="17"/>
        <v>0</v>
      </c>
    </row>
    <row r="183" spans="1:16" ht="25.5">
      <c r="A183" s="8" t="s">
        <v>263</v>
      </c>
      <c r="B183" s="9" t="s">
        <v>264</v>
      </c>
      <c r="C183" s="10">
        <v>0</v>
      </c>
      <c r="D183" s="10">
        <v>1300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1300</v>
      </c>
      <c r="M183" s="10">
        <f t="shared" si="14"/>
        <v>0</v>
      </c>
      <c r="N183" s="10">
        <f t="shared" si="15"/>
        <v>1300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214</v>
      </c>
      <c r="B184" s="6" t="s">
        <v>215</v>
      </c>
      <c r="C184" s="7">
        <v>2077</v>
      </c>
      <c r="D184" s="7">
        <v>136962.1546</v>
      </c>
      <c r="E184" s="7">
        <v>2963.3776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2963.3776</v>
      </c>
      <c r="L184" s="7">
        <f t="shared" si="13"/>
        <v>136962.1546</v>
      </c>
      <c r="M184" s="7">
        <f t="shared" si="14"/>
        <v>0</v>
      </c>
      <c r="N184" s="7">
        <f t="shared" si="15"/>
        <v>136962.1546</v>
      </c>
      <c r="O184" s="7">
        <f t="shared" si="16"/>
        <v>2963.3776</v>
      </c>
      <c r="P184" s="7">
        <f t="shared" si="17"/>
        <v>0</v>
      </c>
    </row>
    <row r="185" spans="1:16" ht="12.75">
      <c r="A185" s="5" t="s">
        <v>292</v>
      </c>
      <c r="B185" s="6" t="s">
        <v>71</v>
      </c>
      <c r="C185" s="7">
        <v>0</v>
      </c>
      <c r="D185" s="7">
        <v>811.8784</v>
      </c>
      <c r="E185" s="7">
        <v>46.4784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46.4784</v>
      </c>
      <c r="L185" s="7">
        <f t="shared" si="13"/>
        <v>811.8784</v>
      </c>
      <c r="M185" s="7">
        <f t="shared" si="14"/>
        <v>0</v>
      </c>
      <c r="N185" s="7">
        <f t="shared" si="15"/>
        <v>811.8784</v>
      </c>
      <c r="O185" s="7">
        <f t="shared" si="16"/>
        <v>46.4784</v>
      </c>
      <c r="P185" s="7">
        <f t="shared" si="17"/>
        <v>0</v>
      </c>
    </row>
    <row r="186" spans="1:16" ht="12.75">
      <c r="A186" s="8" t="s">
        <v>265</v>
      </c>
      <c r="B186" s="9" t="s">
        <v>266</v>
      </c>
      <c r="C186" s="10">
        <v>0</v>
      </c>
      <c r="D186" s="10">
        <v>811.8784</v>
      </c>
      <c r="E186" s="10">
        <v>46.4784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46.4784</v>
      </c>
      <c r="L186" s="10">
        <f t="shared" si="13"/>
        <v>811.8784</v>
      </c>
      <c r="M186" s="10">
        <f t="shared" si="14"/>
        <v>0</v>
      </c>
      <c r="N186" s="10">
        <f t="shared" si="15"/>
        <v>811.8784</v>
      </c>
      <c r="O186" s="10">
        <f t="shared" si="16"/>
        <v>46.4784</v>
      </c>
      <c r="P186" s="10">
        <f t="shared" si="17"/>
        <v>0</v>
      </c>
    </row>
    <row r="187" spans="1:16" ht="63.75">
      <c r="A187" s="5" t="s">
        <v>293</v>
      </c>
      <c r="B187" s="6" t="s">
        <v>79</v>
      </c>
      <c r="C187" s="7">
        <v>0</v>
      </c>
      <c r="D187" s="7">
        <v>90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90</v>
      </c>
      <c r="M187" s="7">
        <f t="shared" si="14"/>
        <v>0</v>
      </c>
      <c r="N187" s="7">
        <f t="shared" si="15"/>
        <v>90</v>
      </c>
      <c r="O187" s="7">
        <f t="shared" si="16"/>
        <v>0</v>
      </c>
      <c r="P187" s="7">
        <f t="shared" si="17"/>
        <v>0</v>
      </c>
    </row>
    <row r="188" spans="1:16" ht="12.75">
      <c r="A188" s="8" t="s">
        <v>265</v>
      </c>
      <c r="B188" s="9" t="s">
        <v>266</v>
      </c>
      <c r="C188" s="10">
        <v>0</v>
      </c>
      <c r="D188" s="10">
        <v>90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90</v>
      </c>
      <c r="M188" s="10">
        <f t="shared" si="14"/>
        <v>0</v>
      </c>
      <c r="N188" s="10">
        <f t="shared" si="15"/>
        <v>90</v>
      </c>
      <c r="O188" s="10">
        <f t="shared" si="16"/>
        <v>0</v>
      </c>
      <c r="P188" s="10">
        <f t="shared" si="17"/>
        <v>0</v>
      </c>
    </row>
    <row r="189" spans="1:16" ht="12.75">
      <c r="A189" s="5" t="s">
        <v>294</v>
      </c>
      <c r="B189" s="6" t="s">
        <v>181</v>
      </c>
      <c r="C189" s="7">
        <v>0</v>
      </c>
      <c r="D189" s="7">
        <v>12527.7464</v>
      </c>
      <c r="E189" s="7">
        <v>7.7463999999999995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7.7463999999999995</v>
      </c>
      <c r="L189" s="7">
        <f t="shared" si="13"/>
        <v>12527.7464</v>
      </c>
      <c r="M189" s="7">
        <f t="shared" si="14"/>
        <v>0</v>
      </c>
      <c r="N189" s="7">
        <f t="shared" si="15"/>
        <v>12527.7464</v>
      </c>
      <c r="O189" s="7">
        <f t="shared" si="16"/>
        <v>7.7463999999999995</v>
      </c>
      <c r="P189" s="7">
        <f t="shared" si="17"/>
        <v>0</v>
      </c>
    </row>
    <row r="190" spans="1:16" ht="12.75">
      <c r="A190" s="8" t="s">
        <v>265</v>
      </c>
      <c r="B190" s="9" t="s">
        <v>266</v>
      </c>
      <c r="C190" s="10">
        <v>0</v>
      </c>
      <c r="D190" s="10">
        <v>12527.7464</v>
      </c>
      <c r="E190" s="10">
        <v>7.7463999999999995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7.7463999999999995</v>
      </c>
      <c r="L190" s="10">
        <f t="shared" si="13"/>
        <v>12527.7464</v>
      </c>
      <c r="M190" s="10">
        <f t="shared" si="14"/>
        <v>0</v>
      </c>
      <c r="N190" s="10">
        <f t="shared" si="15"/>
        <v>12527.7464</v>
      </c>
      <c r="O190" s="10">
        <f t="shared" si="16"/>
        <v>7.7463999999999995</v>
      </c>
      <c r="P190" s="10">
        <f t="shared" si="17"/>
        <v>0</v>
      </c>
    </row>
    <row r="191" spans="1:16" ht="25.5">
      <c r="A191" s="5" t="s">
        <v>295</v>
      </c>
      <c r="B191" s="6" t="s">
        <v>258</v>
      </c>
      <c r="C191" s="7">
        <v>2077</v>
      </c>
      <c r="D191" s="7">
        <v>68438.7168</v>
      </c>
      <c r="E191" s="7">
        <v>2792.9568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2792.9568</v>
      </c>
      <c r="L191" s="7">
        <f t="shared" si="13"/>
        <v>68438.7168</v>
      </c>
      <c r="M191" s="7">
        <f t="shared" si="14"/>
        <v>0</v>
      </c>
      <c r="N191" s="7">
        <f t="shared" si="15"/>
        <v>68438.7168</v>
      </c>
      <c r="O191" s="7">
        <f t="shared" si="16"/>
        <v>2792.9568</v>
      </c>
      <c r="P191" s="7">
        <f t="shared" si="17"/>
        <v>0</v>
      </c>
    </row>
    <row r="192" spans="1:16" ht="12.75">
      <c r="A192" s="8" t="s">
        <v>259</v>
      </c>
      <c r="B192" s="9" t="s">
        <v>260</v>
      </c>
      <c r="C192" s="10">
        <v>1150</v>
      </c>
      <c r="D192" s="10">
        <v>28910.4928</v>
      </c>
      <c r="E192" s="10">
        <v>2715.4928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2715.4928</v>
      </c>
      <c r="L192" s="10">
        <f t="shared" si="13"/>
        <v>28910.4928</v>
      </c>
      <c r="M192" s="10">
        <f t="shared" si="14"/>
        <v>0</v>
      </c>
      <c r="N192" s="10">
        <f t="shared" si="15"/>
        <v>28910.4928</v>
      </c>
      <c r="O192" s="10">
        <f t="shared" si="16"/>
        <v>2715.4928</v>
      </c>
      <c r="P192" s="10">
        <f t="shared" si="17"/>
        <v>0</v>
      </c>
    </row>
    <row r="193" spans="1:16" ht="12.75">
      <c r="A193" s="8" t="s">
        <v>296</v>
      </c>
      <c r="B193" s="9" t="s">
        <v>297</v>
      </c>
      <c r="C193" s="10">
        <v>0</v>
      </c>
      <c r="D193" s="10">
        <v>303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303</v>
      </c>
      <c r="M193" s="10">
        <f t="shared" si="14"/>
        <v>0</v>
      </c>
      <c r="N193" s="10">
        <f t="shared" si="15"/>
        <v>303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261</v>
      </c>
      <c r="B194" s="9" t="s">
        <v>262</v>
      </c>
      <c r="C194" s="10">
        <v>927</v>
      </c>
      <c r="D194" s="10">
        <v>39225.224</v>
      </c>
      <c r="E194" s="10">
        <v>77.464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77.464</v>
      </c>
      <c r="L194" s="10">
        <f t="shared" si="13"/>
        <v>39225.224</v>
      </c>
      <c r="M194" s="10">
        <f t="shared" si="14"/>
        <v>0</v>
      </c>
      <c r="N194" s="10">
        <f t="shared" si="15"/>
        <v>39225.224</v>
      </c>
      <c r="O194" s="10">
        <f t="shared" si="16"/>
        <v>77.464</v>
      </c>
      <c r="P194" s="10">
        <f t="shared" si="17"/>
        <v>0</v>
      </c>
    </row>
    <row r="195" spans="1:16" ht="12.75">
      <c r="A195" s="5" t="s">
        <v>298</v>
      </c>
      <c r="B195" s="6" t="s">
        <v>55</v>
      </c>
      <c r="C195" s="7">
        <v>0</v>
      </c>
      <c r="D195" s="7">
        <v>54619.546</v>
      </c>
      <c r="E195" s="7">
        <v>116.196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116.196</v>
      </c>
      <c r="L195" s="7">
        <f t="shared" si="13"/>
        <v>54619.546</v>
      </c>
      <c r="M195" s="7">
        <f t="shared" si="14"/>
        <v>0</v>
      </c>
      <c r="N195" s="7">
        <f t="shared" si="15"/>
        <v>54619.546</v>
      </c>
      <c r="O195" s="7">
        <f t="shared" si="16"/>
        <v>116.196</v>
      </c>
      <c r="P195" s="7">
        <f t="shared" si="17"/>
        <v>0</v>
      </c>
    </row>
    <row r="196" spans="1:16" ht="12.75">
      <c r="A196" s="8" t="s">
        <v>265</v>
      </c>
      <c r="B196" s="9" t="s">
        <v>266</v>
      </c>
      <c r="C196" s="10">
        <v>0</v>
      </c>
      <c r="D196" s="10">
        <v>54619.546</v>
      </c>
      <c r="E196" s="10">
        <v>116.196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116.196</v>
      </c>
      <c r="L196" s="10">
        <f t="shared" si="13"/>
        <v>54619.546</v>
      </c>
      <c r="M196" s="10">
        <f t="shared" si="14"/>
        <v>0</v>
      </c>
      <c r="N196" s="10">
        <f t="shared" si="15"/>
        <v>54619.546</v>
      </c>
      <c r="O196" s="10">
        <f t="shared" si="16"/>
        <v>116.196</v>
      </c>
      <c r="P196" s="10">
        <f t="shared" si="17"/>
        <v>0</v>
      </c>
    </row>
    <row r="197" spans="1:16" ht="12.75">
      <c r="A197" s="5" t="s">
        <v>299</v>
      </c>
      <c r="B197" s="6" t="s">
        <v>63</v>
      </c>
      <c r="C197" s="7">
        <v>0</v>
      </c>
      <c r="D197" s="7">
        <v>474.267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474.267</v>
      </c>
      <c r="M197" s="7">
        <f t="shared" si="14"/>
        <v>0</v>
      </c>
      <c r="N197" s="7">
        <f t="shared" si="15"/>
        <v>474.267</v>
      </c>
      <c r="O197" s="7">
        <f t="shared" si="16"/>
        <v>0</v>
      </c>
      <c r="P197" s="7">
        <f t="shared" si="17"/>
        <v>0</v>
      </c>
    </row>
    <row r="198" spans="1:16" ht="12.75">
      <c r="A198" s="8" t="s">
        <v>265</v>
      </c>
      <c r="B198" s="9" t="s">
        <v>266</v>
      </c>
      <c r="C198" s="10">
        <v>0</v>
      </c>
      <c r="D198" s="10">
        <v>474.267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16">E198-F198</f>
        <v>0</v>
      </c>
      <c r="L198" s="10">
        <f aca="true" t="shared" si="19" ref="L198:L216">D198-F198</f>
        <v>474.267</v>
      </c>
      <c r="M198" s="10">
        <f aca="true" t="shared" si="20" ref="M198:M216">IF(E198=0,0,(F198/E198)*100)</f>
        <v>0</v>
      </c>
      <c r="N198" s="10">
        <f aca="true" t="shared" si="21" ref="N198:N216">D198-H198</f>
        <v>474.267</v>
      </c>
      <c r="O198" s="10">
        <f aca="true" t="shared" si="22" ref="O198:O216">E198-H198</f>
        <v>0</v>
      </c>
      <c r="P198" s="10">
        <f aca="true" t="shared" si="23" ref="P198:P216">IF(E198=0,0,(H198/E198)*100)</f>
        <v>0</v>
      </c>
    </row>
    <row r="199" spans="1:16" ht="25.5">
      <c r="A199" s="5" t="s">
        <v>217</v>
      </c>
      <c r="B199" s="6" t="s">
        <v>218</v>
      </c>
      <c r="C199" s="7">
        <v>1251.23</v>
      </c>
      <c r="D199" s="7">
        <v>3646.257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3646.257</v>
      </c>
      <c r="M199" s="7">
        <f t="shared" si="20"/>
        <v>0</v>
      </c>
      <c r="N199" s="7">
        <f t="shared" si="21"/>
        <v>3646.257</v>
      </c>
      <c r="O199" s="7">
        <f t="shared" si="22"/>
        <v>0</v>
      </c>
      <c r="P199" s="7">
        <f t="shared" si="23"/>
        <v>0</v>
      </c>
    </row>
    <row r="200" spans="1:16" ht="12.75">
      <c r="A200" s="5" t="s">
        <v>220</v>
      </c>
      <c r="B200" s="6" t="s">
        <v>181</v>
      </c>
      <c r="C200" s="7">
        <v>751.23</v>
      </c>
      <c r="D200" s="7">
        <v>1561.23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1561.23</v>
      </c>
      <c r="M200" s="7">
        <f t="shared" si="20"/>
        <v>0</v>
      </c>
      <c r="N200" s="7">
        <f t="shared" si="21"/>
        <v>1561.23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255</v>
      </c>
      <c r="B201" s="9" t="s">
        <v>256</v>
      </c>
      <c r="C201" s="10">
        <v>0</v>
      </c>
      <c r="D201" s="10">
        <v>500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500</v>
      </c>
      <c r="M201" s="10">
        <f t="shared" si="20"/>
        <v>0</v>
      </c>
      <c r="N201" s="10">
        <f t="shared" si="21"/>
        <v>500</v>
      </c>
      <c r="O201" s="10">
        <f t="shared" si="22"/>
        <v>0</v>
      </c>
      <c r="P201" s="10">
        <f t="shared" si="23"/>
        <v>0</v>
      </c>
    </row>
    <row r="202" spans="1:16" ht="12.75">
      <c r="A202" s="8" t="s">
        <v>265</v>
      </c>
      <c r="B202" s="9" t="s">
        <v>266</v>
      </c>
      <c r="C202" s="10">
        <v>751.23</v>
      </c>
      <c r="D202" s="10">
        <v>1061.23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1061.23</v>
      </c>
      <c r="M202" s="10">
        <f t="shared" si="20"/>
        <v>0</v>
      </c>
      <c r="N202" s="10">
        <f t="shared" si="21"/>
        <v>1061.23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300</v>
      </c>
      <c r="B203" s="6" t="s">
        <v>258</v>
      </c>
      <c r="C203" s="7">
        <v>500</v>
      </c>
      <c r="D203" s="7">
        <v>609.9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609.9</v>
      </c>
      <c r="M203" s="7">
        <f t="shared" si="20"/>
        <v>0</v>
      </c>
      <c r="N203" s="7">
        <f t="shared" si="21"/>
        <v>609.9</v>
      </c>
      <c r="O203" s="7">
        <f t="shared" si="22"/>
        <v>0</v>
      </c>
      <c r="P203" s="7">
        <f t="shared" si="23"/>
        <v>0</v>
      </c>
    </row>
    <row r="204" spans="1:16" ht="12.75">
      <c r="A204" s="8" t="s">
        <v>259</v>
      </c>
      <c r="B204" s="9" t="s">
        <v>260</v>
      </c>
      <c r="C204" s="10">
        <v>500</v>
      </c>
      <c r="D204" s="10">
        <v>609.9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609.9</v>
      </c>
      <c r="M204" s="10">
        <f t="shared" si="20"/>
        <v>0</v>
      </c>
      <c r="N204" s="10">
        <f t="shared" si="21"/>
        <v>609.9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301</v>
      </c>
      <c r="B205" s="6" t="s">
        <v>302</v>
      </c>
      <c r="C205" s="7">
        <v>0</v>
      </c>
      <c r="D205" s="7">
        <v>700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700</v>
      </c>
      <c r="M205" s="7">
        <f t="shared" si="20"/>
        <v>0</v>
      </c>
      <c r="N205" s="7">
        <f t="shared" si="21"/>
        <v>700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221</v>
      </c>
      <c r="B206" s="9" t="s">
        <v>222</v>
      </c>
      <c r="C206" s="10">
        <v>0</v>
      </c>
      <c r="D206" s="10">
        <v>700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700</v>
      </c>
      <c r="M206" s="10">
        <f t="shared" si="20"/>
        <v>0</v>
      </c>
      <c r="N206" s="10">
        <f t="shared" si="21"/>
        <v>700</v>
      </c>
      <c r="O206" s="10">
        <f t="shared" si="22"/>
        <v>0</v>
      </c>
      <c r="P206" s="10">
        <f t="shared" si="23"/>
        <v>0</v>
      </c>
    </row>
    <row r="207" spans="1:16" ht="38.25">
      <c r="A207" s="5" t="s">
        <v>303</v>
      </c>
      <c r="B207" s="6" t="s">
        <v>304</v>
      </c>
      <c r="C207" s="7">
        <v>0</v>
      </c>
      <c r="D207" s="7">
        <v>300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300</v>
      </c>
      <c r="M207" s="7">
        <f t="shared" si="20"/>
        <v>0</v>
      </c>
      <c r="N207" s="7">
        <f t="shared" si="21"/>
        <v>300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221</v>
      </c>
      <c r="B208" s="9" t="s">
        <v>222</v>
      </c>
      <c r="C208" s="10">
        <v>0</v>
      </c>
      <c r="D208" s="10">
        <v>300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300</v>
      </c>
      <c r="M208" s="10">
        <f t="shared" si="20"/>
        <v>0</v>
      </c>
      <c r="N208" s="10">
        <f t="shared" si="21"/>
        <v>300</v>
      </c>
      <c r="O208" s="10">
        <f t="shared" si="22"/>
        <v>0</v>
      </c>
      <c r="P208" s="10">
        <f t="shared" si="23"/>
        <v>0</v>
      </c>
    </row>
    <row r="209" spans="1:16" ht="12.75">
      <c r="A209" s="5" t="s">
        <v>223</v>
      </c>
      <c r="B209" s="6" t="s">
        <v>224</v>
      </c>
      <c r="C209" s="7">
        <v>0</v>
      </c>
      <c r="D209" s="7">
        <v>475.127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475.127</v>
      </c>
      <c r="M209" s="7">
        <f t="shared" si="20"/>
        <v>0</v>
      </c>
      <c r="N209" s="7">
        <f t="shared" si="21"/>
        <v>475.127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221</v>
      </c>
      <c r="B210" s="9" t="s">
        <v>222</v>
      </c>
      <c r="C210" s="10">
        <v>0</v>
      </c>
      <c r="D210" s="10">
        <v>475.127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475.127</v>
      </c>
      <c r="M210" s="10">
        <f t="shared" si="20"/>
        <v>0</v>
      </c>
      <c r="N210" s="10">
        <f t="shared" si="21"/>
        <v>475.127</v>
      </c>
      <c r="O210" s="10">
        <f t="shared" si="22"/>
        <v>0</v>
      </c>
      <c r="P210" s="10">
        <f t="shared" si="23"/>
        <v>0</v>
      </c>
    </row>
    <row r="211" spans="1:16" ht="51">
      <c r="A211" s="5" t="s">
        <v>234</v>
      </c>
      <c r="B211" s="6" t="s">
        <v>235</v>
      </c>
      <c r="C211" s="7">
        <v>331279.29068000003</v>
      </c>
      <c r="D211" s="7">
        <v>500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500</v>
      </c>
      <c r="M211" s="7">
        <f t="shared" si="20"/>
        <v>0</v>
      </c>
      <c r="N211" s="7">
        <f t="shared" si="21"/>
        <v>500</v>
      </c>
      <c r="O211" s="7">
        <f t="shared" si="22"/>
        <v>0</v>
      </c>
      <c r="P211" s="7">
        <f t="shared" si="23"/>
        <v>0</v>
      </c>
    </row>
    <row r="212" spans="1:16" ht="25.5">
      <c r="A212" s="5" t="s">
        <v>305</v>
      </c>
      <c r="B212" s="6" t="s">
        <v>258</v>
      </c>
      <c r="C212" s="7">
        <v>331279.29068000003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0</v>
      </c>
      <c r="M212" s="7">
        <f t="shared" si="20"/>
        <v>0</v>
      </c>
      <c r="N212" s="7">
        <f t="shared" si="21"/>
        <v>0</v>
      </c>
      <c r="O212" s="7">
        <f t="shared" si="22"/>
        <v>0</v>
      </c>
      <c r="P212" s="7">
        <f t="shared" si="23"/>
        <v>0</v>
      </c>
    </row>
    <row r="213" spans="1:16" ht="12.75">
      <c r="A213" s="8" t="s">
        <v>265</v>
      </c>
      <c r="B213" s="9" t="s">
        <v>266</v>
      </c>
      <c r="C213" s="10">
        <v>331279.29068000003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0</v>
      </c>
      <c r="M213" s="10">
        <f t="shared" si="20"/>
        <v>0</v>
      </c>
      <c r="N213" s="10">
        <f t="shared" si="21"/>
        <v>0</v>
      </c>
      <c r="O213" s="10">
        <f t="shared" si="22"/>
        <v>0</v>
      </c>
      <c r="P213" s="10">
        <f t="shared" si="23"/>
        <v>0</v>
      </c>
    </row>
    <row r="214" spans="1:16" ht="12.75">
      <c r="A214" s="5" t="s">
        <v>250</v>
      </c>
      <c r="B214" s="6" t="s">
        <v>162</v>
      </c>
      <c r="C214" s="7">
        <v>0</v>
      </c>
      <c r="D214" s="7">
        <v>500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500</v>
      </c>
      <c r="M214" s="7">
        <f t="shared" si="20"/>
        <v>0</v>
      </c>
      <c r="N214" s="7">
        <f t="shared" si="21"/>
        <v>500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158</v>
      </c>
      <c r="B215" s="9" t="s">
        <v>159</v>
      </c>
      <c r="C215" s="10">
        <v>0</v>
      </c>
      <c r="D215" s="10">
        <v>500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500</v>
      </c>
      <c r="M215" s="10">
        <f t="shared" si="20"/>
        <v>0</v>
      </c>
      <c r="N215" s="10">
        <f t="shared" si="21"/>
        <v>500</v>
      </c>
      <c r="O215" s="10">
        <f t="shared" si="22"/>
        <v>0</v>
      </c>
      <c r="P215" s="10">
        <f t="shared" si="23"/>
        <v>0</v>
      </c>
    </row>
    <row r="216" spans="1:16" ht="12.75">
      <c r="A216" s="5" t="s">
        <v>251</v>
      </c>
      <c r="B216" s="6" t="s">
        <v>252</v>
      </c>
      <c r="C216" s="7">
        <v>394224.5030000001</v>
      </c>
      <c r="D216" s="7">
        <v>607766.98193</v>
      </c>
      <c r="E216" s="7">
        <v>51529.325293333335</v>
      </c>
      <c r="F216" s="7">
        <v>12721.517319999999</v>
      </c>
      <c r="G216" s="7">
        <v>375.01653999999996</v>
      </c>
      <c r="H216" s="7">
        <v>9096.532480000002</v>
      </c>
      <c r="I216" s="7">
        <v>4838.82325</v>
      </c>
      <c r="J216" s="7">
        <v>3420.67634</v>
      </c>
      <c r="K216" s="7">
        <f t="shared" si="18"/>
        <v>38807.807973333336</v>
      </c>
      <c r="L216" s="7">
        <f t="shared" si="19"/>
        <v>595045.46461</v>
      </c>
      <c r="M216" s="7">
        <f t="shared" si="20"/>
        <v>24.687917506356055</v>
      </c>
      <c r="N216" s="7">
        <f t="shared" si="21"/>
        <v>598670.44945</v>
      </c>
      <c r="O216" s="7">
        <f t="shared" si="22"/>
        <v>42432.79281333333</v>
      </c>
      <c r="P216" s="7">
        <f t="shared" si="23"/>
        <v>17.653117769769977</v>
      </c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2017-09-26T08:51:49Z</dcterms:created>
  <dcterms:modified xsi:type="dcterms:W3CDTF">2017-09-26T08:58:29Z</dcterms:modified>
  <cp:category/>
  <cp:version/>
  <cp:contentType/>
  <cp:contentStatus/>
</cp:coreProperties>
</file>