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<sst xmlns="http://schemas.openxmlformats.org/spreadsheetml/2006/main" count="180" uniqueCount="152">
  <si>
    <t>Аналіз виконання плану по доходах</t>
  </si>
  <si>
    <t>З 17.12.2018 по 22.12.2018</t>
  </si>
  <si>
    <t>тис. грн.</t>
  </si>
  <si>
    <t>ККД</t>
  </si>
  <si>
    <t>Доходи</t>
  </si>
  <si>
    <t>м. Житомир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</si>
  <si>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</si>
  <si>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</si>
  <si>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</si>
  <si>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</si>
  <si>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</si>
  <si>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</si>
  <si>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</si>
  <si>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</si>
  <si>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</si>
  <si>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</si>
  <si>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</si>
  <si>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</si>
  <si>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</si>
  <si>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</si>
  <si>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</si>
  <si>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</si>
  <si>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</si>
  <si>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</si>
  <si>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</si>
  <si>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</si>
  <si>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</si>
  <si>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</si>
  <si>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</si>
  <si>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</si>
  <si>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Окремі податки і збори, що зараховуються до місцевих бюджетів </t>
  </si>
  <si>
    <t>Місцеві податки і збори, нараховані до 1 січня 2011 року </t>
  </si>
  <si>
    <t>Комунальний податок  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</si>
  <si>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</si>
  <si>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</si>
  <si>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</si>
  <si>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</si>
  <si>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</si>
  <si>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</si>
  <si>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</si>
  <si>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</si>
  <si>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</si>
  <si>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</si>
  <si>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</si>
  <si>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</si>
  <si>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</si>
  <si>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</si>
  <si>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</si>
  <si>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</si>
  <si>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</si>
  <si>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Єдиний податок 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</si>
  <si>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</si>
  <si>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</si>
  <si>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</si>
  <si>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</si>
  <si>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</si>
  <si>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</si>
  <si>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</si>
  <si>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</si>
  <si>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</si>
  <si>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</si>
  <si>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</si>
  <si>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</si>
  <si>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</si>
  <si>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</si>
  <si>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</si>
  <si>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</si>
  <si>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</si>
  <si>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</si>
  <si>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</si>
  <si>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</si>
  <si>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</si>
  <si>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</si>
  <si>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</si>
  <si>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</si>
  <si>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</si>
  <si>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</si>
  <si>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</si>
  <si>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</si>
  <si>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</si>
  <si>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</si>
  <si>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</si>
  <si>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</si>
  <si>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</si>
  <si>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коштів від Державного фонду дорогоцінних металів і дорогоцінного каміння  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</si>
  <si>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</si>
  <si>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</si>
  <si>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</si>
  <si>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</si>
  <si>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</si>
  <si>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</si>
  <si>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</si>
  <si>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</si>
  <si>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</si>
  <si>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</si>
  <si>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</si>
  <si>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Дотації з місцевих бюджетів іншим місцевим бюджетам</t>
  </si>
  <si>
    <t>Дотація з місцевого бюджету за рахунок стабілізаційної дотації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</si>
  <si>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</si>
  <si>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</si>
  <si>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</si>
  <si>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</si>
  <si>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</si>
  <si>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</si>
  <si>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`Про статус ветеранів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</si>
  <si>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</si>
  <si>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</si>
  <si>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</si>
  <si>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</si>
  <si>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</si>
  <si>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</si>
  <si>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</si>
  <si>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</si>
  <si>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</si>
  <si>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</si>
  <si>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</si>
  <si>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</si>
  <si>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Податки на власність  </t>
  </si>
  <si>
    <t>Податок з власників транспортних засобів та інших самохідних машин і механізмів  </t>
  </si>
  <si>
    <t>Податок з власників наземних транспортних засобів та інших самохідних машин і механізмів (юридичних осіб) 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</si>
  <si>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</si>
  <si>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</si>
  <si>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</si>
  <si>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</si>
  <si>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</si>
  <si>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Збір за забруднення навколишнього природного середовища  </t>
  </si>
  <si>
    <t>Інші збори за забруднення навколишнього природного середовища до Фонду охорони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</si>
  <si>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</si>
  <si>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</si>
  <si>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</si>
  <si>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Доходи від операцій з кредитування та надання гарантій  </t>
  </si>
  <si>
    <t>Плата за гарантії, надані Верховною Радою Автономної Республіки Крим та міськими радами  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</si>
  <si>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</si>
  <si>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</si>
  <si>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</si>
  <si>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</si>
  <si>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</si>
  <si>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</si>
  <si>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</si>
  <si>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</si>
  <si>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</si>
  <si>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</si>
  <si>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</si>
  <si>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</si>
  <si>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</si>
  <si>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</si>
  <si>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</si>
  <si>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</t>
  </si>
  <si>
    <t>Субвенція з місцевого бюджету на здійснення природоохоронних заходів</t>
  </si>
  <si>
    <t>Субвенція з місцевого бюджету на співфінансування інвестиційних проектів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</si>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</sst>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  <numFmt numFmtId="173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39" fillId="0" borderId="0" xfId="0" applyFont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172" fontId="30" fillId="33" borderId="10" xfId="0" applyNumberFormat="1" applyFont="1" applyFill="1" applyBorder="1" applyAlignment="1">
      <alignment/>
    </xf>
    <xf numFmtId="0" fontId="22" fillId="0" borderId="0" xfId="61">
      <alignment/>
      <protection/>
    </xf>
    <xf numFmtId="0" fontId="30" fillId="0" borderId="0" xfId="61" applyFont="1" applyAlignment="1">
      <alignment horizontal="center"/>
      <protection/>
    </xf>
    <xf numFmtId="0" fontId="30" fillId="0" borderId="10" xfId="61" applyFont="1" applyBorder="1" applyAlignment="1">
      <alignment horizontal="center" vertical="center" wrapText="1"/>
      <protection/>
    </xf>
    <xf numFmtId="0" fontId="30" fillId="0" borderId="10" xfId="61" applyFont="1" applyBorder="1" applyAlignment="1">
      <alignment horizontal="center" vertical="center"/>
      <protection/>
    </xf>
    <xf numFmtId="0" fontId="22" fillId="0" borderId="10" xfId="61" applyBorder="1">
      <alignment/>
      <protection/>
    </xf>
    <xf numFmtId="172" fontId="22" fillId="0" borderId="10" xfId="61" applyNumberFormat="1" applyBorder="1">
      <alignment/>
      <protection/>
    </xf>
    <xf numFmtId="172" fontId="30" fillId="33" borderId="10" xfId="61" applyNumberFormat="1" applyFont="1" applyFill="1" applyBorder="1">
      <alignment/>
      <protection/>
    </xf>
    <xf numFmtId="0" fontId="30" fillId="33" borderId="10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33" borderId="10" xfId="61" applyFont="1" applyFill="1" applyBorder="1">
      <alignment/>
      <protection/>
    </xf>
    <xf numFmtId="0" fontId="22" fillId="0" borderId="10" xfId="61" applyBorder="1">
      <alignment/>
      <protection/>
    </xf>
    <xf numFmtId="0" fontId="39" fillId="0" borderId="0" xfId="61" applyFont="1" applyAlignment="1">
      <alignment horizontal="center"/>
      <protection/>
    </xf>
    <xf numFmtId="0" fontId="30" fillId="0" borderId="0" xfId="61" applyFont="1" applyAlignment="1">
      <alignment horizontal="center"/>
      <protection/>
    </xf>
    <xf numFmtId="0" fontId="40" fillId="0" borderId="0" xfId="61" applyFont="1" applyAlignment="1">
      <alignment horizontal="center"/>
      <protection/>
    </xf>
    <xf numFmtId="0" fontId="22" fillId="0" borderId="10" xfId="61" applyBorder="1" applyAlignment="1">
      <alignment/>
      <protection/>
    </xf>
    <xf numFmtId="0" fontId="30" fillId="0" borderId="10" xfId="61" applyFont="1" applyBorder="1" applyAlignment="1">
      <alignment horizontal="center"/>
      <protection/>
    </xf>
    <xf numFmtId="0" fontId="22" fillId="0" borderId="10" xfId="61" applyBorder="1" applyAlignment="1">
      <alignment horizontal="center"/>
      <protection/>
    </xf>
    <xf numFmtId="0" fontId="22" fillId="0" borderId="10" xfId="61" applyBorder="1" applyAlignment="1">
      <alignment vertical="top" wrapText="1"/>
      <protection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172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vertical="top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3" xfId="63"/>
    <cellStyle name="Обычный 4" xfId="64"/>
    <cellStyle name="Обычный 5" xfId="65"/>
    <cellStyle name="Обычный 6" xfId="66"/>
    <cellStyle name="Обычный 7" xfId="67"/>
    <cellStyle name="Обычный 8" xfId="68"/>
    <cellStyle name="Обычный 9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0.12890625" style="25" customWidth="1"/>
    <col min="2" max="2" width="9.125" style="25" customWidth="1"/>
    <col min="3" max="3" width="59.75390625" style="25" customWidth="1"/>
    <col min="4" max="4" width="11.00390625" style="25" customWidth="1"/>
    <col min="5" max="6" width="11.125" style="25" customWidth="1"/>
    <col min="7" max="7" width="11.625" style="25" customWidth="1"/>
    <col min="8" max="16384" width="9.125" style="25" customWidth="1"/>
  </cols>
  <sheetData>
    <row r="1" spans="1:9" ht="23.2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23.25">
      <c r="A2" s="2"/>
      <c r="B2" s="2"/>
      <c r="C2" s="2"/>
      <c r="D2" s="2"/>
      <c r="E2" s="2"/>
      <c r="F2" s="2"/>
      <c r="G2" s="2"/>
      <c r="H2" s="2"/>
      <c r="I2" s="2"/>
    </row>
    <row r="3" spans="1:9" ht="23.25">
      <c r="A3" s="14" t="s">
        <v>1</v>
      </c>
      <c r="B3" s="14"/>
      <c r="C3" s="14"/>
      <c r="D3" s="14"/>
      <c r="E3" s="14"/>
      <c r="F3" s="14"/>
      <c r="G3" s="14"/>
      <c r="H3" s="14"/>
      <c r="I3" s="14"/>
    </row>
    <row r="4" ht="15">
      <c r="I4" s="25" t="s">
        <v>2</v>
      </c>
    </row>
    <row r="5" spans="1:9" ht="15">
      <c r="A5" s="26"/>
      <c r="B5" s="15" t="s">
        <v>3</v>
      </c>
      <c r="C5" s="15" t="s">
        <v>4</v>
      </c>
      <c r="D5" s="15" t="s">
        <v>5</v>
      </c>
      <c r="E5" s="27"/>
      <c r="F5" s="27"/>
      <c r="G5" s="27"/>
      <c r="H5" s="27"/>
      <c r="I5" s="27"/>
    </row>
    <row r="6" spans="1:9" ht="30">
      <c r="A6" s="26"/>
      <c r="B6" s="27"/>
      <c r="C6" s="27"/>
      <c r="D6" s="3" t="s">
        <v>6</v>
      </c>
      <c r="E6" s="3" t="s">
        <v>7</v>
      </c>
      <c r="F6" s="3" t="s">
        <v>8</v>
      </c>
      <c r="G6" s="4" t="s">
        <v>9</v>
      </c>
      <c r="H6" s="4" t="s">
        <v>10</v>
      </c>
      <c r="I6" s="4" t="s">
        <v>11</v>
      </c>
    </row>
    <row r="7" spans="1:9" ht="15">
      <c r="A7" s="28"/>
      <c r="B7" s="28">
        <v>10000000</v>
      </c>
      <c r="C7" s="31" t="s">
        <v>12</v>
      </c>
      <c r="D7" s="29">
        <v>1457542.7</v>
      </c>
      <c r="E7" s="29">
        <v>1525701.43326</v>
      </c>
      <c r="F7" s="29">
        <v>32452.044716129043</v>
      </c>
      <c r="G7" s="29">
        <v>43406.21034</v>
      </c>
      <c r="H7" s="29">
        <f aca="true" t="shared" si="0" ref="H7:H38">G7-F7</f>
        <v>10954.165623870955</v>
      </c>
      <c r="I7" s="29">
        <f aca="true" t="shared" si="1" ref="I7:I38">IF(F7=0,0,G7/F7*100)</f>
        <v>133.75493199177865</v>
      </c>
    </row>
    <row r="8" spans="1:9" ht="30">
      <c r="A8" s="28"/>
      <c r="B8" s="28">
        <v>11000000</v>
      </c>
      <c r="C8" s="31" t="s">
        <v>13</v>
      </c>
      <c r="D8" s="29">
        <v>917379.3</v>
      </c>
      <c r="E8" s="29">
        <v>971705.43326</v>
      </c>
      <c r="F8" s="29">
        <v>22651.706845161294</v>
      </c>
      <c r="G8" s="29">
        <v>34304.2005</v>
      </c>
      <c r="H8" s="29">
        <f t="shared" si="0"/>
        <v>11652.493654838705</v>
      </c>
      <c r="I8" s="29">
        <f t="shared" si="1"/>
        <v>151.44201156447437</v>
      </c>
    </row>
    <row r="9" spans="1:9" ht="15">
      <c r="A9" s="28"/>
      <c r="B9" s="28">
        <v>11010000</v>
      </c>
      <c r="C9" s="31" t="s">
        <v>14</v>
      </c>
      <c r="D9" s="29">
        <v>915390.9</v>
      </c>
      <c r="E9" s="29">
        <v>970259.5332599999</v>
      </c>
      <c r="F9" s="29">
        <v>22651.697748387098</v>
      </c>
      <c r="G9" s="29">
        <v>34297.6875</v>
      </c>
      <c r="H9" s="29">
        <f t="shared" si="0"/>
        <v>11645.989751612902</v>
      </c>
      <c r="I9" s="29">
        <f t="shared" si="1"/>
        <v>151.41331957090125</v>
      </c>
    </row>
    <row r="10" spans="1:9" ht="45">
      <c r="A10" s="28"/>
      <c r="B10" s="28">
        <v>11010100</v>
      </c>
      <c r="C10" s="31" t="s">
        <v>15</v>
      </c>
      <c r="D10" s="29">
        <v>788241.6</v>
      </c>
      <c r="E10" s="29">
        <v>826110.23326</v>
      </c>
      <c r="F10" s="29">
        <v>20046.613877419353</v>
      </c>
      <c r="G10" s="29">
        <v>28986.261990000003</v>
      </c>
      <c r="H10" s="29">
        <f t="shared" si="0"/>
        <v>8939.64811258065</v>
      </c>
      <c r="I10" s="29">
        <f t="shared" si="1"/>
        <v>144.59430488981647</v>
      </c>
    </row>
    <row r="11" spans="1:9" ht="60">
      <c r="A11" s="28"/>
      <c r="B11" s="28">
        <v>11010200</v>
      </c>
      <c r="C11" s="31" t="s">
        <v>16</v>
      </c>
      <c r="D11" s="29">
        <v>102387.6</v>
      </c>
      <c r="E11" s="29">
        <v>119387.6</v>
      </c>
      <c r="F11" s="29">
        <v>2252.438709677419</v>
      </c>
      <c r="G11" s="29">
        <v>4418.62101</v>
      </c>
      <c r="H11" s="29">
        <f t="shared" si="0"/>
        <v>2166.182300322581</v>
      </c>
      <c r="I11" s="29">
        <f t="shared" si="1"/>
        <v>196.1705324551454</v>
      </c>
    </row>
    <row r="12" spans="1:9" ht="45">
      <c r="A12" s="28"/>
      <c r="B12" s="28">
        <v>11010400</v>
      </c>
      <c r="C12" s="31" t="s">
        <v>17</v>
      </c>
      <c r="D12" s="29">
        <v>12384</v>
      </c>
      <c r="E12" s="29">
        <v>12384</v>
      </c>
      <c r="F12" s="29">
        <v>193.5483870967742</v>
      </c>
      <c r="G12" s="29">
        <v>624.73297</v>
      </c>
      <c r="H12" s="29">
        <f t="shared" si="0"/>
        <v>431.1845829032258</v>
      </c>
      <c r="I12" s="29">
        <f t="shared" si="1"/>
        <v>322.7787011666666</v>
      </c>
    </row>
    <row r="13" spans="1:9" ht="30">
      <c r="A13" s="28"/>
      <c r="B13" s="28">
        <v>11010500</v>
      </c>
      <c r="C13" s="31" t="s">
        <v>18</v>
      </c>
      <c r="D13" s="29">
        <v>11500</v>
      </c>
      <c r="E13" s="29">
        <v>11500</v>
      </c>
      <c r="F13" s="29">
        <v>140.3225806451613</v>
      </c>
      <c r="G13" s="29">
        <v>268.07153</v>
      </c>
      <c r="H13" s="29">
        <f t="shared" si="0"/>
        <v>127.74894935483869</v>
      </c>
      <c r="I13" s="29">
        <f t="shared" si="1"/>
        <v>191.03948114942526</v>
      </c>
    </row>
    <row r="14" spans="1:9" ht="60">
      <c r="A14" s="28"/>
      <c r="B14" s="28">
        <v>11010900</v>
      </c>
      <c r="C14" s="31" t="s">
        <v>19</v>
      </c>
      <c r="D14" s="29">
        <v>877.7</v>
      </c>
      <c r="E14" s="29">
        <v>877.7</v>
      </c>
      <c r="F14" s="29">
        <v>18.7741935483871</v>
      </c>
      <c r="G14" s="29">
        <v>0</v>
      </c>
      <c r="H14" s="29">
        <f t="shared" si="0"/>
        <v>-18.7741935483871</v>
      </c>
      <c r="I14" s="29">
        <f t="shared" si="1"/>
        <v>0</v>
      </c>
    </row>
    <row r="15" spans="1:9" ht="15">
      <c r="A15" s="28"/>
      <c r="B15" s="28">
        <v>11020000</v>
      </c>
      <c r="C15" s="31" t="s">
        <v>20</v>
      </c>
      <c r="D15" s="29">
        <v>1988.4</v>
      </c>
      <c r="E15" s="29">
        <v>1445.9</v>
      </c>
      <c r="F15" s="29">
        <v>0.009096774193548299</v>
      </c>
      <c r="G15" s="29">
        <v>6.513</v>
      </c>
      <c r="H15" s="29">
        <f t="shared" si="0"/>
        <v>6.503903225806452</v>
      </c>
      <c r="I15" s="29">
        <f t="shared" si="1"/>
        <v>71596.80851063899</v>
      </c>
    </row>
    <row r="16" spans="1:9" ht="30">
      <c r="A16" s="28"/>
      <c r="B16" s="28">
        <v>11020200</v>
      </c>
      <c r="C16" s="31" t="s">
        <v>21</v>
      </c>
      <c r="D16" s="29">
        <v>1988.4</v>
      </c>
      <c r="E16" s="29">
        <v>1445.9</v>
      </c>
      <c r="F16" s="29">
        <v>0.009096774193548299</v>
      </c>
      <c r="G16" s="29">
        <v>6.513</v>
      </c>
      <c r="H16" s="29">
        <f t="shared" si="0"/>
        <v>6.503903225806452</v>
      </c>
      <c r="I16" s="29">
        <f t="shared" si="1"/>
        <v>71596.80851063899</v>
      </c>
    </row>
    <row r="17" spans="1:9" ht="30">
      <c r="A17" s="28"/>
      <c r="B17" s="28">
        <v>13000000</v>
      </c>
      <c r="C17" s="31" t="s">
        <v>22</v>
      </c>
      <c r="D17" s="29">
        <v>0</v>
      </c>
      <c r="E17" s="29">
        <v>0</v>
      </c>
      <c r="F17" s="29">
        <v>0</v>
      </c>
      <c r="G17" s="29">
        <v>0</v>
      </c>
      <c r="H17" s="29">
        <f t="shared" si="0"/>
        <v>0</v>
      </c>
      <c r="I17" s="29">
        <f t="shared" si="1"/>
        <v>0</v>
      </c>
    </row>
    <row r="18" spans="1:9" ht="15">
      <c r="A18" s="28"/>
      <c r="B18" s="28">
        <v>13010000</v>
      </c>
      <c r="C18" s="31" t="s">
        <v>23</v>
      </c>
      <c r="D18" s="29">
        <v>0</v>
      </c>
      <c r="E18" s="29">
        <v>0</v>
      </c>
      <c r="F18" s="29">
        <v>0</v>
      </c>
      <c r="G18" s="29">
        <v>0</v>
      </c>
      <c r="H18" s="29">
        <f t="shared" si="0"/>
        <v>0</v>
      </c>
      <c r="I18" s="29">
        <f t="shared" si="1"/>
        <v>0</v>
      </c>
    </row>
    <row r="19" spans="1:9" ht="60">
      <c r="A19" s="28"/>
      <c r="B19" s="28">
        <v>13010200</v>
      </c>
      <c r="C19" s="31" t="s">
        <v>24</v>
      </c>
      <c r="D19" s="29">
        <v>0</v>
      </c>
      <c r="E19" s="29">
        <v>0</v>
      </c>
      <c r="F19" s="29">
        <v>0</v>
      </c>
      <c r="G19" s="29">
        <v>0</v>
      </c>
      <c r="H19" s="29">
        <f t="shared" si="0"/>
        <v>0</v>
      </c>
      <c r="I19" s="29">
        <f t="shared" si="1"/>
        <v>0</v>
      </c>
    </row>
    <row r="20" spans="1:9" ht="15">
      <c r="A20" s="28"/>
      <c r="B20" s="28">
        <v>14000000</v>
      </c>
      <c r="C20" s="31" t="s">
        <v>25</v>
      </c>
      <c r="D20" s="29">
        <v>140760.4</v>
      </c>
      <c r="E20" s="29">
        <v>140760.4</v>
      </c>
      <c r="F20" s="29">
        <v>3402.2322580645164</v>
      </c>
      <c r="G20" s="29">
        <v>1334.5887399999997</v>
      </c>
      <c r="H20" s="29">
        <f t="shared" si="0"/>
        <v>-2067.6435180645167</v>
      </c>
      <c r="I20" s="29">
        <f t="shared" si="1"/>
        <v>39.22685574556362</v>
      </c>
    </row>
    <row r="21" spans="1:9" ht="30">
      <c r="A21" s="28"/>
      <c r="B21" s="28">
        <v>14020000</v>
      </c>
      <c r="C21" s="31" t="s">
        <v>26</v>
      </c>
      <c r="D21" s="29">
        <v>9325.2</v>
      </c>
      <c r="E21" s="29">
        <v>9325.2</v>
      </c>
      <c r="F21" s="29">
        <v>176.55483870967743</v>
      </c>
      <c r="G21" s="29">
        <v>199.18884999999997</v>
      </c>
      <c r="H21" s="29">
        <f t="shared" si="0"/>
        <v>22.634011290322547</v>
      </c>
      <c r="I21" s="29">
        <f t="shared" si="1"/>
        <v>112.81981930132278</v>
      </c>
    </row>
    <row r="22" spans="1:9" ht="15">
      <c r="A22" s="28"/>
      <c r="B22" s="28">
        <v>14021900</v>
      </c>
      <c r="C22" s="31" t="s">
        <v>27</v>
      </c>
      <c r="D22" s="29">
        <v>9325.2</v>
      </c>
      <c r="E22" s="29">
        <v>9325.2</v>
      </c>
      <c r="F22" s="29">
        <v>176.55483870967743</v>
      </c>
      <c r="G22" s="29">
        <v>199.18884999999997</v>
      </c>
      <c r="H22" s="29">
        <f t="shared" si="0"/>
        <v>22.634011290322547</v>
      </c>
      <c r="I22" s="29">
        <f t="shared" si="1"/>
        <v>112.81981930132278</v>
      </c>
    </row>
    <row r="23" spans="1:9" ht="30">
      <c r="A23" s="28"/>
      <c r="B23" s="28">
        <v>14030000</v>
      </c>
      <c r="C23" s="31" t="s">
        <v>28</v>
      </c>
      <c r="D23" s="29">
        <v>35080.7</v>
      </c>
      <c r="E23" s="29">
        <v>35080.7</v>
      </c>
      <c r="F23" s="29">
        <v>631.2580645161291</v>
      </c>
      <c r="G23" s="29">
        <v>736.22727</v>
      </c>
      <c r="H23" s="29">
        <f t="shared" si="0"/>
        <v>104.96920548387084</v>
      </c>
      <c r="I23" s="29">
        <f t="shared" si="1"/>
        <v>116.62857258929937</v>
      </c>
    </row>
    <row r="24" spans="1:9" ht="15">
      <c r="A24" s="28"/>
      <c r="B24" s="28">
        <v>14031900</v>
      </c>
      <c r="C24" s="31" t="s">
        <v>27</v>
      </c>
      <c r="D24" s="29">
        <v>35080.7</v>
      </c>
      <c r="E24" s="29">
        <v>35080.7</v>
      </c>
      <c r="F24" s="29">
        <v>631.2580645161291</v>
      </c>
      <c r="G24" s="29">
        <v>736.22727</v>
      </c>
      <c r="H24" s="29">
        <f t="shared" si="0"/>
        <v>104.96920548387084</v>
      </c>
      <c r="I24" s="29">
        <f t="shared" si="1"/>
        <v>116.62857258929937</v>
      </c>
    </row>
    <row r="25" spans="1:9" ht="30">
      <c r="A25" s="28"/>
      <c r="B25" s="28">
        <v>14040000</v>
      </c>
      <c r="C25" s="31" t="s">
        <v>29</v>
      </c>
      <c r="D25" s="29">
        <v>96354.5</v>
      </c>
      <c r="E25" s="29">
        <v>96354.5</v>
      </c>
      <c r="F25" s="29">
        <v>2594.4193548387098</v>
      </c>
      <c r="G25" s="29">
        <v>399.17262</v>
      </c>
      <c r="H25" s="29">
        <f t="shared" si="0"/>
        <v>-2195.24673483871</v>
      </c>
      <c r="I25" s="29">
        <f t="shared" si="1"/>
        <v>15.385817225558581</v>
      </c>
    </row>
    <row r="26" spans="1:9" ht="30">
      <c r="A26" s="28"/>
      <c r="B26" s="28">
        <v>16000000</v>
      </c>
      <c r="C26" s="31" t="s">
        <v>30</v>
      </c>
      <c r="D26" s="29">
        <v>0</v>
      </c>
      <c r="E26" s="29">
        <v>0</v>
      </c>
      <c r="F26" s="29">
        <v>0</v>
      </c>
      <c r="G26" s="29">
        <v>0</v>
      </c>
      <c r="H26" s="29">
        <f t="shared" si="0"/>
        <v>0</v>
      </c>
      <c r="I26" s="29">
        <f t="shared" si="1"/>
        <v>0</v>
      </c>
    </row>
    <row r="27" spans="1:9" ht="15">
      <c r="A27" s="28"/>
      <c r="B27" s="28">
        <v>16010000</v>
      </c>
      <c r="C27" s="31" t="s">
        <v>31</v>
      </c>
      <c r="D27" s="29">
        <v>0</v>
      </c>
      <c r="E27" s="29">
        <v>0</v>
      </c>
      <c r="F27" s="29">
        <v>0</v>
      </c>
      <c r="G27" s="29">
        <v>0</v>
      </c>
      <c r="H27" s="29">
        <f t="shared" si="0"/>
        <v>0</v>
      </c>
      <c r="I27" s="29">
        <f t="shared" si="1"/>
        <v>0</v>
      </c>
    </row>
    <row r="28" spans="1:9" ht="15">
      <c r="A28" s="28"/>
      <c r="B28" s="28">
        <v>16010200</v>
      </c>
      <c r="C28" s="31" t="s">
        <v>32</v>
      </c>
      <c r="D28" s="29">
        <v>0</v>
      </c>
      <c r="E28" s="29">
        <v>0</v>
      </c>
      <c r="F28" s="29">
        <v>0</v>
      </c>
      <c r="G28" s="29">
        <v>0</v>
      </c>
      <c r="H28" s="29">
        <f t="shared" si="0"/>
        <v>0</v>
      </c>
      <c r="I28" s="29">
        <f t="shared" si="1"/>
        <v>0</v>
      </c>
    </row>
    <row r="29" spans="1:9" ht="15">
      <c r="A29" s="28"/>
      <c r="B29" s="28">
        <v>18000000</v>
      </c>
      <c r="C29" s="31" t="s">
        <v>33</v>
      </c>
      <c r="D29" s="29">
        <v>399403</v>
      </c>
      <c r="E29" s="29">
        <v>413235.6</v>
      </c>
      <c r="F29" s="29">
        <v>6398.105612903224</v>
      </c>
      <c r="G29" s="29">
        <v>7767.4211000000005</v>
      </c>
      <c r="H29" s="29">
        <f t="shared" si="0"/>
        <v>1369.3154870967765</v>
      </c>
      <c r="I29" s="29">
        <f t="shared" si="1"/>
        <v>121.40188940200116</v>
      </c>
    </row>
    <row r="30" spans="1:9" ht="15">
      <c r="A30" s="28"/>
      <c r="B30" s="28">
        <v>18010000</v>
      </c>
      <c r="C30" s="31" t="s">
        <v>34</v>
      </c>
      <c r="D30" s="29">
        <v>194108</v>
      </c>
      <c r="E30" s="29">
        <v>202202</v>
      </c>
      <c r="F30" s="29">
        <v>3907.486258064516</v>
      </c>
      <c r="G30" s="29">
        <v>3865.87797</v>
      </c>
      <c r="H30" s="29">
        <f t="shared" si="0"/>
        <v>-41.60828806451582</v>
      </c>
      <c r="I30" s="29">
        <f t="shared" si="1"/>
        <v>98.93516482678238</v>
      </c>
    </row>
    <row r="31" spans="1:9" ht="45">
      <c r="A31" s="28"/>
      <c r="B31" s="28">
        <v>18010100</v>
      </c>
      <c r="C31" s="31" t="s">
        <v>35</v>
      </c>
      <c r="D31" s="29">
        <v>140</v>
      </c>
      <c r="E31" s="29">
        <v>140</v>
      </c>
      <c r="F31" s="29">
        <v>2.825806451612903</v>
      </c>
      <c r="G31" s="29">
        <v>2.9336599999999997</v>
      </c>
      <c r="H31" s="29">
        <f t="shared" si="0"/>
        <v>0.1078535483870966</v>
      </c>
      <c r="I31" s="29">
        <f t="shared" si="1"/>
        <v>103.81673515981736</v>
      </c>
    </row>
    <row r="32" spans="1:9" ht="45">
      <c r="A32" s="28"/>
      <c r="B32" s="28">
        <v>18010200</v>
      </c>
      <c r="C32" s="31" t="s">
        <v>36</v>
      </c>
      <c r="D32" s="29">
        <v>1800</v>
      </c>
      <c r="E32" s="29">
        <v>1800</v>
      </c>
      <c r="F32" s="29">
        <v>75.79354838709678</v>
      </c>
      <c r="G32" s="29">
        <v>23.610400000000002</v>
      </c>
      <c r="H32" s="29">
        <f t="shared" si="0"/>
        <v>-52.18314838709678</v>
      </c>
      <c r="I32" s="29">
        <f t="shared" si="1"/>
        <v>31.150936329588014</v>
      </c>
    </row>
    <row r="33" spans="1:9" ht="45">
      <c r="A33" s="28"/>
      <c r="B33" s="28">
        <v>18010300</v>
      </c>
      <c r="C33" s="31" t="s">
        <v>37</v>
      </c>
      <c r="D33" s="29">
        <v>1700</v>
      </c>
      <c r="E33" s="29">
        <v>1700</v>
      </c>
      <c r="F33" s="29">
        <v>38.70967741935484</v>
      </c>
      <c r="G33" s="29">
        <v>31.19451</v>
      </c>
      <c r="H33" s="29">
        <f t="shared" si="0"/>
        <v>-7.515167419354839</v>
      </c>
      <c r="I33" s="29">
        <f t="shared" si="1"/>
        <v>80.5858175</v>
      </c>
    </row>
    <row r="34" spans="1:9" ht="45">
      <c r="A34" s="28"/>
      <c r="B34" s="28">
        <v>18010400</v>
      </c>
      <c r="C34" s="31" t="s">
        <v>38</v>
      </c>
      <c r="D34" s="29">
        <v>14968</v>
      </c>
      <c r="E34" s="29">
        <v>14968</v>
      </c>
      <c r="F34" s="29">
        <v>96.7741935483871</v>
      </c>
      <c r="G34" s="29">
        <v>109.35020999999999</v>
      </c>
      <c r="H34" s="29">
        <f t="shared" si="0"/>
        <v>12.576016451612887</v>
      </c>
      <c r="I34" s="29">
        <f t="shared" si="1"/>
        <v>112.995217</v>
      </c>
    </row>
    <row r="35" spans="1:9" ht="15">
      <c r="A35" s="28"/>
      <c r="B35" s="28">
        <v>18010500</v>
      </c>
      <c r="C35" s="31" t="s">
        <v>39</v>
      </c>
      <c r="D35" s="29">
        <v>80000</v>
      </c>
      <c r="E35" s="29">
        <v>82000</v>
      </c>
      <c r="F35" s="29">
        <v>1775.9703870967742</v>
      </c>
      <c r="G35" s="29">
        <v>1515.11434</v>
      </c>
      <c r="H35" s="29">
        <f t="shared" si="0"/>
        <v>-260.8560470967741</v>
      </c>
      <c r="I35" s="29">
        <f t="shared" si="1"/>
        <v>85.3119146021797</v>
      </c>
    </row>
    <row r="36" spans="1:9" ht="15">
      <c r="A36" s="28"/>
      <c r="B36" s="28">
        <v>18010600</v>
      </c>
      <c r="C36" s="31" t="s">
        <v>40</v>
      </c>
      <c r="D36" s="29">
        <v>82500</v>
      </c>
      <c r="E36" s="29">
        <v>88094</v>
      </c>
      <c r="F36" s="29">
        <v>1650.8127096774194</v>
      </c>
      <c r="G36" s="29">
        <v>1547.56382</v>
      </c>
      <c r="H36" s="29">
        <f t="shared" si="0"/>
        <v>-103.24888967741936</v>
      </c>
      <c r="I36" s="29">
        <f t="shared" si="1"/>
        <v>93.74557216138741</v>
      </c>
    </row>
    <row r="37" spans="1:9" ht="15">
      <c r="A37" s="28"/>
      <c r="B37" s="28">
        <v>18010700</v>
      </c>
      <c r="C37" s="31" t="s">
        <v>41</v>
      </c>
      <c r="D37" s="29">
        <v>2500</v>
      </c>
      <c r="E37" s="29">
        <v>2500</v>
      </c>
      <c r="F37" s="29">
        <v>23.8441935483871</v>
      </c>
      <c r="G37" s="29">
        <v>35.55951</v>
      </c>
      <c r="H37" s="29">
        <f t="shared" si="0"/>
        <v>11.715316451612903</v>
      </c>
      <c r="I37" s="29">
        <f t="shared" si="1"/>
        <v>149.13278542148623</v>
      </c>
    </row>
    <row r="38" spans="1:9" ht="15">
      <c r="A38" s="28"/>
      <c r="B38" s="28">
        <v>18010900</v>
      </c>
      <c r="C38" s="31" t="s">
        <v>42</v>
      </c>
      <c r="D38" s="29">
        <v>10000</v>
      </c>
      <c r="E38" s="29">
        <v>10000</v>
      </c>
      <c r="F38" s="29">
        <v>137.07832258064516</v>
      </c>
      <c r="G38" s="29">
        <v>592.2181899999999</v>
      </c>
      <c r="H38" s="29">
        <f t="shared" si="0"/>
        <v>455.1398674193548</v>
      </c>
      <c r="I38" s="29">
        <f t="shared" si="1"/>
        <v>432.029061087751</v>
      </c>
    </row>
    <row r="39" spans="1:9" ht="15">
      <c r="A39" s="28"/>
      <c r="B39" s="28">
        <v>18011000</v>
      </c>
      <c r="C39" s="31" t="s">
        <v>43</v>
      </c>
      <c r="D39" s="29">
        <v>200</v>
      </c>
      <c r="E39" s="29">
        <v>200</v>
      </c>
      <c r="F39" s="29">
        <v>3.0967741935483875</v>
      </c>
      <c r="G39" s="29">
        <v>2.08333</v>
      </c>
      <c r="H39" s="29">
        <f aca="true" t="shared" si="2" ref="H39:H70">G39-F39</f>
        <v>-1.0134441935483873</v>
      </c>
      <c r="I39" s="29">
        <f aca="true" t="shared" si="3" ref="I39:I70">IF(F39=0,0,G39/F39*100)</f>
        <v>67.27419791666667</v>
      </c>
    </row>
    <row r="40" spans="1:9" ht="15">
      <c r="A40" s="28"/>
      <c r="B40" s="28">
        <v>18011100</v>
      </c>
      <c r="C40" s="31" t="s">
        <v>44</v>
      </c>
      <c r="D40" s="29">
        <v>300</v>
      </c>
      <c r="E40" s="29">
        <v>800</v>
      </c>
      <c r="F40" s="29">
        <v>102.58064516129033</v>
      </c>
      <c r="G40" s="29">
        <v>6.25</v>
      </c>
      <c r="H40" s="29">
        <f t="shared" si="2"/>
        <v>-96.33064516129033</v>
      </c>
      <c r="I40" s="29">
        <f t="shared" si="3"/>
        <v>6.092767295597484</v>
      </c>
    </row>
    <row r="41" spans="1:9" ht="15">
      <c r="A41" s="28"/>
      <c r="B41" s="28">
        <v>18030000</v>
      </c>
      <c r="C41" s="31" t="s">
        <v>45</v>
      </c>
      <c r="D41" s="29">
        <v>270</v>
      </c>
      <c r="E41" s="29">
        <v>300</v>
      </c>
      <c r="F41" s="29">
        <v>8.903225806451614</v>
      </c>
      <c r="G41" s="29">
        <v>2.0545999999999998</v>
      </c>
      <c r="H41" s="29">
        <f t="shared" si="2"/>
        <v>-6.848625806451614</v>
      </c>
      <c r="I41" s="29">
        <f t="shared" si="3"/>
        <v>23.07702898550724</v>
      </c>
    </row>
    <row r="42" spans="1:9" ht="15">
      <c r="A42" s="28"/>
      <c r="B42" s="28">
        <v>18030100</v>
      </c>
      <c r="C42" s="31" t="s">
        <v>46</v>
      </c>
      <c r="D42" s="29">
        <v>145</v>
      </c>
      <c r="E42" s="29">
        <v>145</v>
      </c>
      <c r="F42" s="29">
        <v>2.322580645161291</v>
      </c>
      <c r="G42" s="29">
        <v>0</v>
      </c>
      <c r="H42" s="29">
        <f t="shared" si="2"/>
        <v>-2.322580645161291</v>
      </c>
      <c r="I42" s="29">
        <f t="shared" si="3"/>
        <v>0</v>
      </c>
    </row>
    <row r="43" spans="1:9" ht="15">
      <c r="A43" s="28"/>
      <c r="B43" s="28">
        <v>18030200</v>
      </c>
      <c r="C43" s="31" t="s">
        <v>47</v>
      </c>
      <c r="D43" s="29">
        <v>125</v>
      </c>
      <c r="E43" s="29">
        <v>155</v>
      </c>
      <c r="F43" s="29">
        <v>6.580645161290322</v>
      </c>
      <c r="G43" s="29">
        <v>2.0545999999999998</v>
      </c>
      <c r="H43" s="29">
        <f t="shared" si="2"/>
        <v>-4.526045161290322</v>
      </c>
      <c r="I43" s="29">
        <f t="shared" si="3"/>
        <v>31.22186274509804</v>
      </c>
    </row>
    <row r="44" spans="1:9" ht="30">
      <c r="A44" s="28"/>
      <c r="B44" s="28">
        <v>18040000</v>
      </c>
      <c r="C44" s="31" t="s">
        <v>48</v>
      </c>
      <c r="D44" s="29">
        <v>0</v>
      </c>
      <c r="E44" s="29">
        <v>0</v>
      </c>
      <c r="F44" s="29">
        <v>0</v>
      </c>
      <c r="G44" s="29">
        <v>0</v>
      </c>
      <c r="H44" s="29">
        <f t="shared" si="2"/>
        <v>0</v>
      </c>
      <c r="I44" s="29">
        <f t="shared" si="3"/>
        <v>0</v>
      </c>
    </row>
    <row r="45" spans="1:9" ht="45">
      <c r="A45" s="28"/>
      <c r="B45" s="28">
        <v>18040600</v>
      </c>
      <c r="C45" s="31" t="s">
        <v>49</v>
      </c>
      <c r="D45" s="29">
        <v>0</v>
      </c>
      <c r="E45" s="29">
        <v>0</v>
      </c>
      <c r="F45" s="29">
        <v>0</v>
      </c>
      <c r="G45" s="29">
        <v>0</v>
      </c>
      <c r="H45" s="29">
        <f t="shared" si="2"/>
        <v>0</v>
      </c>
      <c r="I45" s="29">
        <f t="shared" si="3"/>
        <v>0</v>
      </c>
    </row>
    <row r="46" spans="1:9" ht="15">
      <c r="A46" s="28"/>
      <c r="B46" s="28">
        <v>18050000</v>
      </c>
      <c r="C46" s="31" t="s">
        <v>50</v>
      </c>
      <c r="D46" s="29">
        <v>205025</v>
      </c>
      <c r="E46" s="29">
        <v>210733.6</v>
      </c>
      <c r="F46" s="29">
        <v>2481.716129032258</v>
      </c>
      <c r="G46" s="29">
        <v>3899.48853</v>
      </c>
      <c r="H46" s="29">
        <f t="shared" si="2"/>
        <v>1417.7724009677422</v>
      </c>
      <c r="I46" s="29">
        <f t="shared" si="3"/>
        <v>157.1287096208139</v>
      </c>
    </row>
    <row r="47" spans="1:9" ht="30">
      <c r="A47" s="28"/>
      <c r="B47" s="28">
        <v>18050200</v>
      </c>
      <c r="C47" s="31" t="s">
        <v>51</v>
      </c>
      <c r="D47" s="29">
        <v>0</v>
      </c>
      <c r="E47" s="29">
        <v>0</v>
      </c>
      <c r="F47" s="29">
        <v>0</v>
      </c>
      <c r="G47" s="29">
        <v>0</v>
      </c>
      <c r="H47" s="29">
        <f t="shared" si="2"/>
        <v>0</v>
      </c>
      <c r="I47" s="29">
        <f t="shared" si="3"/>
        <v>0</v>
      </c>
    </row>
    <row r="48" spans="1:9" ht="15">
      <c r="A48" s="28"/>
      <c r="B48" s="28">
        <v>18050300</v>
      </c>
      <c r="C48" s="31" t="s">
        <v>52</v>
      </c>
      <c r="D48" s="29">
        <v>43368</v>
      </c>
      <c r="E48" s="29">
        <v>43368</v>
      </c>
      <c r="F48" s="29">
        <v>483.87096774193543</v>
      </c>
      <c r="G48" s="29">
        <v>566.0577</v>
      </c>
      <c r="H48" s="29">
        <f t="shared" si="2"/>
        <v>82.18673225806452</v>
      </c>
      <c r="I48" s="29">
        <f t="shared" si="3"/>
        <v>116.98525800000002</v>
      </c>
    </row>
    <row r="49" spans="1:9" ht="15">
      <c r="A49" s="28"/>
      <c r="B49" s="28">
        <v>18050400</v>
      </c>
      <c r="C49" s="31" t="s">
        <v>53</v>
      </c>
      <c r="D49" s="29">
        <v>161657</v>
      </c>
      <c r="E49" s="29">
        <v>167365.6</v>
      </c>
      <c r="F49" s="29">
        <v>1997.8451612903225</v>
      </c>
      <c r="G49" s="29">
        <v>3333.43083</v>
      </c>
      <c r="H49" s="29">
        <f t="shared" si="2"/>
        <v>1335.5856687096773</v>
      </c>
      <c r="I49" s="29">
        <f t="shared" si="3"/>
        <v>166.85131033113097</v>
      </c>
    </row>
    <row r="50" spans="1:9" ht="15">
      <c r="A50" s="28"/>
      <c r="B50" s="28">
        <v>20000000</v>
      </c>
      <c r="C50" s="31" t="s">
        <v>54</v>
      </c>
      <c r="D50" s="29">
        <v>37881.5</v>
      </c>
      <c r="E50" s="29">
        <v>38245.061</v>
      </c>
      <c r="F50" s="29">
        <v>618.5568387096774</v>
      </c>
      <c r="G50" s="29">
        <v>474.71488999999997</v>
      </c>
      <c r="H50" s="29">
        <f t="shared" si="2"/>
        <v>-143.84194870967747</v>
      </c>
      <c r="I50" s="29">
        <f t="shared" si="3"/>
        <v>76.74555680125778</v>
      </c>
    </row>
    <row r="51" spans="1:9" ht="15">
      <c r="A51" s="28"/>
      <c r="B51" s="28">
        <v>21000000</v>
      </c>
      <c r="C51" s="31" t="s">
        <v>55</v>
      </c>
      <c r="D51" s="29">
        <v>4063.4</v>
      </c>
      <c r="E51" s="29">
        <v>4528.461</v>
      </c>
      <c r="F51" s="29">
        <v>96.80845161290323</v>
      </c>
      <c r="G51" s="29">
        <v>50.08088</v>
      </c>
      <c r="H51" s="29">
        <f t="shared" si="2"/>
        <v>-46.727571612903226</v>
      </c>
      <c r="I51" s="29">
        <f t="shared" si="3"/>
        <v>51.731929563601156</v>
      </c>
    </row>
    <row r="52" spans="1:9" ht="75">
      <c r="A52" s="28"/>
      <c r="B52" s="28">
        <v>21010000</v>
      </c>
      <c r="C52" s="31" t="s">
        <v>56</v>
      </c>
      <c r="D52" s="29">
        <v>3913.4</v>
      </c>
      <c r="E52" s="29">
        <v>2318.8</v>
      </c>
      <c r="F52" s="29">
        <v>0.03425806451612698</v>
      </c>
      <c r="G52" s="29">
        <v>30</v>
      </c>
      <c r="H52" s="29">
        <f t="shared" si="2"/>
        <v>29.965741935483873</v>
      </c>
      <c r="I52" s="29">
        <f t="shared" si="3"/>
        <v>87570.6214689318</v>
      </c>
    </row>
    <row r="53" spans="1:9" ht="45">
      <c r="A53" s="28"/>
      <c r="B53" s="28">
        <v>21010300</v>
      </c>
      <c r="C53" s="31" t="s">
        <v>57</v>
      </c>
      <c r="D53" s="29">
        <v>3913.4</v>
      </c>
      <c r="E53" s="29">
        <v>2318.8</v>
      </c>
      <c r="F53" s="29">
        <v>0.03425806451612698</v>
      </c>
      <c r="G53" s="29">
        <v>30</v>
      </c>
      <c r="H53" s="29">
        <f t="shared" si="2"/>
        <v>29.965741935483873</v>
      </c>
      <c r="I53" s="29">
        <f t="shared" si="3"/>
        <v>87570.6214689318</v>
      </c>
    </row>
    <row r="54" spans="1:9" ht="30">
      <c r="A54" s="28"/>
      <c r="B54" s="28">
        <v>21050000</v>
      </c>
      <c r="C54" s="31" t="s">
        <v>58</v>
      </c>
      <c r="D54" s="29">
        <v>0</v>
      </c>
      <c r="E54" s="29">
        <v>2200</v>
      </c>
      <c r="F54" s="29">
        <v>96.7741935483871</v>
      </c>
      <c r="G54" s="29">
        <v>1E-05</v>
      </c>
      <c r="H54" s="29">
        <f t="shared" si="2"/>
        <v>-96.7741835483871</v>
      </c>
      <c r="I54" s="29">
        <f t="shared" si="3"/>
        <v>1.0333333333333333E-05</v>
      </c>
    </row>
    <row r="55" spans="1:9" ht="15">
      <c r="A55" s="28"/>
      <c r="B55" s="28">
        <v>21080000</v>
      </c>
      <c r="C55" s="31" t="s">
        <v>59</v>
      </c>
      <c r="D55" s="29">
        <v>150</v>
      </c>
      <c r="E55" s="29">
        <v>9.661</v>
      </c>
      <c r="F55" s="29">
        <v>0</v>
      </c>
      <c r="G55" s="29">
        <v>20.080869999999997</v>
      </c>
      <c r="H55" s="29">
        <f t="shared" si="2"/>
        <v>20.080869999999997</v>
      </c>
      <c r="I55" s="29">
        <f t="shared" si="3"/>
        <v>0</v>
      </c>
    </row>
    <row r="56" spans="1:9" ht="60">
      <c r="A56" s="28"/>
      <c r="B56" s="28">
        <v>21080900</v>
      </c>
      <c r="C56" s="31" t="s">
        <v>60</v>
      </c>
      <c r="D56" s="29">
        <v>0</v>
      </c>
      <c r="E56" s="29">
        <v>0</v>
      </c>
      <c r="F56" s="29">
        <v>0</v>
      </c>
      <c r="G56" s="29">
        <v>0</v>
      </c>
      <c r="H56" s="29">
        <f t="shared" si="2"/>
        <v>0</v>
      </c>
      <c r="I56" s="29">
        <f t="shared" si="3"/>
        <v>0</v>
      </c>
    </row>
    <row r="57" spans="1:9" ht="15">
      <c r="A57" s="28"/>
      <c r="B57" s="28">
        <v>21081100</v>
      </c>
      <c r="C57" s="31" t="s">
        <v>61</v>
      </c>
      <c r="D57" s="29">
        <v>150</v>
      </c>
      <c r="E57" s="29">
        <v>9.661</v>
      </c>
      <c r="F57" s="29">
        <v>0</v>
      </c>
      <c r="G57" s="29">
        <v>0</v>
      </c>
      <c r="H57" s="29">
        <f t="shared" si="2"/>
        <v>0</v>
      </c>
      <c r="I57" s="29">
        <f t="shared" si="3"/>
        <v>0</v>
      </c>
    </row>
    <row r="58" spans="1:9" ht="45">
      <c r="A58" s="28"/>
      <c r="B58" s="28">
        <v>21081500</v>
      </c>
      <c r="C58" s="31" t="s">
        <v>62</v>
      </c>
      <c r="D58" s="29">
        <v>0</v>
      </c>
      <c r="E58" s="29">
        <v>0</v>
      </c>
      <c r="F58" s="29">
        <v>0</v>
      </c>
      <c r="G58" s="29">
        <v>20.08087</v>
      </c>
      <c r="H58" s="29">
        <f t="shared" si="2"/>
        <v>20.08087</v>
      </c>
      <c r="I58" s="29">
        <f t="shared" si="3"/>
        <v>0</v>
      </c>
    </row>
    <row r="59" spans="1:9" ht="15">
      <c r="A59" s="28"/>
      <c r="B59" s="28">
        <v>21081700</v>
      </c>
      <c r="C59" s="31" t="s">
        <v>63</v>
      </c>
      <c r="D59" s="29">
        <v>0</v>
      </c>
      <c r="E59" s="29">
        <v>0</v>
      </c>
      <c r="F59" s="29">
        <v>0</v>
      </c>
      <c r="G59" s="29">
        <v>0</v>
      </c>
      <c r="H59" s="29">
        <f t="shared" si="2"/>
        <v>0</v>
      </c>
      <c r="I59" s="29">
        <f t="shared" si="3"/>
        <v>0</v>
      </c>
    </row>
    <row r="60" spans="1:9" ht="30">
      <c r="A60" s="28"/>
      <c r="B60" s="28">
        <v>22000000</v>
      </c>
      <c r="C60" s="31" t="s">
        <v>64</v>
      </c>
      <c r="D60" s="29">
        <v>29718.1</v>
      </c>
      <c r="E60" s="29">
        <v>29416.6</v>
      </c>
      <c r="F60" s="29">
        <v>411.42580645161297</v>
      </c>
      <c r="G60" s="29">
        <v>372.81183999999996</v>
      </c>
      <c r="H60" s="29">
        <f t="shared" si="2"/>
        <v>-38.61396645161301</v>
      </c>
      <c r="I60" s="29">
        <f t="shared" si="3"/>
        <v>90.61459785796049</v>
      </c>
    </row>
    <row r="61" spans="1:9" ht="15">
      <c r="A61" s="28"/>
      <c r="B61" s="28">
        <v>22010000</v>
      </c>
      <c r="C61" s="31" t="s">
        <v>65</v>
      </c>
      <c r="D61" s="29">
        <v>19950.1</v>
      </c>
      <c r="E61" s="29">
        <v>19528.6</v>
      </c>
      <c r="F61" s="29">
        <v>226.23870967741934</v>
      </c>
      <c r="G61" s="29">
        <v>366.67548999999997</v>
      </c>
      <c r="H61" s="29">
        <f t="shared" si="2"/>
        <v>140.43678032258063</v>
      </c>
      <c r="I61" s="29">
        <f t="shared" si="3"/>
        <v>162.07460276043005</v>
      </c>
    </row>
    <row r="62" spans="1:9" ht="60">
      <c r="A62" s="28"/>
      <c r="B62" s="28">
        <v>22010200</v>
      </c>
      <c r="C62" s="31" t="s">
        <v>66</v>
      </c>
      <c r="D62" s="29">
        <v>0</v>
      </c>
      <c r="E62" s="29">
        <v>0</v>
      </c>
      <c r="F62" s="29">
        <v>0</v>
      </c>
      <c r="G62" s="29">
        <v>9.499</v>
      </c>
      <c r="H62" s="29">
        <f t="shared" si="2"/>
        <v>9.499</v>
      </c>
      <c r="I62" s="29">
        <f t="shared" si="3"/>
        <v>0</v>
      </c>
    </row>
    <row r="63" spans="1:9" ht="45">
      <c r="A63" s="28"/>
      <c r="B63" s="28">
        <v>22010300</v>
      </c>
      <c r="C63" s="31" t="s">
        <v>67</v>
      </c>
      <c r="D63" s="29">
        <v>517.4</v>
      </c>
      <c r="E63" s="29">
        <v>417.4</v>
      </c>
      <c r="F63" s="29">
        <v>1.2387096774193542</v>
      </c>
      <c r="G63" s="29">
        <v>24.0676</v>
      </c>
      <c r="H63" s="29">
        <f t="shared" si="2"/>
        <v>22.828890322580644</v>
      </c>
      <c r="I63" s="29">
        <f t="shared" si="3"/>
        <v>1942.9572916666675</v>
      </c>
    </row>
    <row r="64" spans="1:9" ht="15">
      <c r="A64" s="28"/>
      <c r="B64" s="28">
        <v>22012500</v>
      </c>
      <c r="C64" s="31" t="s">
        <v>68</v>
      </c>
      <c r="D64" s="29">
        <v>18717</v>
      </c>
      <c r="E64" s="29">
        <v>18167</v>
      </c>
      <c r="F64" s="29">
        <v>167.8064516129032</v>
      </c>
      <c r="G64" s="29">
        <v>312.98889</v>
      </c>
      <c r="H64" s="29">
        <f t="shared" si="2"/>
        <v>145.18243838709682</v>
      </c>
      <c r="I64" s="29">
        <f t="shared" si="3"/>
        <v>186.51779296424456</v>
      </c>
    </row>
    <row r="65" spans="1:9" ht="30">
      <c r="A65" s="28"/>
      <c r="B65" s="28">
        <v>22012600</v>
      </c>
      <c r="C65" s="31" t="s">
        <v>69</v>
      </c>
      <c r="D65" s="29">
        <v>660.6</v>
      </c>
      <c r="E65" s="29">
        <v>860.6</v>
      </c>
      <c r="F65" s="29">
        <v>50.63225806451613</v>
      </c>
      <c r="G65" s="29">
        <v>17.78</v>
      </c>
      <c r="H65" s="29">
        <f t="shared" si="2"/>
        <v>-32.85225806451613</v>
      </c>
      <c r="I65" s="29">
        <f t="shared" si="3"/>
        <v>35.11595310907238</v>
      </c>
    </row>
    <row r="66" spans="1:9" ht="75">
      <c r="A66" s="28"/>
      <c r="B66" s="28">
        <v>22012900</v>
      </c>
      <c r="C66" s="31" t="s">
        <v>70</v>
      </c>
      <c r="D66" s="29">
        <v>55.1</v>
      </c>
      <c r="E66" s="29">
        <v>83.6</v>
      </c>
      <c r="F66" s="29">
        <v>6.5612903225806445</v>
      </c>
      <c r="G66" s="29">
        <v>2.34</v>
      </c>
      <c r="H66" s="29">
        <f t="shared" si="2"/>
        <v>-4.221290322580645</v>
      </c>
      <c r="I66" s="29">
        <f t="shared" si="3"/>
        <v>35.663716814159294</v>
      </c>
    </row>
    <row r="67" spans="1:9" ht="30">
      <c r="A67" s="28"/>
      <c r="B67" s="28">
        <v>22080000</v>
      </c>
      <c r="C67" s="31" t="s">
        <v>71</v>
      </c>
      <c r="D67" s="29">
        <v>9568</v>
      </c>
      <c r="E67" s="29">
        <v>9568</v>
      </c>
      <c r="F67" s="29">
        <v>158.3225806451613</v>
      </c>
      <c r="G67" s="29">
        <v>0</v>
      </c>
      <c r="H67" s="29">
        <f t="shared" si="2"/>
        <v>-158.3225806451613</v>
      </c>
      <c r="I67" s="29">
        <f t="shared" si="3"/>
        <v>0</v>
      </c>
    </row>
    <row r="68" spans="1:9" ht="45">
      <c r="A68" s="28"/>
      <c r="B68" s="28">
        <v>22080400</v>
      </c>
      <c r="C68" s="31" t="s">
        <v>72</v>
      </c>
      <c r="D68" s="29">
        <v>9568</v>
      </c>
      <c r="E68" s="29">
        <v>9568</v>
      </c>
      <c r="F68" s="29">
        <v>158.3225806451613</v>
      </c>
      <c r="G68" s="29">
        <v>0</v>
      </c>
      <c r="H68" s="29">
        <f t="shared" si="2"/>
        <v>-158.3225806451613</v>
      </c>
      <c r="I68" s="29">
        <f t="shared" si="3"/>
        <v>0</v>
      </c>
    </row>
    <row r="69" spans="1:9" ht="15">
      <c r="A69" s="28"/>
      <c r="B69" s="28">
        <v>22090000</v>
      </c>
      <c r="C69" s="31" t="s">
        <v>73</v>
      </c>
      <c r="D69" s="29">
        <v>200</v>
      </c>
      <c r="E69" s="29">
        <v>320</v>
      </c>
      <c r="F69" s="29">
        <v>26.864516129032257</v>
      </c>
      <c r="G69" s="29">
        <v>6.13635</v>
      </c>
      <c r="H69" s="29">
        <f t="shared" si="2"/>
        <v>-20.728166129032257</v>
      </c>
      <c r="I69" s="29">
        <f t="shared" si="3"/>
        <v>22.841840778097986</v>
      </c>
    </row>
    <row r="70" spans="1:9" ht="45">
      <c r="A70" s="28"/>
      <c r="B70" s="28">
        <v>22090100</v>
      </c>
      <c r="C70" s="31" t="s">
        <v>74</v>
      </c>
      <c r="D70" s="29">
        <v>80</v>
      </c>
      <c r="E70" s="29">
        <v>100</v>
      </c>
      <c r="F70" s="29">
        <v>5.283870967741936</v>
      </c>
      <c r="G70" s="29">
        <v>2.1668499999999997</v>
      </c>
      <c r="H70" s="29">
        <f t="shared" si="2"/>
        <v>-3.117020967741936</v>
      </c>
      <c r="I70" s="29">
        <f t="shared" si="3"/>
        <v>41.00876068376068</v>
      </c>
    </row>
    <row r="71" spans="1:9" ht="15">
      <c r="A71" s="28"/>
      <c r="B71" s="28">
        <v>22090200</v>
      </c>
      <c r="C71" s="31" t="s">
        <v>75</v>
      </c>
      <c r="D71" s="29">
        <v>20</v>
      </c>
      <c r="E71" s="29">
        <v>20</v>
      </c>
      <c r="F71" s="29">
        <v>0.5225806451612902</v>
      </c>
      <c r="G71" s="29">
        <v>0.0765</v>
      </c>
      <c r="H71" s="29">
        <f aca="true" t="shared" si="4" ref="H71:H102">G71-F71</f>
        <v>-0.4460806451612902</v>
      </c>
      <c r="I71" s="29">
        <f aca="true" t="shared" si="5" ref="I71:I102">IF(F71=0,0,G71/F71*100)</f>
        <v>14.638888888888893</v>
      </c>
    </row>
    <row r="72" spans="1:9" ht="45">
      <c r="A72" s="28"/>
      <c r="B72" s="28">
        <v>22090400</v>
      </c>
      <c r="C72" s="31" t="s">
        <v>76</v>
      </c>
      <c r="D72" s="29">
        <v>100</v>
      </c>
      <c r="E72" s="29">
        <v>200</v>
      </c>
      <c r="F72" s="29">
        <v>21.058064516129033</v>
      </c>
      <c r="G72" s="29">
        <v>3.893</v>
      </c>
      <c r="H72" s="29">
        <f t="shared" si="4"/>
        <v>-17.165064516129032</v>
      </c>
      <c r="I72" s="29">
        <f t="shared" si="5"/>
        <v>18.486979166666664</v>
      </c>
    </row>
    <row r="73" spans="1:9" ht="15">
      <c r="A73" s="28"/>
      <c r="B73" s="28">
        <v>24000000</v>
      </c>
      <c r="C73" s="31" t="s">
        <v>77</v>
      </c>
      <c r="D73" s="29">
        <v>4100</v>
      </c>
      <c r="E73" s="29">
        <v>4300</v>
      </c>
      <c r="F73" s="29">
        <v>110.32258064516131</v>
      </c>
      <c r="G73" s="29">
        <v>51.82217</v>
      </c>
      <c r="H73" s="29">
        <f t="shared" si="4"/>
        <v>-58.50041064516131</v>
      </c>
      <c r="I73" s="29">
        <f t="shared" si="5"/>
        <v>46.97331198830408</v>
      </c>
    </row>
    <row r="74" spans="1:9" ht="15">
      <c r="A74" s="28"/>
      <c r="B74" s="28">
        <v>24060000</v>
      </c>
      <c r="C74" s="31" t="s">
        <v>59</v>
      </c>
      <c r="D74" s="29">
        <v>4100</v>
      </c>
      <c r="E74" s="29">
        <v>4300</v>
      </c>
      <c r="F74" s="29">
        <v>110.32258064516131</v>
      </c>
      <c r="G74" s="29">
        <v>51.82217</v>
      </c>
      <c r="H74" s="29">
        <f t="shared" si="4"/>
        <v>-58.50041064516131</v>
      </c>
      <c r="I74" s="29">
        <f t="shared" si="5"/>
        <v>46.97331198830408</v>
      </c>
    </row>
    <row r="75" spans="1:9" ht="15">
      <c r="A75" s="28"/>
      <c r="B75" s="28">
        <v>24060300</v>
      </c>
      <c r="C75" s="31" t="s">
        <v>59</v>
      </c>
      <c r="D75" s="29">
        <v>4100</v>
      </c>
      <c r="E75" s="29">
        <v>4300</v>
      </c>
      <c r="F75" s="29">
        <v>110.32258064516131</v>
      </c>
      <c r="G75" s="29">
        <v>51.82217</v>
      </c>
      <c r="H75" s="29">
        <f t="shared" si="4"/>
        <v>-58.50041064516131</v>
      </c>
      <c r="I75" s="29">
        <f t="shared" si="5"/>
        <v>46.97331198830408</v>
      </c>
    </row>
    <row r="76" spans="1:9" ht="45" customHeight="1">
      <c r="A76" s="28"/>
      <c r="B76" s="28">
        <v>24061900</v>
      </c>
      <c r="C76" s="31" t="s">
        <v>78</v>
      </c>
      <c r="D76" s="29">
        <v>0</v>
      </c>
      <c r="E76" s="29">
        <v>0</v>
      </c>
      <c r="F76" s="29">
        <v>0</v>
      </c>
      <c r="G76" s="29">
        <v>0</v>
      </c>
      <c r="H76" s="29">
        <f t="shared" si="4"/>
        <v>0</v>
      </c>
      <c r="I76" s="29">
        <f t="shared" si="5"/>
        <v>0</v>
      </c>
    </row>
    <row r="77" spans="1:9" ht="75">
      <c r="A77" s="28"/>
      <c r="B77" s="28">
        <v>24062200</v>
      </c>
      <c r="C77" s="31" t="s">
        <v>79</v>
      </c>
      <c r="D77" s="29">
        <v>0</v>
      </c>
      <c r="E77" s="29">
        <v>0</v>
      </c>
      <c r="F77" s="29">
        <v>0</v>
      </c>
      <c r="G77" s="29">
        <v>0</v>
      </c>
      <c r="H77" s="29">
        <f t="shared" si="4"/>
        <v>0</v>
      </c>
      <c r="I77" s="29">
        <f t="shared" si="5"/>
        <v>0</v>
      </c>
    </row>
    <row r="78" spans="1:9" ht="15">
      <c r="A78" s="28"/>
      <c r="B78" s="28">
        <v>30000000</v>
      </c>
      <c r="C78" s="31" t="s">
        <v>80</v>
      </c>
      <c r="D78" s="29">
        <v>0</v>
      </c>
      <c r="E78" s="29">
        <v>0</v>
      </c>
      <c r="F78" s="29">
        <v>0</v>
      </c>
      <c r="G78" s="29">
        <v>0</v>
      </c>
      <c r="H78" s="29">
        <f t="shared" si="4"/>
        <v>0</v>
      </c>
      <c r="I78" s="29">
        <f t="shared" si="5"/>
        <v>0</v>
      </c>
    </row>
    <row r="79" spans="1:9" ht="15">
      <c r="A79" s="28"/>
      <c r="B79" s="28">
        <v>31000000</v>
      </c>
      <c r="C79" s="31" t="s">
        <v>81</v>
      </c>
      <c r="D79" s="29">
        <v>0</v>
      </c>
      <c r="E79" s="29">
        <v>0</v>
      </c>
      <c r="F79" s="29">
        <v>0</v>
      </c>
      <c r="G79" s="29">
        <v>0</v>
      </c>
      <c r="H79" s="29">
        <f t="shared" si="4"/>
        <v>0</v>
      </c>
      <c r="I79" s="29">
        <f t="shared" si="5"/>
        <v>0</v>
      </c>
    </row>
    <row r="80" spans="1:9" ht="60">
      <c r="A80" s="28"/>
      <c r="B80" s="28">
        <v>31010000</v>
      </c>
      <c r="C80" s="31" t="s">
        <v>82</v>
      </c>
      <c r="D80" s="29">
        <v>0</v>
      </c>
      <c r="E80" s="29">
        <v>0</v>
      </c>
      <c r="F80" s="29">
        <v>0</v>
      </c>
      <c r="G80" s="29">
        <v>0</v>
      </c>
      <c r="H80" s="29">
        <f t="shared" si="4"/>
        <v>0</v>
      </c>
      <c r="I80" s="29">
        <f t="shared" si="5"/>
        <v>0</v>
      </c>
    </row>
    <row r="81" spans="1:9" ht="60">
      <c r="A81" s="28"/>
      <c r="B81" s="28">
        <v>31010200</v>
      </c>
      <c r="C81" s="31" t="s">
        <v>83</v>
      </c>
      <c r="D81" s="29">
        <v>0</v>
      </c>
      <c r="E81" s="29">
        <v>0</v>
      </c>
      <c r="F81" s="29">
        <v>0</v>
      </c>
      <c r="G81" s="29">
        <v>0</v>
      </c>
      <c r="H81" s="29">
        <f t="shared" si="4"/>
        <v>0</v>
      </c>
      <c r="I81" s="29">
        <f t="shared" si="5"/>
        <v>0</v>
      </c>
    </row>
    <row r="82" spans="1:9" ht="30">
      <c r="A82" s="28"/>
      <c r="B82" s="28">
        <v>31020000</v>
      </c>
      <c r="C82" s="31" t="s">
        <v>84</v>
      </c>
      <c r="D82" s="29">
        <v>0</v>
      </c>
      <c r="E82" s="29">
        <v>0</v>
      </c>
      <c r="F82" s="29">
        <v>0</v>
      </c>
      <c r="G82" s="29">
        <v>0</v>
      </c>
      <c r="H82" s="29">
        <f t="shared" si="4"/>
        <v>0</v>
      </c>
      <c r="I82" s="29">
        <f t="shared" si="5"/>
        <v>0</v>
      </c>
    </row>
    <row r="83" spans="1:9" ht="15">
      <c r="A83" s="28"/>
      <c r="B83" s="28">
        <v>40000000</v>
      </c>
      <c r="C83" s="31" t="s">
        <v>85</v>
      </c>
      <c r="D83" s="29">
        <v>1283432.16</v>
      </c>
      <c r="E83" s="29">
        <v>1626792.63307</v>
      </c>
      <c r="F83" s="29">
        <v>40332.62328387096</v>
      </c>
      <c r="G83" s="29">
        <v>52205.1875</v>
      </c>
      <c r="H83" s="29">
        <f t="shared" si="4"/>
        <v>11872.564216129038</v>
      </c>
      <c r="I83" s="29">
        <f t="shared" si="5"/>
        <v>129.43662784482675</v>
      </c>
    </row>
    <row r="84" spans="1:9" ht="15">
      <c r="A84" s="28"/>
      <c r="B84" s="28">
        <v>41000000</v>
      </c>
      <c r="C84" s="31" t="s">
        <v>86</v>
      </c>
      <c r="D84" s="29">
        <v>1283432.16</v>
      </c>
      <c r="E84" s="29">
        <v>1626792.63307</v>
      </c>
      <c r="F84" s="29">
        <v>40332.62328387096</v>
      </c>
      <c r="G84" s="29">
        <v>52205.1875</v>
      </c>
      <c r="H84" s="29">
        <f t="shared" si="4"/>
        <v>11872.564216129038</v>
      </c>
      <c r="I84" s="29">
        <f t="shared" si="5"/>
        <v>129.43662784482675</v>
      </c>
    </row>
    <row r="85" spans="1:9" ht="15">
      <c r="A85" s="28"/>
      <c r="B85" s="28">
        <v>41030000</v>
      </c>
      <c r="C85" s="31" t="s">
        <v>87</v>
      </c>
      <c r="D85" s="29">
        <v>1283432.16</v>
      </c>
      <c r="E85" s="29">
        <v>543479.064</v>
      </c>
      <c r="F85" s="29">
        <v>7303.896774193548</v>
      </c>
      <c r="G85" s="29">
        <v>0</v>
      </c>
      <c r="H85" s="29">
        <f t="shared" si="4"/>
        <v>-7303.896774193548</v>
      </c>
      <c r="I85" s="29">
        <f t="shared" si="5"/>
        <v>0</v>
      </c>
    </row>
    <row r="86" spans="1:9" ht="75">
      <c r="A86" s="28"/>
      <c r="B86" s="28">
        <v>41030600</v>
      </c>
      <c r="C86" s="31" t="s">
        <v>88</v>
      </c>
      <c r="D86" s="29">
        <v>309415.29999999993</v>
      </c>
      <c r="E86" s="29">
        <v>0</v>
      </c>
      <c r="F86" s="29">
        <v>0</v>
      </c>
      <c r="G86" s="29">
        <v>0</v>
      </c>
      <c r="H86" s="29">
        <f t="shared" si="4"/>
        <v>0</v>
      </c>
      <c r="I86" s="29">
        <f t="shared" si="5"/>
        <v>0</v>
      </c>
    </row>
    <row r="87" spans="1:9" ht="75">
      <c r="A87" s="28"/>
      <c r="B87" s="28">
        <v>41030800</v>
      </c>
      <c r="C87" s="31" t="s">
        <v>89</v>
      </c>
      <c r="D87" s="29">
        <v>474720.3</v>
      </c>
      <c r="E87" s="29">
        <v>0</v>
      </c>
      <c r="F87" s="29">
        <v>0</v>
      </c>
      <c r="G87" s="29">
        <v>0</v>
      </c>
      <c r="H87" s="29">
        <f t="shared" si="4"/>
        <v>0</v>
      </c>
      <c r="I87" s="29">
        <f t="shared" si="5"/>
        <v>0</v>
      </c>
    </row>
    <row r="88" spans="1:9" ht="60">
      <c r="A88" s="28"/>
      <c r="B88" s="28">
        <v>41031000</v>
      </c>
      <c r="C88" s="31" t="s">
        <v>90</v>
      </c>
      <c r="D88" s="29">
        <v>239.1</v>
      </c>
      <c r="E88" s="29">
        <v>0</v>
      </c>
      <c r="F88" s="29">
        <v>0</v>
      </c>
      <c r="G88" s="29">
        <v>0</v>
      </c>
      <c r="H88" s="29">
        <f t="shared" si="4"/>
        <v>0</v>
      </c>
      <c r="I88" s="29">
        <f t="shared" si="5"/>
        <v>0</v>
      </c>
    </row>
    <row r="89" spans="1:9" ht="15">
      <c r="A89" s="28"/>
      <c r="B89" s="28">
        <v>41033900</v>
      </c>
      <c r="C89" s="31" t="s">
        <v>91</v>
      </c>
      <c r="D89" s="29">
        <v>285617.26</v>
      </c>
      <c r="E89" s="29">
        <v>285617.3</v>
      </c>
      <c r="F89" s="29">
        <v>4477.741935483871</v>
      </c>
      <c r="G89" s="29">
        <v>0</v>
      </c>
      <c r="H89" s="29">
        <f t="shared" si="4"/>
        <v>-4477.741935483871</v>
      </c>
      <c r="I89" s="29">
        <f t="shared" si="5"/>
        <v>0</v>
      </c>
    </row>
    <row r="90" spans="1:9" ht="15.75" customHeight="1">
      <c r="A90" s="28"/>
      <c r="B90" s="28">
        <v>41034200</v>
      </c>
      <c r="C90" s="31" t="s">
        <v>92</v>
      </c>
      <c r="D90" s="29">
        <v>210436.3</v>
      </c>
      <c r="E90" s="29">
        <v>228043.5</v>
      </c>
      <c r="F90" s="29">
        <v>2826.1548387096777</v>
      </c>
      <c r="G90" s="29">
        <v>0</v>
      </c>
      <c r="H90" s="29">
        <f t="shared" si="4"/>
        <v>-2826.1548387096777</v>
      </c>
      <c r="I90" s="29">
        <f t="shared" si="5"/>
        <v>0</v>
      </c>
    </row>
    <row r="91" spans="1:9" ht="45">
      <c r="A91" s="28"/>
      <c r="B91" s="28">
        <v>41034500</v>
      </c>
      <c r="C91" s="31" t="s">
        <v>93</v>
      </c>
      <c r="D91" s="29">
        <v>0</v>
      </c>
      <c r="E91" s="29">
        <v>13977.577</v>
      </c>
      <c r="F91" s="29">
        <v>0</v>
      </c>
      <c r="G91" s="29">
        <v>0</v>
      </c>
      <c r="H91" s="29">
        <f t="shared" si="4"/>
        <v>0</v>
      </c>
      <c r="I91" s="29">
        <f t="shared" si="5"/>
        <v>0</v>
      </c>
    </row>
    <row r="92" spans="1:9" ht="75">
      <c r="A92" s="28"/>
      <c r="B92" s="28">
        <v>41035800</v>
      </c>
      <c r="C92" s="31" t="s">
        <v>94</v>
      </c>
      <c r="D92" s="29">
        <v>3003.9</v>
      </c>
      <c r="E92" s="29">
        <v>0</v>
      </c>
      <c r="F92" s="29">
        <v>0</v>
      </c>
      <c r="G92" s="29">
        <v>0</v>
      </c>
      <c r="H92" s="29">
        <f t="shared" si="4"/>
        <v>0</v>
      </c>
      <c r="I92" s="29">
        <f t="shared" si="5"/>
        <v>0</v>
      </c>
    </row>
    <row r="93" spans="1:9" ht="75">
      <c r="A93" s="28"/>
      <c r="B93" s="28">
        <v>41039100</v>
      </c>
      <c r="C93" s="31" t="s">
        <v>95</v>
      </c>
      <c r="D93" s="29">
        <v>0</v>
      </c>
      <c r="E93" s="29">
        <v>15840.687</v>
      </c>
      <c r="F93" s="29">
        <v>0</v>
      </c>
      <c r="G93" s="29">
        <v>0</v>
      </c>
      <c r="H93" s="29">
        <f t="shared" si="4"/>
        <v>0</v>
      </c>
      <c r="I93" s="29">
        <f t="shared" si="5"/>
        <v>0</v>
      </c>
    </row>
    <row r="94" spans="1:9" ht="15">
      <c r="A94" s="28"/>
      <c r="B94" s="28">
        <v>41040000</v>
      </c>
      <c r="C94" s="31" t="s">
        <v>96</v>
      </c>
      <c r="D94" s="29">
        <v>0</v>
      </c>
      <c r="E94" s="29">
        <v>60224.9</v>
      </c>
      <c r="F94" s="29">
        <v>1660.0838709677419</v>
      </c>
      <c r="G94" s="29">
        <v>0</v>
      </c>
      <c r="H94" s="29">
        <f t="shared" si="4"/>
        <v>-1660.0838709677419</v>
      </c>
      <c r="I94" s="29">
        <f t="shared" si="5"/>
        <v>0</v>
      </c>
    </row>
    <row r="95" spans="1:9" ht="30">
      <c r="A95" s="28"/>
      <c r="B95" s="28">
        <v>41040100</v>
      </c>
      <c r="C95" s="31" t="s">
        <v>97</v>
      </c>
      <c r="D95" s="29">
        <v>0</v>
      </c>
      <c r="E95" s="29">
        <v>2300</v>
      </c>
      <c r="F95" s="29">
        <v>445.1612903225806</v>
      </c>
      <c r="G95" s="29">
        <v>0</v>
      </c>
      <c r="H95" s="29">
        <f t="shared" si="4"/>
        <v>-445.1612903225806</v>
      </c>
      <c r="I95" s="29">
        <f t="shared" si="5"/>
        <v>0</v>
      </c>
    </row>
    <row r="96" spans="1:9" ht="60">
      <c r="A96" s="28"/>
      <c r="B96" s="28">
        <v>41040200</v>
      </c>
      <c r="C96" s="31" t="s">
        <v>98</v>
      </c>
      <c r="D96" s="29">
        <v>0</v>
      </c>
      <c r="E96" s="29">
        <v>57924.9</v>
      </c>
      <c r="F96" s="29">
        <v>1214.9225806451611</v>
      </c>
      <c r="G96" s="29">
        <v>0</v>
      </c>
      <c r="H96" s="29">
        <f t="shared" si="4"/>
        <v>-1214.9225806451611</v>
      </c>
      <c r="I96" s="29">
        <f t="shared" si="5"/>
        <v>0</v>
      </c>
    </row>
    <row r="97" spans="1:9" ht="15">
      <c r="A97" s="28"/>
      <c r="B97" s="28">
        <v>41050000</v>
      </c>
      <c r="C97" s="31" t="s">
        <v>99</v>
      </c>
      <c r="D97" s="29">
        <v>0</v>
      </c>
      <c r="E97" s="29">
        <v>1023088.66907</v>
      </c>
      <c r="F97" s="29">
        <v>31368.64263870968</v>
      </c>
      <c r="G97" s="29">
        <v>52205.1875</v>
      </c>
      <c r="H97" s="29">
        <f t="shared" si="4"/>
        <v>20836.54486129032</v>
      </c>
      <c r="I97" s="29">
        <f t="shared" si="5"/>
        <v>166.42475768325886</v>
      </c>
    </row>
    <row r="98" spans="1:9" ht="75">
      <c r="A98" s="28"/>
      <c r="B98" s="28">
        <v>41050100</v>
      </c>
      <c r="C98" s="31" t="s">
        <v>100</v>
      </c>
      <c r="D98" s="29">
        <v>0</v>
      </c>
      <c r="E98" s="29">
        <v>587232.2</v>
      </c>
      <c r="F98" s="29">
        <v>20917.95141870968</v>
      </c>
      <c r="G98" s="29">
        <v>43159.11451</v>
      </c>
      <c r="H98" s="29">
        <f t="shared" si="4"/>
        <v>22241.16309129032</v>
      </c>
      <c r="I98" s="29">
        <f t="shared" si="5"/>
        <v>206.32572304091462</v>
      </c>
    </row>
    <row r="99" spans="1:9" ht="60">
      <c r="A99" s="28"/>
      <c r="B99" s="28">
        <v>41050200</v>
      </c>
      <c r="C99" s="31" t="s">
        <v>101</v>
      </c>
      <c r="D99" s="29">
        <v>0</v>
      </c>
      <c r="E99" s="29">
        <v>213.3</v>
      </c>
      <c r="F99" s="29">
        <v>6.099892258064516</v>
      </c>
      <c r="G99" s="29">
        <v>0</v>
      </c>
      <c r="H99" s="29">
        <f t="shared" si="4"/>
        <v>-6.099892258064516</v>
      </c>
      <c r="I99" s="29">
        <f t="shared" si="5"/>
        <v>0</v>
      </c>
    </row>
    <row r="100" spans="1:9" ht="75">
      <c r="A100" s="28"/>
      <c r="B100" s="28">
        <v>41050300</v>
      </c>
      <c r="C100" s="31" t="s">
        <v>102</v>
      </c>
      <c r="D100" s="29">
        <v>0</v>
      </c>
      <c r="E100" s="29">
        <v>341965.1</v>
      </c>
      <c r="F100" s="29">
        <v>6425.225806451613</v>
      </c>
      <c r="G100" s="29">
        <v>1199.3263200000001</v>
      </c>
      <c r="H100" s="29">
        <f t="shared" si="4"/>
        <v>-5225.899486451613</v>
      </c>
      <c r="I100" s="29">
        <f t="shared" si="5"/>
        <v>18.665901497123237</v>
      </c>
    </row>
    <row r="101" spans="1:9" ht="75">
      <c r="A101" s="28"/>
      <c r="B101" s="28">
        <v>41050400</v>
      </c>
      <c r="C101" s="31" t="s">
        <v>103</v>
      </c>
      <c r="D101" s="29">
        <v>0</v>
      </c>
      <c r="E101" s="29">
        <v>16584.40525</v>
      </c>
      <c r="F101" s="29">
        <v>797.5217419354839</v>
      </c>
      <c r="G101" s="29">
        <v>4120.529</v>
      </c>
      <c r="H101" s="29">
        <f t="shared" si="4"/>
        <v>3323.0072580645165</v>
      </c>
      <c r="I101" s="29">
        <f t="shared" si="5"/>
        <v>516.6666666666667</v>
      </c>
    </row>
    <row r="102" spans="1:9" ht="75">
      <c r="A102" s="28"/>
      <c r="B102" s="28">
        <v>41050500</v>
      </c>
      <c r="C102" s="31" t="s">
        <v>104</v>
      </c>
      <c r="D102" s="29">
        <v>0</v>
      </c>
      <c r="E102" s="29">
        <v>19928.899</v>
      </c>
      <c r="F102" s="29">
        <v>71.32258064516131</v>
      </c>
      <c r="G102" s="29">
        <v>0</v>
      </c>
      <c r="H102" s="29">
        <f t="shared" si="4"/>
        <v>-71.32258064516131</v>
      </c>
      <c r="I102" s="29">
        <f t="shared" si="5"/>
        <v>0</v>
      </c>
    </row>
    <row r="103" spans="1:9" ht="75">
      <c r="A103" s="28"/>
      <c r="B103" s="28">
        <v>41050700</v>
      </c>
      <c r="C103" s="31" t="s">
        <v>105</v>
      </c>
      <c r="D103" s="29">
        <v>0</v>
      </c>
      <c r="E103" s="29">
        <v>3638.4</v>
      </c>
      <c r="F103" s="29">
        <v>69.95919870967741</v>
      </c>
      <c r="G103" s="29">
        <v>0</v>
      </c>
      <c r="H103" s="29">
        <f>G103-F103</f>
        <v>-69.95919870967741</v>
      </c>
      <c r="I103" s="29">
        <f aca="true" t="shared" si="6" ref="I103:I114">IF(F103=0,0,G103/F103*100)</f>
        <v>0</v>
      </c>
    </row>
    <row r="104" spans="1:9" ht="75">
      <c r="A104" s="28"/>
      <c r="B104" s="28">
        <v>41050900</v>
      </c>
      <c r="C104" s="31" t="s">
        <v>106</v>
      </c>
      <c r="D104" s="29">
        <v>0</v>
      </c>
      <c r="E104" s="29">
        <v>1920.1585</v>
      </c>
      <c r="F104" s="29">
        <v>0</v>
      </c>
      <c r="G104" s="29">
        <v>498.616</v>
      </c>
      <c r="H104" s="29">
        <f>G104-F104</f>
        <v>498.616</v>
      </c>
      <c r="I104" s="29">
        <f t="shared" si="6"/>
        <v>0</v>
      </c>
    </row>
    <row r="105" spans="1:9" ht="30">
      <c r="A105" s="28"/>
      <c r="B105" s="28">
        <v>41051000</v>
      </c>
      <c r="C105" s="31" t="s">
        <v>107</v>
      </c>
      <c r="D105" s="29">
        <v>0</v>
      </c>
      <c r="E105" s="29">
        <v>2711</v>
      </c>
      <c r="F105" s="29">
        <v>524.7096774193548</v>
      </c>
      <c r="G105" s="29">
        <v>0</v>
      </c>
      <c r="H105" s="29">
        <f>G105-F105</f>
        <v>-524.7096774193548</v>
      </c>
      <c r="I105" s="29">
        <f t="shared" si="6"/>
        <v>0</v>
      </c>
    </row>
    <row r="106" spans="1:9" ht="45">
      <c r="A106" s="28"/>
      <c r="B106" s="28">
        <v>41051100</v>
      </c>
      <c r="C106" s="31" t="s">
        <v>108</v>
      </c>
      <c r="D106" s="29">
        <v>0</v>
      </c>
      <c r="E106" s="29">
        <v>517.45</v>
      </c>
      <c r="F106" s="29">
        <v>0</v>
      </c>
      <c r="G106" s="29">
        <v>0</v>
      </c>
      <c r="H106" s="29">
        <f>G106-F106</f>
        <v>0</v>
      </c>
      <c r="I106" s="29">
        <f t="shared" si="6"/>
        <v>0</v>
      </c>
    </row>
    <row r="107" spans="1:9" ht="45">
      <c r="A107" s="28"/>
      <c r="B107" s="28">
        <v>41051200</v>
      </c>
      <c r="C107" s="31" t="s">
        <v>109</v>
      </c>
      <c r="D107" s="29">
        <v>0</v>
      </c>
      <c r="E107" s="29">
        <v>2856.95</v>
      </c>
      <c r="F107" s="29">
        <v>34.960258064516125</v>
      </c>
      <c r="G107" s="29">
        <v>0</v>
      </c>
      <c r="H107" s="29">
        <f>G107-F107</f>
        <v>-34.960258064516125</v>
      </c>
      <c r="I107" s="29">
        <f t="shared" si="6"/>
        <v>0</v>
      </c>
    </row>
    <row r="108" spans="1:9" ht="60">
      <c r="A108" s="28"/>
      <c r="B108" s="28">
        <v>41051400</v>
      </c>
      <c r="C108" s="31" t="s">
        <v>110</v>
      </c>
      <c r="D108" s="29">
        <v>0</v>
      </c>
      <c r="E108" s="29">
        <v>5843.84</v>
      </c>
      <c r="F108" s="29">
        <v>0</v>
      </c>
      <c r="G108" s="29">
        <v>0</v>
      </c>
      <c r="H108" s="29">
        <f>G108-F108</f>
        <v>0</v>
      </c>
      <c r="I108" s="29">
        <f t="shared" si="6"/>
        <v>0</v>
      </c>
    </row>
    <row r="109" spans="1:9" ht="45">
      <c r="A109" s="28"/>
      <c r="B109" s="28">
        <v>41051500</v>
      </c>
      <c r="C109" s="31" t="s">
        <v>111</v>
      </c>
      <c r="D109" s="29">
        <v>0</v>
      </c>
      <c r="E109" s="29">
        <v>27187.6</v>
      </c>
      <c r="F109" s="29">
        <v>2387.5141935483875</v>
      </c>
      <c r="G109" s="29">
        <v>3000</v>
      </c>
      <c r="H109" s="29">
        <f>G109-F109</f>
        <v>612.4858064516125</v>
      </c>
      <c r="I109" s="29">
        <f t="shared" si="6"/>
        <v>125.65370325783569</v>
      </c>
    </row>
    <row r="110" spans="1:9" ht="45">
      <c r="A110" s="28"/>
      <c r="B110" s="28">
        <v>41051600</v>
      </c>
      <c r="C110" s="31" t="s">
        <v>112</v>
      </c>
      <c r="D110" s="29">
        <v>0</v>
      </c>
      <c r="E110" s="29">
        <v>1334.86552</v>
      </c>
      <c r="F110" s="29">
        <v>0</v>
      </c>
      <c r="G110" s="29">
        <v>0</v>
      </c>
      <c r="H110" s="29">
        <f>G110-F110</f>
        <v>0</v>
      </c>
      <c r="I110" s="29">
        <f t="shared" si="6"/>
        <v>0</v>
      </c>
    </row>
    <row r="111" spans="1:9" ht="45">
      <c r="A111" s="28"/>
      <c r="B111" s="28">
        <v>41052000</v>
      </c>
      <c r="C111" s="31" t="s">
        <v>113</v>
      </c>
      <c r="D111" s="29">
        <v>0</v>
      </c>
      <c r="E111" s="29">
        <v>6552</v>
      </c>
      <c r="F111" s="29">
        <v>119.15806451612903</v>
      </c>
      <c r="G111" s="29">
        <v>150</v>
      </c>
      <c r="H111" s="29">
        <f>G111-F111</f>
        <v>30.84193548387097</v>
      </c>
      <c r="I111" s="29">
        <f t="shared" si="6"/>
        <v>125.8832128644522</v>
      </c>
    </row>
    <row r="112" spans="1:9" ht="15">
      <c r="A112" s="28"/>
      <c r="B112" s="28">
        <v>41053900</v>
      </c>
      <c r="C112" s="31" t="s">
        <v>114</v>
      </c>
      <c r="D112" s="29">
        <v>0</v>
      </c>
      <c r="E112" s="29">
        <v>4602.5008</v>
      </c>
      <c r="F112" s="29">
        <v>14.219806451612904</v>
      </c>
      <c r="G112" s="29">
        <v>77.60167</v>
      </c>
      <c r="H112" s="29">
        <f>G112-F112</f>
        <v>63.381863548387095</v>
      </c>
      <c r="I112" s="29">
        <f t="shared" si="6"/>
        <v>545.7294391738918</v>
      </c>
    </row>
    <row r="113" spans="1:9" ht="15">
      <c r="A113" s="13" t="s">
        <v>115</v>
      </c>
      <c r="B113" s="30"/>
      <c r="C113" s="30"/>
      <c r="D113" s="5">
        <v>1495424.2</v>
      </c>
      <c r="E113" s="5">
        <v>1563946.49426</v>
      </c>
      <c r="F113" s="5">
        <v>33070.60155483872</v>
      </c>
      <c r="G113" s="5">
        <v>43880.92522999999</v>
      </c>
      <c r="H113" s="5">
        <f>G113-F113</f>
        <v>10810.323675161271</v>
      </c>
      <c r="I113" s="5">
        <f t="shared" si="6"/>
        <v>132.6886212131196</v>
      </c>
    </row>
    <row r="114" spans="1:9" ht="15">
      <c r="A114" s="13" t="s">
        <v>116</v>
      </c>
      <c r="B114" s="30"/>
      <c r="C114" s="30"/>
      <c r="D114" s="5">
        <v>2778856.36</v>
      </c>
      <c r="E114" s="5">
        <v>3190739.1273300005</v>
      </c>
      <c r="F114" s="5">
        <v>73403.22483870968</v>
      </c>
      <c r="G114" s="5">
        <v>96086.11273</v>
      </c>
      <c r="H114" s="5">
        <f>G114-F114</f>
        <v>22682.887891290316</v>
      </c>
      <c r="I114" s="5">
        <f t="shared" si="6"/>
        <v>130.90175934522205</v>
      </c>
    </row>
  </sheetData>
  <sheetProtection/>
  <mergeCells count="8">
    <mergeCell ref="A113:C113"/>
    <mergeCell ref="A114:C114"/>
    <mergeCell ref="A1:I1"/>
    <mergeCell ref="A3:I3"/>
    <mergeCell ref="A5:A6"/>
    <mergeCell ref="B5:B6"/>
    <mergeCell ref="C5:C6"/>
    <mergeCell ref="D5:I5"/>
  </mergeCells>
  <printOptions/>
  <pageMargins left="0.7874015748031497" right="0.7874015748031497" top="0.3937007874015748" bottom="0.1968503937007874" header="0.2" footer="0.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B1">
      <selection activeCell="A3" sqref="A3:I3"/>
    </sheetView>
  </sheetViews>
  <sheetFormatPr defaultColWidth="9.00390625" defaultRowHeight="12.75"/>
  <cols>
    <col min="1" max="1" width="9.125" style="0" hidden="1" customWidth="1"/>
    <col min="3" max="3" width="68.125" style="1" customWidth="1"/>
    <col min="4" max="4" width="10.625" style="0" customWidth="1"/>
    <col min="5" max="5" width="12.125" style="0" customWidth="1"/>
    <col min="6" max="6" width="10.625" style="0" customWidth="1"/>
  </cols>
  <sheetData>
    <row r="1" spans="1:9" ht="23.25">
      <c r="A1" s="18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5">
      <c r="A2" s="7"/>
      <c r="B2" s="7"/>
      <c r="C2" s="7"/>
      <c r="D2" s="7"/>
      <c r="E2" s="7"/>
      <c r="F2" s="7"/>
      <c r="G2" s="7"/>
      <c r="H2" s="7"/>
      <c r="I2" s="7"/>
    </row>
    <row r="3" spans="1:9" ht="18.75">
      <c r="A3" s="20" t="s">
        <v>1</v>
      </c>
      <c r="B3" s="19"/>
      <c r="C3" s="19"/>
      <c r="D3" s="19"/>
      <c r="E3" s="19"/>
      <c r="F3" s="19"/>
      <c r="G3" s="19"/>
      <c r="H3" s="19"/>
      <c r="I3" s="19"/>
    </row>
    <row r="4" spans="1:9" ht="15">
      <c r="A4" s="6"/>
      <c r="B4" s="6"/>
      <c r="C4" s="6"/>
      <c r="D4" s="6"/>
      <c r="E4" s="6"/>
      <c r="F4" s="6"/>
      <c r="H4" s="6"/>
      <c r="I4" s="6" t="s">
        <v>2</v>
      </c>
    </row>
    <row r="5" spans="1:9" ht="15">
      <c r="A5" s="21"/>
      <c r="B5" s="22" t="s">
        <v>3</v>
      </c>
      <c r="C5" s="22" t="s">
        <v>4</v>
      </c>
      <c r="D5" s="22" t="s">
        <v>5</v>
      </c>
      <c r="E5" s="23"/>
      <c r="F5" s="23"/>
      <c r="G5" s="23"/>
      <c r="H5" s="23"/>
      <c r="I5" s="23"/>
    </row>
    <row r="6" spans="1:9" ht="30">
      <c r="A6" s="21"/>
      <c r="B6" s="23"/>
      <c r="C6" s="23"/>
      <c r="D6" s="8" t="s">
        <v>6</v>
      </c>
      <c r="E6" s="8" t="s">
        <v>7</v>
      </c>
      <c r="F6" s="8" t="s">
        <v>8</v>
      </c>
      <c r="G6" s="9" t="s">
        <v>9</v>
      </c>
      <c r="H6" s="9" t="s">
        <v>10</v>
      </c>
      <c r="I6" s="9" t="s">
        <v>11</v>
      </c>
    </row>
    <row r="7" spans="1:9" ht="15">
      <c r="A7" s="10"/>
      <c r="B7" s="10">
        <v>10000000</v>
      </c>
      <c r="C7" s="24" t="s">
        <v>12</v>
      </c>
      <c r="D7" s="11">
        <v>980</v>
      </c>
      <c r="E7" s="11">
        <v>1310.33442</v>
      </c>
      <c r="F7" s="11">
        <v>11.806451612903228</v>
      </c>
      <c r="G7" s="11">
        <v>48.80791000000001</v>
      </c>
      <c r="H7" s="11">
        <v>37.001458387096775</v>
      </c>
      <c r="I7" s="11">
        <v>413.40033060109283</v>
      </c>
    </row>
    <row r="8" spans="1:9" ht="15">
      <c r="A8" s="10"/>
      <c r="B8" s="10">
        <v>12000000</v>
      </c>
      <c r="C8" s="24" t="s">
        <v>117</v>
      </c>
      <c r="D8" s="11">
        <v>0</v>
      </c>
      <c r="E8" s="11">
        <v>65.6</v>
      </c>
      <c r="F8" s="11">
        <v>0</v>
      </c>
      <c r="G8" s="11">
        <v>0</v>
      </c>
      <c r="H8" s="11">
        <v>0</v>
      </c>
      <c r="I8" s="11">
        <v>0</v>
      </c>
    </row>
    <row r="9" spans="1:9" ht="30">
      <c r="A9" s="10"/>
      <c r="B9" s="10">
        <v>12020000</v>
      </c>
      <c r="C9" s="24" t="s">
        <v>118</v>
      </c>
      <c r="D9" s="11">
        <v>0</v>
      </c>
      <c r="E9" s="11">
        <v>65.6</v>
      </c>
      <c r="F9" s="11">
        <v>0</v>
      </c>
      <c r="G9" s="11">
        <v>0</v>
      </c>
      <c r="H9" s="11">
        <v>0</v>
      </c>
      <c r="I9" s="11">
        <v>0</v>
      </c>
    </row>
    <row r="10" spans="1:9" ht="30">
      <c r="A10" s="10"/>
      <c r="B10" s="10">
        <v>12020100</v>
      </c>
      <c r="C10" s="24" t="s">
        <v>119</v>
      </c>
      <c r="D10" s="11">
        <v>0</v>
      </c>
      <c r="E10" s="11">
        <v>65.6</v>
      </c>
      <c r="F10" s="11">
        <v>0</v>
      </c>
      <c r="G10" s="11">
        <v>0</v>
      </c>
      <c r="H10" s="11">
        <v>0</v>
      </c>
      <c r="I10" s="11">
        <v>0</v>
      </c>
    </row>
    <row r="11" spans="1:9" ht="15">
      <c r="A11" s="10"/>
      <c r="B11" s="10">
        <v>19000000</v>
      </c>
      <c r="C11" s="24" t="s">
        <v>120</v>
      </c>
      <c r="D11" s="11">
        <v>980</v>
      </c>
      <c r="E11" s="11">
        <v>1244.73442</v>
      </c>
      <c r="F11" s="11">
        <v>11.806451612903228</v>
      </c>
      <c r="G11" s="11">
        <v>48.80791000000001</v>
      </c>
      <c r="H11" s="11">
        <v>37.001458387096775</v>
      </c>
      <c r="I11" s="11">
        <v>413.40033060109283</v>
      </c>
    </row>
    <row r="12" spans="1:9" ht="15">
      <c r="A12" s="10"/>
      <c r="B12" s="10">
        <v>19010000</v>
      </c>
      <c r="C12" s="24" t="s">
        <v>121</v>
      </c>
      <c r="D12" s="11">
        <v>980</v>
      </c>
      <c r="E12" s="11">
        <v>1244.73442</v>
      </c>
      <c r="F12" s="11">
        <v>11.806451612903228</v>
      </c>
      <c r="G12" s="11">
        <v>48.80791000000001</v>
      </c>
      <c r="H12" s="11">
        <v>37.001458387096775</v>
      </c>
      <c r="I12" s="11">
        <v>413.40033060109283</v>
      </c>
    </row>
    <row r="13" spans="1:9" ht="30">
      <c r="A13" s="10"/>
      <c r="B13" s="10">
        <v>19010100</v>
      </c>
      <c r="C13" s="24" t="s">
        <v>122</v>
      </c>
      <c r="D13" s="11">
        <v>580</v>
      </c>
      <c r="E13" s="11">
        <v>644.73442</v>
      </c>
      <c r="F13" s="11">
        <v>0.5806451612903227</v>
      </c>
      <c r="G13" s="11">
        <v>1.30791</v>
      </c>
      <c r="H13" s="11">
        <v>0.7272648387096772</v>
      </c>
      <c r="I13" s="11">
        <v>225.2511666666666</v>
      </c>
    </row>
    <row r="14" spans="1:9" ht="30">
      <c r="A14" s="10"/>
      <c r="B14" s="10">
        <v>19010200</v>
      </c>
      <c r="C14" s="24" t="s">
        <v>123</v>
      </c>
      <c r="D14" s="11">
        <v>220</v>
      </c>
      <c r="E14" s="11">
        <v>420</v>
      </c>
      <c r="F14" s="11">
        <v>3.4838709677419355</v>
      </c>
      <c r="G14" s="11">
        <v>47.5</v>
      </c>
      <c r="H14" s="11">
        <v>44.016129032258064</v>
      </c>
      <c r="I14" s="11">
        <v>1363.4259259259259</v>
      </c>
    </row>
    <row r="15" spans="1:9" ht="45">
      <c r="A15" s="10"/>
      <c r="B15" s="10">
        <v>19010300</v>
      </c>
      <c r="C15" s="24" t="s">
        <v>124</v>
      </c>
      <c r="D15" s="11">
        <v>180</v>
      </c>
      <c r="E15" s="11">
        <v>180</v>
      </c>
      <c r="F15" s="11">
        <v>7.741935483870968</v>
      </c>
      <c r="G15" s="11">
        <v>0</v>
      </c>
      <c r="H15" s="11">
        <v>-7.741935483870968</v>
      </c>
      <c r="I15" s="11">
        <v>0</v>
      </c>
    </row>
    <row r="16" spans="1:9" ht="15">
      <c r="A16" s="10"/>
      <c r="B16" s="10">
        <v>19050000</v>
      </c>
      <c r="C16" s="24" t="s">
        <v>125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ht="30">
      <c r="A17" s="10"/>
      <c r="B17" s="10">
        <v>19050200</v>
      </c>
      <c r="C17" s="24" t="s">
        <v>126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</row>
    <row r="18" spans="1:9" ht="30">
      <c r="A18" s="10"/>
      <c r="B18" s="10">
        <v>19050300</v>
      </c>
      <c r="C18" s="24" t="s">
        <v>127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</row>
    <row r="19" spans="1:9" ht="15">
      <c r="A19" s="10"/>
      <c r="B19" s="10">
        <v>20000000</v>
      </c>
      <c r="C19" s="24" t="s">
        <v>54</v>
      </c>
      <c r="D19" s="11">
        <v>36053.272</v>
      </c>
      <c r="E19" s="11">
        <v>36071.8395</v>
      </c>
      <c r="F19" s="11">
        <v>570.3634647812638</v>
      </c>
      <c r="G19" s="11">
        <v>3456.8655199999994</v>
      </c>
      <c r="H19" s="11">
        <v>2886.5020552187357</v>
      </c>
      <c r="I19" s="11">
        <v>606.0811628819386</v>
      </c>
    </row>
    <row r="20" spans="1:9" ht="15">
      <c r="A20" s="10"/>
      <c r="B20" s="10">
        <v>21000000</v>
      </c>
      <c r="C20" s="24" t="s">
        <v>55</v>
      </c>
      <c r="D20" s="11">
        <v>0</v>
      </c>
      <c r="E20" s="11">
        <v>18.5675</v>
      </c>
      <c r="F20" s="11">
        <v>0</v>
      </c>
      <c r="G20" s="11">
        <v>0</v>
      </c>
      <c r="H20" s="11">
        <v>0</v>
      </c>
      <c r="I20" s="11">
        <v>0</v>
      </c>
    </row>
    <row r="21" spans="1:9" ht="30">
      <c r="A21" s="10"/>
      <c r="B21" s="10">
        <v>21110000</v>
      </c>
      <c r="C21" s="24" t="s">
        <v>128</v>
      </c>
      <c r="D21" s="11">
        <v>0</v>
      </c>
      <c r="E21" s="11">
        <v>18.5675</v>
      </c>
      <c r="F21" s="11">
        <v>0</v>
      </c>
      <c r="G21" s="11">
        <v>0</v>
      </c>
      <c r="H21" s="11">
        <v>0</v>
      </c>
      <c r="I21" s="11">
        <v>0</v>
      </c>
    </row>
    <row r="22" spans="1:9" ht="15">
      <c r="A22" s="10"/>
      <c r="B22" s="10">
        <v>24000000</v>
      </c>
      <c r="C22" s="24" t="s">
        <v>77</v>
      </c>
      <c r="D22" s="11">
        <v>1517.503</v>
      </c>
      <c r="E22" s="11">
        <v>1517.503</v>
      </c>
      <c r="F22" s="11">
        <v>2.6521935483870966</v>
      </c>
      <c r="G22" s="11">
        <v>2.74273</v>
      </c>
      <c r="H22" s="11">
        <v>0.09053645161290325</v>
      </c>
      <c r="I22" s="11">
        <v>103.41364421416235</v>
      </c>
    </row>
    <row r="23" spans="1:9" ht="15">
      <c r="A23" s="10"/>
      <c r="B23" s="10">
        <v>24060000</v>
      </c>
      <c r="C23" s="24" t="s">
        <v>59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</row>
    <row r="24" spans="1:9" ht="45">
      <c r="A24" s="10"/>
      <c r="B24" s="10">
        <v>24062100</v>
      </c>
      <c r="C24" s="24" t="s">
        <v>129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ht="15">
      <c r="A25" s="10"/>
      <c r="B25" s="10">
        <v>24110000</v>
      </c>
      <c r="C25" s="24" t="s">
        <v>130</v>
      </c>
      <c r="D25" s="11">
        <v>17.503</v>
      </c>
      <c r="E25" s="11">
        <v>17.503</v>
      </c>
      <c r="F25" s="11">
        <v>0.7167096774193549</v>
      </c>
      <c r="G25" s="11">
        <v>1.8857300000000001</v>
      </c>
      <c r="H25" s="11">
        <v>1.1690203225806453</v>
      </c>
      <c r="I25" s="11">
        <v>263.10932577189664</v>
      </c>
    </row>
    <row r="26" spans="1:9" ht="30">
      <c r="A26" s="10"/>
      <c r="B26" s="10">
        <v>24110700</v>
      </c>
      <c r="C26" s="24" t="s">
        <v>131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ht="45">
      <c r="A27" s="10"/>
      <c r="B27" s="10">
        <v>24110900</v>
      </c>
      <c r="C27" s="24" t="s">
        <v>132</v>
      </c>
      <c r="D27" s="11">
        <v>17.503</v>
      </c>
      <c r="E27" s="11">
        <v>17.503</v>
      </c>
      <c r="F27" s="11">
        <v>0.7167096774193549</v>
      </c>
      <c r="G27" s="11">
        <v>1.8857300000000001</v>
      </c>
      <c r="H27" s="11">
        <v>1.1690203225806453</v>
      </c>
      <c r="I27" s="11">
        <v>263.10932577189664</v>
      </c>
    </row>
    <row r="28" spans="1:9" ht="30">
      <c r="A28" s="10"/>
      <c r="B28" s="10">
        <v>24170000</v>
      </c>
      <c r="C28" s="24" t="s">
        <v>133</v>
      </c>
      <c r="D28" s="11">
        <v>1500</v>
      </c>
      <c r="E28" s="11">
        <v>1500</v>
      </c>
      <c r="F28" s="11">
        <v>1.935483870967742</v>
      </c>
      <c r="G28" s="11">
        <v>0.857</v>
      </c>
      <c r="H28" s="11">
        <v>-1.078483870967742</v>
      </c>
      <c r="I28" s="11">
        <v>44.27833333333333</v>
      </c>
    </row>
    <row r="29" spans="1:9" ht="15">
      <c r="A29" s="10"/>
      <c r="B29" s="10">
        <v>25000000</v>
      </c>
      <c r="C29" s="24" t="s">
        <v>134</v>
      </c>
      <c r="D29" s="11">
        <v>34535.769</v>
      </c>
      <c r="E29" s="11">
        <v>34535.769</v>
      </c>
      <c r="F29" s="11">
        <v>567.7112712328767</v>
      </c>
      <c r="G29" s="11">
        <v>3454.12279</v>
      </c>
      <c r="H29" s="11">
        <v>2886.411518767123</v>
      </c>
      <c r="I29" s="11">
        <v>608.4294896063653</v>
      </c>
    </row>
    <row r="30" spans="1:9" ht="30">
      <c r="A30" s="10"/>
      <c r="B30" s="10">
        <v>25010000</v>
      </c>
      <c r="C30" s="24" t="s">
        <v>135</v>
      </c>
      <c r="D30" s="11">
        <v>34535.769</v>
      </c>
      <c r="E30" s="11">
        <v>34535.769</v>
      </c>
      <c r="F30" s="11">
        <v>567.7112712328767</v>
      </c>
      <c r="G30" s="11">
        <v>1378.08037</v>
      </c>
      <c r="H30" s="11">
        <v>810.3690987671232</v>
      </c>
      <c r="I30" s="11">
        <v>242.7431759470401</v>
      </c>
    </row>
    <row r="31" spans="1:9" ht="30">
      <c r="A31" s="10"/>
      <c r="B31" s="10">
        <v>25010100</v>
      </c>
      <c r="C31" s="24" t="s">
        <v>136</v>
      </c>
      <c r="D31" s="11">
        <v>28453.57</v>
      </c>
      <c r="E31" s="11">
        <v>28453.57</v>
      </c>
      <c r="F31" s="11">
        <v>467.7299178082192</v>
      </c>
      <c r="G31" s="11">
        <v>1070.0125600000001</v>
      </c>
      <c r="H31" s="11">
        <v>602.282642191781</v>
      </c>
      <c r="I31" s="11">
        <v>228.76718363753068</v>
      </c>
    </row>
    <row r="32" spans="1:9" ht="30">
      <c r="A32" s="10"/>
      <c r="B32" s="10">
        <v>25010200</v>
      </c>
      <c r="C32" s="24" t="s">
        <v>137</v>
      </c>
      <c r="D32" s="11">
        <v>5737.558</v>
      </c>
      <c r="E32" s="11">
        <v>5737.558</v>
      </c>
      <c r="F32" s="11">
        <v>94.31602191780821</v>
      </c>
      <c r="G32" s="11">
        <v>250.08042</v>
      </c>
      <c r="H32" s="11">
        <v>155.7643980821918</v>
      </c>
      <c r="I32" s="11">
        <v>265.15157755268007</v>
      </c>
    </row>
    <row r="33" spans="1:9" ht="15">
      <c r="A33" s="10"/>
      <c r="B33" s="10">
        <v>25010300</v>
      </c>
      <c r="C33" s="24" t="s">
        <v>138</v>
      </c>
      <c r="D33" s="11">
        <v>325.641</v>
      </c>
      <c r="E33" s="11">
        <v>325.641</v>
      </c>
      <c r="F33" s="11">
        <v>5.353002739726027</v>
      </c>
      <c r="G33" s="11">
        <v>10.20889</v>
      </c>
      <c r="H33" s="11">
        <v>4.855887260273973</v>
      </c>
      <c r="I33" s="11">
        <v>190.71333411128617</v>
      </c>
    </row>
    <row r="34" spans="1:9" ht="30">
      <c r="A34" s="10"/>
      <c r="B34" s="10">
        <v>25010400</v>
      </c>
      <c r="C34" s="24" t="s">
        <v>139</v>
      </c>
      <c r="D34" s="11">
        <v>19</v>
      </c>
      <c r="E34" s="11">
        <v>19</v>
      </c>
      <c r="F34" s="11">
        <v>0.31232876712328766</v>
      </c>
      <c r="G34" s="11">
        <v>47.7785</v>
      </c>
      <c r="H34" s="11">
        <v>47.46617123287671</v>
      </c>
      <c r="I34" s="11">
        <v>15297.502192982458</v>
      </c>
    </row>
    <row r="35" spans="1:9" ht="15">
      <c r="A35" s="10"/>
      <c r="B35" s="10">
        <v>25020000</v>
      </c>
      <c r="C35" s="24" t="s">
        <v>140</v>
      </c>
      <c r="D35" s="11">
        <v>0</v>
      </c>
      <c r="E35" s="11">
        <v>0</v>
      </c>
      <c r="F35" s="11">
        <v>0</v>
      </c>
      <c r="G35" s="11">
        <v>2076.0424199999998</v>
      </c>
      <c r="H35" s="11">
        <v>2076.0424199999998</v>
      </c>
      <c r="I35" s="11">
        <v>0</v>
      </c>
    </row>
    <row r="36" spans="1:9" ht="15">
      <c r="A36" s="10"/>
      <c r="B36" s="10">
        <v>25020100</v>
      </c>
      <c r="C36" s="24" t="s">
        <v>141</v>
      </c>
      <c r="D36" s="11">
        <v>0</v>
      </c>
      <c r="E36" s="11">
        <v>0</v>
      </c>
      <c r="F36" s="11">
        <v>0</v>
      </c>
      <c r="G36" s="11">
        <v>2076.04242</v>
      </c>
      <c r="H36" s="11">
        <v>2076.04242</v>
      </c>
      <c r="I36" s="11">
        <v>0</v>
      </c>
    </row>
    <row r="37" spans="1:9" ht="60">
      <c r="A37" s="10"/>
      <c r="B37" s="10">
        <v>25020200</v>
      </c>
      <c r="C37" s="24" t="s">
        <v>142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</row>
    <row r="38" spans="1:9" ht="15">
      <c r="A38" s="10"/>
      <c r="B38" s="10">
        <v>30000000</v>
      </c>
      <c r="C38" s="24" t="s">
        <v>80</v>
      </c>
      <c r="D38" s="11">
        <v>32400</v>
      </c>
      <c r="E38" s="11">
        <v>131764.13322</v>
      </c>
      <c r="F38" s="11">
        <v>10750.341719999999</v>
      </c>
      <c r="G38" s="11">
        <v>4715.058130000001</v>
      </c>
      <c r="H38" s="11">
        <v>-6035.283589999997</v>
      </c>
      <c r="I38" s="11">
        <v>43.859611655209804</v>
      </c>
    </row>
    <row r="39" spans="1:9" ht="15">
      <c r="A39" s="10"/>
      <c r="B39" s="10">
        <v>31000000</v>
      </c>
      <c r="C39" s="24" t="s">
        <v>81</v>
      </c>
      <c r="D39" s="11">
        <v>2400</v>
      </c>
      <c r="E39" s="11">
        <v>89264.13322</v>
      </c>
      <c r="F39" s="11">
        <v>9685.825590967741</v>
      </c>
      <c r="G39" s="11">
        <v>4541.276400000001</v>
      </c>
      <c r="H39" s="11">
        <v>-5144.54919096774</v>
      </c>
      <c r="I39" s="11">
        <v>46.885795716111666</v>
      </c>
    </row>
    <row r="40" spans="1:9" ht="30">
      <c r="A40" s="10"/>
      <c r="B40" s="10">
        <v>31030000</v>
      </c>
      <c r="C40" s="24" t="s">
        <v>143</v>
      </c>
      <c r="D40" s="11">
        <v>2400</v>
      </c>
      <c r="E40" s="11">
        <v>89264.13322</v>
      </c>
      <c r="F40" s="11">
        <v>9685.825590967741</v>
      </c>
      <c r="G40" s="11">
        <v>4541.276400000001</v>
      </c>
      <c r="H40" s="11">
        <v>-5144.54919096774</v>
      </c>
      <c r="I40" s="11">
        <v>46.885795716111666</v>
      </c>
    </row>
    <row r="41" spans="1:9" ht="15">
      <c r="A41" s="10"/>
      <c r="B41" s="10">
        <v>33000000</v>
      </c>
      <c r="C41" s="24" t="s">
        <v>144</v>
      </c>
      <c r="D41" s="11">
        <v>30000</v>
      </c>
      <c r="E41" s="11">
        <v>42500</v>
      </c>
      <c r="F41" s="11">
        <v>1064.516129032258</v>
      </c>
      <c r="G41" s="11">
        <v>173.78173</v>
      </c>
      <c r="H41" s="11">
        <v>-890.734399032258</v>
      </c>
      <c r="I41" s="11">
        <v>16.324950393939393</v>
      </c>
    </row>
    <row r="42" spans="1:9" ht="15">
      <c r="A42" s="10"/>
      <c r="B42" s="10">
        <v>33010000</v>
      </c>
      <c r="C42" s="24" t="s">
        <v>145</v>
      </c>
      <c r="D42" s="11">
        <v>30000</v>
      </c>
      <c r="E42" s="11">
        <v>42500</v>
      </c>
      <c r="F42" s="11">
        <v>1064.516129032258</v>
      </c>
      <c r="G42" s="11">
        <v>173.78173</v>
      </c>
      <c r="H42" s="11">
        <v>-890.734399032258</v>
      </c>
      <c r="I42" s="11">
        <v>16.324950393939393</v>
      </c>
    </row>
    <row r="43" spans="1:9" ht="60">
      <c r="A43" s="10"/>
      <c r="B43" s="10">
        <v>33010100</v>
      </c>
      <c r="C43" s="24" t="s">
        <v>146</v>
      </c>
      <c r="D43" s="11">
        <v>30000</v>
      </c>
      <c r="E43" s="11">
        <v>42500</v>
      </c>
      <c r="F43" s="11">
        <v>1064.516129032258</v>
      </c>
      <c r="G43" s="11">
        <v>173.78173</v>
      </c>
      <c r="H43" s="11">
        <v>-890.734399032258</v>
      </c>
      <c r="I43" s="11">
        <v>16.324950393939393</v>
      </c>
    </row>
    <row r="44" spans="1:9" ht="15">
      <c r="A44" s="10"/>
      <c r="B44" s="10">
        <v>40000000</v>
      </c>
      <c r="C44" s="24" t="s">
        <v>85</v>
      </c>
      <c r="D44" s="11">
        <v>0</v>
      </c>
      <c r="E44" s="11">
        <v>8261.946</v>
      </c>
      <c r="F44" s="11">
        <v>0</v>
      </c>
      <c r="G44" s="11">
        <v>0</v>
      </c>
      <c r="H44" s="11">
        <v>0</v>
      </c>
      <c r="I44" s="11">
        <v>0</v>
      </c>
    </row>
    <row r="45" spans="1:9" ht="15">
      <c r="A45" s="10"/>
      <c r="B45" s="10">
        <v>41000000</v>
      </c>
      <c r="C45" s="24" t="s">
        <v>86</v>
      </c>
      <c r="D45" s="11">
        <v>0</v>
      </c>
      <c r="E45" s="11">
        <v>8261.946</v>
      </c>
      <c r="F45" s="11">
        <v>0</v>
      </c>
      <c r="G45" s="11">
        <v>0</v>
      </c>
      <c r="H45" s="11">
        <v>0</v>
      </c>
      <c r="I45" s="11">
        <v>0</v>
      </c>
    </row>
    <row r="46" spans="1:9" ht="15">
      <c r="A46" s="10"/>
      <c r="B46" s="10">
        <v>41050000</v>
      </c>
      <c r="C46" s="24" t="s">
        <v>99</v>
      </c>
      <c r="D46" s="11">
        <v>0</v>
      </c>
      <c r="E46" s="11">
        <v>8261.946</v>
      </c>
      <c r="F46" s="11">
        <v>0</v>
      </c>
      <c r="G46" s="11">
        <v>0</v>
      </c>
      <c r="H46" s="11">
        <v>0</v>
      </c>
      <c r="I46" s="11">
        <v>0</v>
      </c>
    </row>
    <row r="47" spans="1:9" ht="60">
      <c r="A47" s="10"/>
      <c r="B47" s="10">
        <v>41052900</v>
      </c>
      <c r="C47" s="24" t="s">
        <v>147</v>
      </c>
      <c r="D47" s="11">
        <v>0</v>
      </c>
      <c r="E47" s="11">
        <v>4168.6</v>
      </c>
      <c r="F47" s="11">
        <v>0</v>
      </c>
      <c r="G47" s="11">
        <v>0</v>
      </c>
      <c r="H47" s="11">
        <v>0</v>
      </c>
      <c r="I47" s="11">
        <v>0</v>
      </c>
    </row>
    <row r="48" spans="1:9" ht="30">
      <c r="A48" s="10"/>
      <c r="B48" s="10">
        <v>41053600</v>
      </c>
      <c r="C48" s="24" t="s">
        <v>148</v>
      </c>
      <c r="D48" s="11">
        <v>0</v>
      </c>
      <c r="E48" s="11">
        <v>1500</v>
      </c>
      <c r="F48" s="11">
        <v>0</v>
      </c>
      <c r="G48" s="11">
        <v>0</v>
      </c>
      <c r="H48" s="11">
        <v>0</v>
      </c>
      <c r="I48" s="11">
        <v>0</v>
      </c>
    </row>
    <row r="49" spans="1:9" ht="30">
      <c r="A49" s="10"/>
      <c r="B49" s="10">
        <v>41053700</v>
      </c>
      <c r="C49" s="24" t="s">
        <v>149</v>
      </c>
      <c r="D49" s="11">
        <v>0</v>
      </c>
      <c r="E49" s="11">
        <v>1000</v>
      </c>
      <c r="F49" s="11">
        <v>0</v>
      </c>
      <c r="G49" s="11">
        <v>0</v>
      </c>
      <c r="H49" s="11">
        <v>0</v>
      </c>
      <c r="I49" s="11">
        <v>0</v>
      </c>
    </row>
    <row r="50" spans="1:9" ht="15">
      <c r="A50" s="10"/>
      <c r="B50" s="10">
        <v>41053900</v>
      </c>
      <c r="C50" s="24" t="s">
        <v>114</v>
      </c>
      <c r="D50" s="11">
        <v>0</v>
      </c>
      <c r="E50" s="11">
        <v>1593.346</v>
      </c>
      <c r="F50" s="11">
        <v>0</v>
      </c>
      <c r="G50" s="11">
        <v>0</v>
      </c>
      <c r="H50" s="11">
        <v>0</v>
      </c>
      <c r="I50" s="11">
        <v>0</v>
      </c>
    </row>
    <row r="51" spans="1:9" ht="15">
      <c r="A51" s="10"/>
      <c r="B51" s="10">
        <v>50000000</v>
      </c>
      <c r="C51" s="24" t="s">
        <v>150</v>
      </c>
      <c r="D51" s="11">
        <v>0</v>
      </c>
      <c r="E51" s="11">
        <v>1799</v>
      </c>
      <c r="F51" s="11">
        <v>21.096774193548388</v>
      </c>
      <c r="G51" s="11">
        <v>20.928210000000004</v>
      </c>
      <c r="H51" s="11">
        <v>-0.16856419354838437</v>
      </c>
      <c r="I51" s="11">
        <v>99.20099541284405</v>
      </c>
    </row>
    <row r="52" spans="1:9" ht="45">
      <c r="A52" s="10"/>
      <c r="B52" s="10">
        <v>50110000</v>
      </c>
      <c r="C52" s="24" t="s">
        <v>151</v>
      </c>
      <c r="D52" s="11">
        <v>0</v>
      </c>
      <c r="E52" s="11">
        <v>1799</v>
      </c>
      <c r="F52" s="11">
        <v>21.096774193548388</v>
      </c>
      <c r="G52" s="11">
        <v>20.92821</v>
      </c>
      <c r="H52" s="11">
        <v>-0.16856419354838792</v>
      </c>
      <c r="I52" s="11">
        <v>99.20099541284402</v>
      </c>
    </row>
    <row r="53" spans="1:9" ht="15">
      <c r="A53" s="16" t="s">
        <v>115</v>
      </c>
      <c r="B53" s="17"/>
      <c r="C53" s="17"/>
      <c r="D53" s="12">
        <v>69433.272</v>
      </c>
      <c r="E53" s="12">
        <v>170945.30714</v>
      </c>
      <c r="F53" s="12">
        <v>11353.608410587713</v>
      </c>
      <c r="G53" s="12">
        <v>8241.65977</v>
      </c>
      <c r="H53" s="12">
        <v>-3111.9486405877124</v>
      </c>
      <c r="I53" s="12">
        <v>72.59066432407788</v>
      </c>
    </row>
    <row r="54" spans="1:9" ht="15">
      <c r="A54" s="16" t="s">
        <v>116</v>
      </c>
      <c r="B54" s="17"/>
      <c r="C54" s="17"/>
      <c r="D54" s="12">
        <v>69433.272</v>
      </c>
      <c r="E54" s="12">
        <v>179207.25314</v>
      </c>
      <c r="F54" s="12">
        <v>11353.608410587713</v>
      </c>
      <c r="G54" s="12">
        <v>8241.65977</v>
      </c>
      <c r="H54" s="12">
        <v>-3111.9486405877124</v>
      </c>
      <c r="I54" s="12">
        <v>72.59066432407788</v>
      </c>
    </row>
  </sheetData>
  <sheetProtection/>
  <mergeCells count="8">
    <mergeCell ref="A53:C53"/>
    <mergeCell ref="A54:C54"/>
    <mergeCell ref="A1:I1"/>
    <mergeCell ref="A3:I3"/>
    <mergeCell ref="A5:A6"/>
    <mergeCell ref="B5:B6"/>
    <mergeCell ref="C5:C6"/>
    <mergeCell ref="D5:I5"/>
  </mergeCells>
  <printOptions/>
  <pageMargins left="0.590551181102362" right="0.590551181102362" top="0.393700787401575" bottom="0.393700787401575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дбф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к54</dc:creator>
  <cp:keywords/>
  <dc:description/>
  <cp:lastModifiedBy>123</cp:lastModifiedBy>
  <cp:lastPrinted>2019-01-02T08:21:54Z</cp:lastPrinted>
  <dcterms:created xsi:type="dcterms:W3CDTF">2015-03-11T14:24:34Z</dcterms:created>
  <dcterms:modified xsi:type="dcterms:W3CDTF">2019-01-02T08:23:34Z</dcterms:modified>
  <cp:category/>
  <cp:version/>
  <cp:contentType/>
  <cp:contentStatus/>
</cp:coreProperties>
</file>