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<sst xmlns="http://schemas.openxmlformats.org/spreadsheetml/2006/main" count="168" uniqueCount="140">
  <si>
    <t>Аналіз виконання плану по доходах</t>
  </si>
  <si>
    <t>З 25.06.2018 по 27.07.2018</t>
  </si>
  <si>
    <t>тис. грн.</t>
  </si>
  <si>
    <t>ККД</t>
  </si>
  <si>
    <t>Доходи</t>
  </si>
  <si>
    <t>м. Житомир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</si>
  <si>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</si>
  <si>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</si>
  <si>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</si>
  <si>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</si>
  <si>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</si>
  <si>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</si>
  <si>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</si>
  <si>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</si>
  <si>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</si>
  <si>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</si>
  <si>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</si>
  <si>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</si>
  <si>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</si>
  <si>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</si>
  <si>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</si>
  <si>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</si>
  <si>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</si>
  <si>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</si>
  <si>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</si>
  <si>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</si>
  <si>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</si>
  <si>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</si>
  <si>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</si>
  <si>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</si>
  <si>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</si>
  <si>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</si>
  <si>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</si>
  <si>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</si>
  <si>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</si>
  <si>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</si>
  <si>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</si>
  <si>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</si>
  <si>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</si>
  <si>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</si>
  <si>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</si>
  <si>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</si>
  <si>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</si>
  <si>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</si>
  <si>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</si>
  <si>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</si>
  <si>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</si>
  <si>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</si>
  <si>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</si>
  <si>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</si>
  <si>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</si>
  <si>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</si>
  <si>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</si>
  <si>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</si>
  <si>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</si>
  <si>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</si>
  <si>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</si>
  <si>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</si>
  <si>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</si>
  <si>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</si>
  <si>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</si>
  <si>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</si>
  <si>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</si>
  <si>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</si>
  <si>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</si>
  <si>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</si>
  <si>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</si>
  <si>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</si>
  <si>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</si>
  <si>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</si>
  <si>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</si>
  <si>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</si>
  <si>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</si>
  <si>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</si>
  <si>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</si>
  <si>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</si>
  <si>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</si>
  <si>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</si>
  <si>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</si>
  <si>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</si>
  <si>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</si>
  <si>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</si>
  <si>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</si>
  <si>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</si>
  <si>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</si>
  <si>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</si>
  <si>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</si>
  <si>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</si>
  <si>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</si>
  <si>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</si>
  <si>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</si>
  <si>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</si>
  <si>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</si>
  <si>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</si>
  <si>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</si>
  <si>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</si>
  <si>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</si>
  <si>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</si>
  <si>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</si>
  <si>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</si>
  <si>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</si>
  <si>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</si>
  <si>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</si>
  <si>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</si>
  <si>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(загальний фонд)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</si>
  <si>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</si>
  <si>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</si>
  <si>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</si>
  <si>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</si>
  <si>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</si>
  <si>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</si>
  <si>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</si>
  <si>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</si>
  <si>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</si>
  <si>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</si>
  <si>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</si>
  <si>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</si>
  <si>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</si>
  <si>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</si>
  <si>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</si>
  <si>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</si>
  <si>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</si>
  <si>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</si>
  <si>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</si>
  <si>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</si>
  <si>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</si>
  <si>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</si>
  <si>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</si>
  <si>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</si>
  <si>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</si>
  <si>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</si>
  <si>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</si>
  <si>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</si>
  <si>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</si>
  <si>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</si>
  <si>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Субвенція з місцевого бюджету на здійснення природоохоронних заходів</t>
  </si>
  <si>
    <t>Субвенція з місцевого бюджету на співфінансування інвестиційних проектів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</si>
  <si>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</si>
  <si>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</si>
  <si>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(спеціальний фонд)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</si>
</sst>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3" fontId="0" fillId="0" borderId="10" xfId="0" applyNumberFormat="1" applyBorder="1" applyAlignment="1">
      <alignment horizontal="center" vertical="center" wrapText="1"/>
    </xf>
    <xf numFmtId="173" fontId="31" fillId="33" borderId="10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left" vertical="center" wrapText="1"/>
    </xf>
    <xf numFmtId="0" fontId="23" fillId="0" borderId="0" xfId="53">
      <alignment/>
      <protection/>
    </xf>
    <xf numFmtId="0" fontId="31" fillId="0" borderId="0" xfId="53" applyFont="1" applyAlignment="1">
      <alignment horizontal="center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40" fillId="0" borderId="0" xfId="53" applyFont="1" applyAlignment="1">
      <alignment horizontal="center"/>
      <protection/>
    </xf>
    <xf numFmtId="0" fontId="41" fillId="0" borderId="0" xfId="53" applyFont="1" applyAlignment="1">
      <alignment horizontal="center"/>
      <protection/>
    </xf>
    <xf numFmtId="0" fontId="31" fillId="0" borderId="0" xfId="53" applyFont="1" applyAlignment="1">
      <alignment/>
      <protection/>
    </xf>
    <xf numFmtId="0" fontId="23" fillId="0" borderId="0" xfId="53" applyAlignment="1">
      <alignment horizontal="center"/>
      <protection/>
    </xf>
    <xf numFmtId="0" fontId="42" fillId="0" borderId="0" xfId="53" applyFont="1" applyAlignment="1">
      <alignment horizontal="center"/>
      <protection/>
    </xf>
    <xf numFmtId="0" fontId="23" fillId="0" borderId="10" xfId="53" applyBorder="1" applyAlignment="1">
      <alignment horizontal="center" vertical="center" wrapText="1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23" fillId="0" borderId="10" xfId="53" applyBorder="1" applyAlignment="1">
      <alignment horizontal="center" vertical="center" wrapText="1"/>
      <protection/>
    </xf>
    <xf numFmtId="0" fontId="31" fillId="0" borderId="0" xfId="53" applyFont="1" applyAlignment="1">
      <alignment horizontal="left"/>
      <protection/>
    </xf>
    <xf numFmtId="0" fontId="23" fillId="0" borderId="0" xfId="53" applyAlignment="1">
      <alignment horizontal="left"/>
      <protection/>
    </xf>
    <xf numFmtId="0" fontId="31" fillId="0" borderId="10" xfId="53" applyFont="1" applyBorder="1" applyAlignment="1">
      <alignment horizontal="left" vertical="center" wrapText="1"/>
      <protection/>
    </xf>
    <xf numFmtId="0" fontId="23" fillId="0" borderId="10" xfId="53" applyBorder="1" applyAlignment="1">
      <alignment horizontal="left" vertical="center" wrapText="1"/>
      <protection/>
    </xf>
    <xf numFmtId="0" fontId="23" fillId="0" borderId="10" xfId="53" applyBorder="1" applyAlignment="1">
      <alignment horizontal="left" vertical="center" wrapText="1"/>
      <protection/>
    </xf>
    <xf numFmtId="0" fontId="31" fillId="33" borderId="10" xfId="53" applyFont="1" applyFill="1" applyBorder="1" applyAlignment="1">
      <alignment horizontal="left" vertical="center" wrapText="1"/>
      <protection/>
    </xf>
    <xf numFmtId="173" fontId="23" fillId="0" borderId="10" xfId="53" applyNumberFormat="1" applyBorder="1" applyAlignment="1">
      <alignment horizontal="center" vertical="center" wrapText="1"/>
      <protection/>
    </xf>
    <xf numFmtId="173" fontId="31" fillId="33" borderId="10" xfId="53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B1">
      <selection activeCell="K96" sqref="K96"/>
    </sheetView>
  </sheetViews>
  <sheetFormatPr defaultColWidth="9.00390625" defaultRowHeight="12.75"/>
  <cols>
    <col min="1" max="1" width="9.125" style="0" hidden="1" customWidth="1"/>
    <col min="2" max="2" width="11.125" style="0" customWidth="1"/>
    <col min="3" max="3" width="57.375" style="2" customWidth="1"/>
    <col min="4" max="4" width="11.75390625" style="0" customWidth="1"/>
    <col min="5" max="5" width="11.875" style="0" customWidth="1"/>
    <col min="6" max="6" width="10.25390625" style="0" customWidth="1"/>
    <col min="8" max="8" width="11.00390625" style="0" customWidth="1"/>
    <col min="14" max="16384" width="9.125" style="1" customWidth="1"/>
  </cols>
  <sheetData>
    <row r="1" spans="1:12" ht="6.75" customHeight="1">
      <c r="A1" s="3"/>
      <c r="B1" s="3"/>
      <c r="C1" s="12"/>
      <c r="D1" s="3"/>
      <c r="E1" s="3"/>
      <c r="F1" s="3"/>
      <c r="G1" s="3"/>
      <c r="H1" s="3"/>
      <c r="I1" s="3"/>
      <c r="J1" s="3"/>
      <c r="K1" s="3"/>
      <c r="L1" s="3"/>
    </row>
    <row r="2" spans="1:12" ht="23.25">
      <c r="A2" s="4" t="s">
        <v>0</v>
      </c>
      <c r="B2" s="4"/>
      <c r="C2" s="4"/>
      <c r="D2" s="4"/>
      <c r="E2" s="4"/>
      <c r="F2" s="4"/>
      <c r="G2" s="4"/>
      <c r="H2" s="4"/>
      <c r="I2" s="4"/>
      <c r="J2" s="7"/>
      <c r="K2" s="7"/>
      <c r="L2" s="7"/>
    </row>
    <row r="3" spans="1:12" ht="15">
      <c r="A3" s="3"/>
      <c r="B3" s="3"/>
      <c r="C3" s="12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5" t="s">
        <v>1</v>
      </c>
      <c r="B4" s="5"/>
      <c r="C4" s="5"/>
      <c r="D4" s="5"/>
      <c r="E4" s="5"/>
      <c r="F4" s="5"/>
      <c r="G4" s="5"/>
      <c r="H4" s="5"/>
      <c r="I4" s="5"/>
      <c r="J4" s="7"/>
      <c r="K4" s="7"/>
      <c r="L4" s="7"/>
    </row>
    <row r="5" spans="1:12" ht="15.75">
      <c r="A5" s="8" t="s">
        <v>104</v>
      </c>
      <c r="B5" s="8"/>
      <c r="C5" s="8"/>
      <c r="D5" s="8"/>
      <c r="E5" s="8"/>
      <c r="F5" s="8"/>
      <c r="G5" s="8"/>
      <c r="H5" s="8"/>
      <c r="I5" s="8"/>
      <c r="J5" s="7"/>
      <c r="K5" s="7"/>
      <c r="L5" s="7"/>
    </row>
    <row r="6" spans="7:9" ht="12.75">
      <c r="G6" s="1"/>
      <c r="I6" t="s">
        <v>2</v>
      </c>
    </row>
    <row r="7" spans="1:9" ht="12.75">
      <c r="A7" s="9"/>
      <c r="B7" s="10" t="s">
        <v>3</v>
      </c>
      <c r="C7" s="13" t="s">
        <v>4</v>
      </c>
      <c r="D7" s="10" t="s">
        <v>5</v>
      </c>
      <c r="E7" s="9"/>
      <c r="F7" s="9"/>
      <c r="G7" s="9"/>
      <c r="H7" s="9"/>
      <c r="I7" s="9"/>
    </row>
    <row r="8" spans="1:9" ht="45">
      <c r="A8" s="9"/>
      <c r="B8" s="9"/>
      <c r="C8" s="14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12.75">
      <c r="A9" s="11"/>
      <c r="B9" s="11">
        <v>10000000</v>
      </c>
      <c r="C9" s="15" t="s">
        <v>12</v>
      </c>
      <c r="D9" s="16">
        <v>1457542.7</v>
      </c>
      <c r="E9" s="16">
        <v>1515411.33326</v>
      </c>
      <c r="F9" s="16">
        <v>136010.9400983606</v>
      </c>
      <c r="G9" s="16">
        <v>32698.176140000003</v>
      </c>
      <c r="H9" s="16">
        <f>G9-F9</f>
        <v>-103312.76395836059</v>
      </c>
      <c r="I9" s="16">
        <f>IF(F9=0,0,G9/F9*100)</f>
        <v>24.0408426824734</v>
      </c>
    </row>
    <row r="10" spans="1:9" ht="25.5">
      <c r="A10" s="11"/>
      <c r="B10" s="11">
        <v>11000000</v>
      </c>
      <c r="C10" s="15" t="s">
        <v>13</v>
      </c>
      <c r="D10" s="16">
        <v>917379.3</v>
      </c>
      <c r="E10" s="16">
        <v>972247.93326</v>
      </c>
      <c r="F10" s="16">
        <v>95161.07213114754</v>
      </c>
      <c r="G10" s="16">
        <v>19747.24025</v>
      </c>
      <c r="H10" s="16">
        <f>G10-F10</f>
        <v>-75413.83188114753</v>
      </c>
      <c r="I10" s="16">
        <f>IF(F10=0,0,G10/F10*100)</f>
        <v>20.751384791866435</v>
      </c>
    </row>
    <row r="11" spans="1:9" ht="12.75">
      <c r="A11" s="11"/>
      <c r="B11" s="11">
        <v>11010000</v>
      </c>
      <c r="C11" s="15" t="s">
        <v>14</v>
      </c>
      <c r="D11" s="16">
        <v>915390.9</v>
      </c>
      <c r="E11" s="16">
        <v>970259.5332599999</v>
      </c>
      <c r="F11" s="16">
        <v>95142.78688524589</v>
      </c>
      <c r="G11" s="16">
        <v>19677.24025</v>
      </c>
      <c r="H11" s="16">
        <f>G11-F11</f>
        <v>-75465.54663524589</v>
      </c>
      <c r="I11" s="16">
        <f>IF(F11=0,0,G11/F11*100)</f>
        <v>20.681799318883957</v>
      </c>
    </row>
    <row r="12" spans="1:9" ht="38.25">
      <c r="A12" s="11"/>
      <c r="B12" s="11">
        <v>11010100</v>
      </c>
      <c r="C12" s="15" t="s">
        <v>15</v>
      </c>
      <c r="D12" s="16">
        <v>788241.6</v>
      </c>
      <c r="E12" s="16">
        <v>826110.23326</v>
      </c>
      <c r="F12" s="16">
        <v>77247.04918032786</v>
      </c>
      <c r="G12" s="16">
        <v>16645.41876</v>
      </c>
      <c r="H12" s="16">
        <f>G12-F12</f>
        <v>-60601.630420327856</v>
      </c>
      <c r="I12" s="16">
        <f>IF(F12=0,0,G12/F12*100)</f>
        <v>21.548290758838476</v>
      </c>
    </row>
    <row r="13" spans="1:9" ht="51">
      <c r="A13" s="11"/>
      <c r="B13" s="11">
        <v>11010200</v>
      </c>
      <c r="C13" s="15" t="s">
        <v>16</v>
      </c>
      <c r="D13" s="16">
        <v>102387.6</v>
      </c>
      <c r="E13" s="16">
        <v>102387.6</v>
      </c>
      <c r="F13" s="16">
        <v>9250.819672131147</v>
      </c>
      <c r="G13" s="16">
        <v>2188.60476</v>
      </c>
      <c r="H13" s="16">
        <f>G13-F13</f>
        <v>-7062.214912131147</v>
      </c>
      <c r="I13" s="16">
        <f>IF(F13=0,0,G13/F13*100)</f>
        <v>23.658495544922918</v>
      </c>
    </row>
    <row r="14" spans="1:9" ht="38.25">
      <c r="A14" s="11"/>
      <c r="B14" s="11">
        <v>11010400</v>
      </c>
      <c r="C14" s="15" t="s">
        <v>17</v>
      </c>
      <c r="D14" s="16">
        <v>12384</v>
      </c>
      <c r="E14" s="16">
        <v>12384</v>
      </c>
      <c r="F14" s="16">
        <v>1352.4590163934427</v>
      </c>
      <c r="G14" s="16">
        <v>650.37686</v>
      </c>
      <c r="H14" s="16">
        <f>G14-F14</f>
        <v>-702.0821563934427</v>
      </c>
      <c r="I14" s="16">
        <f>IF(F14=0,0,G14/F14*100)</f>
        <v>48.08847086060606</v>
      </c>
    </row>
    <row r="15" spans="1:9" ht="25.5">
      <c r="A15" s="11"/>
      <c r="B15" s="11">
        <v>11010500</v>
      </c>
      <c r="C15" s="15" t="s">
        <v>18</v>
      </c>
      <c r="D15" s="16">
        <v>11500</v>
      </c>
      <c r="E15" s="16">
        <v>28500</v>
      </c>
      <c r="F15" s="16">
        <v>7211.311475409837</v>
      </c>
      <c r="G15" s="16">
        <v>192.83987</v>
      </c>
      <c r="H15" s="16">
        <f>G15-F15</f>
        <v>-7018.471605409837</v>
      </c>
      <c r="I15" s="16">
        <f>IF(F15=0,0,G15/F15*100)</f>
        <v>2.6741303666825793</v>
      </c>
    </row>
    <row r="16" spans="1:9" ht="51">
      <c r="A16" s="11"/>
      <c r="B16" s="11">
        <v>11010900</v>
      </c>
      <c r="C16" s="15" t="s">
        <v>19</v>
      </c>
      <c r="D16" s="16">
        <v>877.7</v>
      </c>
      <c r="E16" s="16">
        <v>877.7</v>
      </c>
      <c r="F16" s="16">
        <v>81.14754098360655</v>
      </c>
      <c r="G16" s="16">
        <v>0</v>
      </c>
      <c r="H16" s="16">
        <f>G16-F16</f>
        <v>-81.14754098360655</v>
      </c>
      <c r="I16" s="16">
        <f>IF(F16=0,0,G16/F16*100)</f>
        <v>0</v>
      </c>
    </row>
    <row r="17" spans="1:9" ht="12.75">
      <c r="A17" s="11"/>
      <c r="B17" s="11">
        <v>11020000</v>
      </c>
      <c r="C17" s="15" t="s">
        <v>20</v>
      </c>
      <c r="D17" s="16">
        <v>1988.4</v>
      </c>
      <c r="E17" s="16">
        <v>1988.4</v>
      </c>
      <c r="F17" s="16">
        <v>18.285245901639342</v>
      </c>
      <c r="G17" s="16">
        <v>70</v>
      </c>
      <c r="H17" s="16">
        <f>G17-F17</f>
        <v>51.71475409836066</v>
      </c>
      <c r="I17" s="16">
        <f>IF(F17=0,0,G17/F17*100)</f>
        <v>382.82230589922904</v>
      </c>
    </row>
    <row r="18" spans="1:9" ht="25.5">
      <c r="A18" s="11"/>
      <c r="B18" s="11">
        <v>11020200</v>
      </c>
      <c r="C18" s="15" t="s">
        <v>21</v>
      </c>
      <c r="D18" s="16">
        <v>1988.4</v>
      </c>
      <c r="E18" s="16">
        <v>1988.4</v>
      </c>
      <c r="F18" s="16">
        <v>18.285245901639342</v>
      </c>
      <c r="G18" s="16">
        <v>70</v>
      </c>
      <c r="H18" s="16">
        <f>G18-F18</f>
        <v>51.71475409836066</v>
      </c>
      <c r="I18" s="16">
        <f>IF(F18=0,0,G18/F18*100)</f>
        <v>382.82230589922904</v>
      </c>
    </row>
    <row r="19" spans="1:9" ht="25.5">
      <c r="A19" s="11"/>
      <c r="B19" s="11">
        <v>13000000</v>
      </c>
      <c r="C19" s="15" t="s">
        <v>22</v>
      </c>
      <c r="D19" s="16">
        <v>0</v>
      </c>
      <c r="E19" s="16">
        <v>0</v>
      </c>
      <c r="F19" s="16">
        <v>0</v>
      </c>
      <c r="G19" s="16">
        <v>0</v>
      </c>
      <c r="H19" s="16">
        <f>G19-F19</f>
        <v>0</v>
      </c>
      <c r="I19" s="16">
        <f>IF(F19=0,0,G19/F19*100)</f>
        <v>0</v>
      </c>
    </row>
    <row r="20" spans="1:9" ht="12.75">
      <c r="A20" s="11"/>
      <c r="B20" s="11">
        <v>13010000</v>
      </c>
      <c r="C20" s="15" t="s">
        <v>23</v>
      </c>
      <c r="D20" s="16">
        <v>0</v>
      </c>
      <c r="E20" s="16">
        <v>0</v>
      </c>
      <c r="F20" s="16">
        <v>0</v>
      </c>
      <c r="G20" s="16">
        <v>0</v>
      </c>
      <c r="H20" s="16">
        <f>G20-F20</f>
        <v>0</v>
      </c>
      <c r="I20" s="16">
        <f>IF(F20=0,0,G20/F20*100)</f>
        <v>0</v>
      </c>
    </row>
    <row r="21" spans="1:9" ht="51">
      <c r="A21" s="11"/>
      <c r="B21" s="11">
        <v>13010200</v>
      </c>
      <c r="C21" s="15" t="s">
        <v>24</v>
      </c>
      <c r="D21" s="16">
        <v>0</v>
      </c>
      <c r="E21" s="16">
        <v>0</v>
      </c>
      <c r="F21" s="16">
        <v>0</v>
      </c>
      <c r="G21" s="16">
        <v>0</v>
      </c>
      <c r="H21" s="16">
        <f>G21-F21</f>
        <v>0</v>
      </c>
      <c r="I21" s="16">
        <f>IF(F21=0,0,G21/F21*100)</f>
        <v>0</v>
      </c>
    </row>
    <row r="22" spans="1:9" ht="12.75">
      <c r="A22" s="11"/>
      <c r="B22" s="11">
        <v>14000000</v>
      </c>
      <c r="C22" s="15" t="s">
        <v>25</v>
      </c>
      <c r="D22" s="16">
        <v>140760.4</v>
      </c>
      <c r="E22" s="16">
        <v>140760.4</v>
      </c>
      <c r="F22" s="16">
        <v>9825.72295081967</v>
      </c>
      <c r="G22" s="16">
        <v>7526.537340000001</v>
      </c>
      <c r="H22" s="16">
        <f>G22-F22</f>
        <v>-2299.18561081967</v>
      </c>
      <c r="I22" s="16">
        <f>IF(F22=0,0,G22/F22*100)</f>
        <v>76.60034154913895</v>
      </c>
    </row>
    <row r="23" spans="1:9" ht="25.5">
      <c r="A23" s="11"/>
      <c r="B23" s="11">
        <v>14020000</v>
      </c>
      <c r="C23" s="15" t="s">
        <v>26</v>
      </c>
      <c r="D23" s="16">
        <v>9325.2</v>
      </c>
      <c r="E23" s="16">
        <v>9325.2</v>
      </c>
      <c r="F23" s="16">
        <v>705.1180327868852</v>
      </c>
      <c r="G23" s="16">
        <v>236.30641999999997</v>
      </c>
      <c r="H23" s="16">
        <f>G23-F23</f>
        <v>-468.81161278688523</v>
      </c>
      <c r="I23" s="16">
        <f>IF(F23=0,0,G23/F23*100)</f>
        <v>33.5130303030303</v>
      </c>
    </row>
    <row r="24" spans="1:9" ht="12.75">
      <c r="A24" s="11"/>
      <c r="B24" s="11">
        <v>14021900</v>
      </c>
      <c r="C24" s="15" t="s">
        <v>27</v>
      </c>
      <c r="D24" s="16">
        <v>9325.2</v>
      </c>
      <c r="E24" s="16">
        <v>9325.2</v>
      </c>
      <c r="F24" s="16">
        <v>705.1180327868852</v>
      </c>
      <c r="G24" s="16">
        <v>236.30641999999997</v>
      </c>
      <c r="H24" s="16">
        <f>G24-F24</f>
        <v>-468.81161278688523</v>
      </c>
      <c r="I24" s="16">
        <f>IF(F24=0,0,G24/F24*100)</f>
        <v>33.5130303030303</v>
      </c>
    </row>
    <row r="25" spans="1:9" ht="25.5">
      <c r="A25" s="11"/>
      <c r="B25" s="11">
        <v>14030000</v>
      </c>
      <c r="C25" s="15" t="s">
        <v>28</v>
      </c>
      <c r="D25" s="16">
        <v>35080.7</v>
      </c>
      <c r="E25" s="16">
        <v>35080.7</v>
      </c>
      <c r="F25" s="16">
        <v>1898.4737704918034</v>
      </c>
      <c r="G25" s="16">
        <v>605.9076900000001</v>
      </c>
      <c r="H25" s="16">
        <f>G25-F25</f>
        <v>-1292.5660804918034</v>
      </c>
      <c r="I25" s="16">
        <f>IF(F25=0,0,G25/F25*100)</f>
        <v>31.91551547446655</v>
      </c>
    </row>
    <row r="26" spans="1:9" ht="12.75">
      <c r="A26" s="11"/>
      <c r="B26" s="11">
        <v>14031900</v>
      </c>
      <c r="C26" s="15" t="s">
        <v>27</v>
      </c>
      <c r="D26" s="16">
        <v>35080.7</v>
      </c>
      <c r="E26" s="16">
        <v>35080.7</v>
      </c>
      <c r="F26" s="16">
        <v>1898.4737704918034</v>
      </c>
      <c r="G26" s="16">
        <v>605.9076899999999</v>
      </c>
      <c r="H26" s="16">
        <f>G26-F26</f>
        <v>-1292.5660804918034</v>
      </c>
      <c r="I26" s="16">
        <f>IF(F26=0,0,G26/F26*100)</f>
        <v>31.915515474466538</v>
      </c>
    </row>
    <row r="27" spans="1:9" ht="25.5">
      <c r="A27" s="11"/>
      <c r="B27" s="11">
        <v>14040000</v>
      </c>
      <c r="C27" s="15" t="s">
        <v>29</v>
      </c>
      <c r="D27" s="16">
        <v>96354.5</v>
      </c>
      <c r="E27" s="16">
        <v>96354.5</v>
      </c>
      <c r="F27" s="16">
        <v>7222.131147540983</v>
      </c>
      <c r="G27" s="16">
        <v>6684.323230000001</v>
      </c>
      <c r="H27" s="16">
        <f>G27-F27</f>
        <v>-537.8079175409821</v>
      </c>
      <c r="I27" s="16">
        <f>IF(F27=0,0,G27/F27*100)</f>
        <v>92.55333492906595</v>
      </c>
    </row>
    <row r="28" spans="1:9" ht="12.75">
      <c r="A28" s="11"/>
      <c r="B28" s="11">
        <v>18000000</v>
      </c>
      <c r="C28" s="15" t="s">
        <v>30</v>
      </c>
      <c r="D28" s="16">
        <v>399403</v>
      </c>
      <c r="E28" s="16">
        <v>402403</v>
      </c>
      <c r="F28" s="16">
        <v>31024.145016393446</v>
      </c>
      <c r="G28" s="16">
        <v>5424.398550000001</v>
      </c>
      <c r="H28" s="16">
        <f>G28-F28</f>
        <v>-25599.746466393444</v>
      </c>
      <c r="I28" s="16">
        <f>IF(F28=0,0,G28/F28*100)</f>
        <v>17.484441705432005</v>
      </c>
    </row>
    <row r="29" spans="1:9" ht="12.75">
      <c r="A29" s="11"/>
      <c r="B29" s="11">
        <v>18010000</v>
      </c>
      <c r="C29" s="15" t="s">
        <v>31</v>
      </c>
      <c r="D29" s="16">
        <v>194108</v>
      </c>
      <c r="E29" s="16">
        <v>194108</v>
      </c>
      <c r="F29" s="16">
        <v>16673.202393442625</v>
      </c>
      <c r="G29" s="16">
        <v>4022.2574200000004</v>
      </c>
      <c r="H29" s="16">
        <f>G29-F29</f>
        <v>-12650.944973442625</v>
      </c>
      <c r="I29" s="16">
        <f>IF(F29=0,0,G29/F29*100)</f>
        <v>24.12408441453279</v>
      </c>
    </row>
    <row r="30" spans="1:9" ht="38.25">
      <c r="A30" s="11"/>
      <c r="B30" s="11">
        <v>18010100</v>
      </c>
      <c r="C30" s="15" t="s">
        <v>32</v>
      </c>
      <c r="D30" s="16">
        <v>140</v>
      </c>
      <c r="E30" s="16">
        <v>140</v>
      </c>
      <c r="F30" s="16">
        <v>12.821311475409836</v>
      </c>
      <c r="G30" s="16">
        <v>10.964139999999999</v>
      </c>
      <c r="H30" s="16">
        <f>G30-F30</f>
        <v>-1.857171475409837</v>
      </c>
      <c r="I30" s="16">
        <f>IF(F30=0,0,G30/F30*100)</f>
        <v>85.51496483825596</v>
      </c>
    </row>
    <row r="31" spans="1:9" ht="38.25">
      <c r="A31" s="11"/>
      <c r="B31" s="11">
        <v>18010200</v>
      </c>
      <c r="C31" s="15" t="s">
        <v>33</v>
      </c>
      <c r="D31" s="16">
        <v>1800</v>
      </c>
      <c r="E31" s="16">
        <v>1800</v>
      </c>
      <c r="F31" s="16">
        <v>103.86885245901638</v>
      </c>
      <c r="G31" s="16">
        <v>47.381769999999996</v>
      </c>
      <c r="H31" s="16">
        <f>G31-F31</f>
        <v>-56.487082459016385</v>
      </c>
      <c r="I31" s="16">
        <f>IF(F31=0,0,G31/F31*100)</f>
        <v>45.61691871843435</v>
      </c>
    </row>
    <row r="32" spans="1:9" ht="38.25">
      <c r="A32" s="11"/>
      <c r="B32" s="11">
        <v>18010300</v>
      </c>
      <c r="C32" s="15" t="s">
        <v>34</v>
      </c>
      <c r="D32" s="16">
        <v>1700</v>
      </c>
      <c r="E32" s="16">
        <v>1700</v>
      </c>
      <c r="F32" s="16">
        <v>113.60655737704917</v>
      </c>
      <c r="G32" s="16">
        <v>43.32273</v>
      </c>
      <c r="H32" s="16">
        <f>G32-F32</f>
        <v>-70.28382737704916</v>
      </c>
      <c r="I32" s="16">
        <f>IF(F32=0,0,G32/F32*100)</f>
        <v>38.13400476190477</v>
      </c>
    </row>
    <row r="33" spans="1:9" ht="38.25">
      <c r="A33" s="11"/>
      <c r="B33" s="11">
        <v>18010400</v>
      </c>
      <c r="C33" s="15" t="s">
        <v>35</v>
      </c>
      <c r="D33" s="16">
        <v>14968</v>
      </c>
      <c r="E33" s="16">
        <v>14968</v>
      </c>
      <c r="F33" s="16">
        <v>1893.44262295082</v>
      </c>
      <c r="G33" s="16">
        <v>146.86164</v>
      </c>
      <c r="H33" s="16">
        <f>G33-F33</f>
        <v>-1746.5809829508198</v>
      </c>
      <c r="I33" s="16">
        <f>IF(F33=0,0,G33/F33*100)</f>
        <v>7.756329038961038</v>
      </c>
    </row>
    <row r="34" spans="1:9" ht="12.75">
      <c r="A34" s="11"/>
      <c r="B34" s="11">
        <v>18010500</v>
      </c>
      <c r="C34" s="15" t="s">
        <v>36</v>
      </c>
      <c r="D34" s="16">
        <v>80000</v>
      </c>
      <c r="E34" s="16">
        <v>80000</v>
      </c>
      <c r="F34" s="16">
        <v>6190.936327868852</v>
      </c>
      <c r="G34" s="16">
        <v>1539.44387</v>
      </c>
      <c r="H34" s="16">
        <f>G34-F34</f>
        <v>-4651.4924578688515</v>
      </c>
      <c r="I34" s="16">
        <f>IF(F34=0,0,G34/F34*100)</f>
        <v>24.866091144728884</v>
      </c>
    </row>
    <row r="35" spans="1:9" ht="12.75">
      <c r="A35" s="11"/>
      <c r="B35" s="11">
        <v>18010600</v>
      </c>
      <c r="C35" s="15" t="s">
        <v>37</v>
      </c>
      <c r="D35" s="16">
        <v>82500</v>
      </c>
      <c r="E35" s="16">
        <v>82500</v>
      </c>
      <c r="F35" s="16">
        <v>6857.2744918032795</v>
      </c>
      <c r="G35" s="16">
        <v>1902.9971300000002</v>
      </c>
      <c r="H35" s="16">
        <f>G35-F35</f>
        <v>-4954.277361803279</v>
      </c>
      <c r="I35" s="16">
        <f>IF(F35=0,0,G35/F35*100)</f>
        <v>27.751508741187386</v>
      </c>
    </row>
    <row r="36" spans="1:9" ht="12.75">
      <c r="A36" s="11"/>
      <c r="B36" s="11">
        <v>18010700</v>
      </c>
      <c r="C36" s="15" t="s">
        <v>38</v>
      </c>
      <c r="D36" s="16">
        <v>2500</v>
      </c>
      <c r="E36" s="16">
        <v>2500</v>
      </c>
      <c r="F36" s="16">
        <v>414.0531639344262</v>
      </c>
      <c r="G36" s="16">
        <v>39.69578</v>
      </c>
      <c r="H36" s="16">
        <f>G36-F36</f>
        <v>-374.3573839344262</v>
      </c>
      <c r="I36" s="16">
        <f>IF(F36=0,0,G36/F36*100)</f>
        <v>9.587121523912963</v>
      </c>
    </row>
    <row r="37" spans="1:9" ht="12.75">
      <c r="A37" s="11"/>
      <c r="B37" s="11">
        <v>18010900</v>
      </c>
      <c r="C37" s="15" t="s">
        <v>39</v>
      </c>
      <c r="D37" s="16">
        <v>10000</v>
      </c>
      <c r="E37" s="16">
        <v>10000</v>
      </c>
      <c r="F37" s="16">
        <v>1035.2646393442624</v>
      </c>
      <c r="G37" s="16">
        <v>262.42368</v>
      </c>
      <c r="H37" s="16">
        <f>G37-F37</f>
        <v>-772.8409593442624</v>
      </c>
      <c r="I37" s="16">
        <f>IF(F37=0,0,G37/F37*100)</f>
        <v>25.348463574127226</v>
      </c>
    </row>
    <row r="38" spans="1:9" ht="12.75">
      <c r="A38" s="11"/>
      <c r="B38" s="11">
        <v>18011000</v>
      </c>
      <c r="C38" s="15" t="s">
        <v>40</v>
      </c>
      <c r="D38" s="16">
        <v>200</v>
      </c>
      <c r="E38" s="16">
        <v>200</v>
      </c>
      <c r="F38" s="16">
        <v>24.885245901639344</v>
      </c>
      <c r="G38" s="16">
        <v>25</v>
      </c>
      <c r="H38" s="16">
        <f>G38-F38</f>
        <v>0.11475409836065609</v>
      </c>
      <c r="I38" s="16">
        <f>IF(F38=0,0,G38/F38*100)</f>
        <v>100.46113306982873</v>
      </c>
    </row>
    <row r="39" spans="1:9" ht="12.75">
      <c r="A39" s="11"/>
      <c r="B39" s="11">
        <v>18011100</v>
      </c>
      <c r="C39" s="15" t="s">
        <v>41</v>
      </c>
      <c r="D39" s="16">
        <v>300</v>
      </c>
      <c r="E39" s="16">
        <v>300</v>
      </c>
      <c r="F39" s="16">
        <v>27.049180327868854</v>
      </c>
      <c r="G39" s="16">
        <v>4.16668</v>
      </c>
      <c r="H39" s="16">
        <f>G39-F39</f>
        <v>-22.882500327868854</v>
      </c>
      <c r="I39" s="16">
        <f>IF(F39=0,0,G39/F39*100)</f>
        <v>15.404089696969697</v>
      </c>
    </row>
    <row r="40" spans="1:9" ht="12.75">
      <c r="A40" s="11"/>
      <c r="B40" s="11">
        <v>18030000</v>
      </c>
      <c r="C40" s="15" t="s">
        <v>42</v>
      </c>
      <c r="D40" s="16">
        <v>270</v>
      </c>
      <c r="E40" s="16">
        <v>270</v>
      </c>
      <c r="F40" s="16">
        <v>14.877049180327868</v>
      </c>
      <c r="G40" s="16">
        <v>0</v>
      </c>
      <c r="H40" s="16">
        <f>G40-F40</f>
        <v>-14.877049180327868</v>
      </c>
      <c r="I40" s="16">
        <f>IF(F40=0,0,G40/F40*100)</f>
        <v>0</v>
      </c>
    </row>
    <row r="41" spans="1:9" ht="12.75">
      <c r="A41" s="11"/>
      <c r="B41" s="11">
        <v>18030100</v>
      </c>
      <c r="C41" s="15" t="s">
        <v>43</v>
      </c>
      <c r="D41" s="16">
        <v>145</v>
      </c>
      <c r="E41" s="16">
        <v>145</v>
      </c>
      <c r="F41" s="16">
        <v>5.680327868852459</v>
      </c>
      <c r="G41" s="16">
        <v>0</v>
      </c>
      <c r="H41" s="16">
        <f>G41-F41</f>
        <v>-5.680327868852459</v>
      </c>
      <c r="I41" s="16">
        <f>IF(F41=0,0,G41/F41*100)</f>
        <v>0</v>
      </c>
    </row>
    <row r="42" spans="1:9" ht="12.75">
      <c r="A42" s="11"/>
      <c r="B42" s="11">
        <v>18030200</v>
      </c>
      <c r="C42" s="15" t="s">
        <v>44</v>
      </c>
      <c r="D42" s="16">
        <v>125</v>
      </c>
      <c r="E42" s="16">
        <v>125</v>
      </c>
      <c r="F42" s="16">
        <v>9.19672131147541</v>
      </c>
      <c r="G42" s="16">
        <v>0</v>
      </c>
      <c r="H42" s="16">
        <f>G42-F42</f>
        <v>-9.19672131147541</v>
      </c>
      <c r="I42" s="16">
        <f>IF(F42=0,0,G42/F42*100)</f>
        <v>0</v>
      </c>
    </row>
    <row r="43" spans="1:9" ht="25.5">
      <c r="A43" s="11"/>
      <c r="B43" s="11">
        <v>18040000</v>
      </c>
      <c r="C43" s="15" t="s">
        <v>45</v>
      </c>
      <c r="D43" s="16">
        <v>0</v>
      </c>
      <c r="E43" s="16">
        <v>0</v>
      </c>
      <c r="F43" s="16">
        <v>0</v>
      </c>
      <c r="G43" s="16">
        <v>0</v>
      </c>
      <c r="H43" s="16">
        <f>G43-F43</f>
        <v>0</v>
      </c>
      <c r="I43" s="16">
        <f>IF(F43=0,0,G43/F43*100)</f>
        <v>0</v>
      </c>
    </row>
    <row r="44" spans="1:9" ht="38.25">
      <c r="A44" s="11"/>
      <c r="B44" s="11">
        <v>18040600</v>
      </c>
      <c r="C44" s="15" t="s">
        <v>46</v>
      </c>
      <c r="D44" s="16">
        <v>0</v>
      </c>
      <c r="E44" s="16">
        <v>0</v>
      </c>
      <c r="F44" s="16">
        <v>0</v>
      </c>
      <c r="G44" s="16">
        <v>0</v>
      </c>
      <c r="H44" s="16">
        <f>G44-F44</f>
        <v>0</v>
      </c>
      <c r="I44" s="16">
        <f>IF(F44=0,0,G44/F44*100)</f>
        <v>0</v>
      </c>
    </row>
    <row r="45" spans="1:9" ht="12.75">
      <c r="A45" s="11"/>
      <c r="B45" s="11">
        <v>18050000</v>
      </c>
      <c r="C45" s="15" t="s">
        <v>47</v>
      </c>
      <c r="D45" s="16">
        <v>205025</v>
      </c>
      <c r="E45" s="16">
        <v>208025</v>
      </c>
      <c r="F45" s="16">
        <v>14336.065573770491</v>
      </c>
      <c r="G45" s="16">
        <v>1402.14113</v>
      </c>
      <c r="H45" s="16">
        <f>G45-F45</f>
        <v>-12933.924443770491</v>
      </c>
      <c r="I45" s="16">
        <f>IF(F45=0,0,G45/F45*100)</f>
        <v>9.780515600914809</v>
      </c>
    </row>
    <row r="46" spans="1:9" ht="25.5">
      <c r="A46" s="11"/>
      <c r="B46" s="11">
        <v>18050200</v>
      </c>
      <c r="C46" s="15" t="s">
        <v>48</v>
      </c>
      <c r="D46" s="16">
        <v>0</v>
      </c>
      <c r="E46" s="16">
        <v>0</v>
      </c>
      <c r="F46" s="16">
        <v>0</v>
      </c>
      <c r="G46" s="16">
        <v>0</v>
      </c>
      <c r="H46" s="16">
        <f>G46-F46</f>
        <v>0</v>
      </c>
      <c r="I46" s="16">
        <f>IF(F46=0,0,G46/F46*100)</f>
        <v>0</v>
      </c>
    </row>
    <row r="47" spans="1:9" ht="12.75">
      <c r="A47" s="11"/>
      <c r="B47" s="11">
        <v>18050300</v>
      </c>
      <c r="C47" s="15" t="s">
        <v>49</v>
      </c>
      <c r="D47" s="16">
        <v>43368</v>
      </c>
      <c r="E47" s="16">
        <v>43368</v>
      </c>
      <c r="F47" s="16">
        <v>2975.4098360655735</v>
      </c>
      <c r="G47" s="16">
        <v>252.52963</v>
      </c>
      <c r="H47" s="16">
        <f>G47-F47</f>
        <v>-2722.8802060655735</v>
      </c>
      <c r="I47" s="16">
        <f>IF(F47=0,0,G47/F47*100)</f>
        <v>8.487221724517907</v>
      </c>
    </row>
    <row r="48" spans="1:9" ht="12.75">
      <c r="A48" s="11"/>
      <c r="B48" s="11">
        <v>18050400</v>
      </c>
      <c r="C48" s="15" t="s">
        <v>50</v>
      </c>
      <c r="D48" s="16">
        <v>161657</v>
      </c>
      <c r="E48" s="16">
        <v>164657</v>
      </c>
      <c r="F48" s="16">
        <v>11360.655737704918</v>
      </c>
      <c r="G48" s="16">
        <v>1149.6115</v>
      </c>
      <c r="H48" s="16">
        <f>G48-F48</f>
        <v>-10211.044237704918</v>
      </c>
      <c r="I48" s="16">
        <f>IF(F48=0,0,G48/F48*100)</f>
        <v>10.119235425685426</v>
      </c>
    </row>
    <row r="49" spans="1:9" ht="12.75">
      <c r="A49" s="11"/>
      <c r="B49" s="11">
        <v>20000000</v>
      </c>
      <c r="C49" s="15" t="s">
        <v>51</v>
      </c>
      <c r="D49" s="16">
        <v>37881.5</v>
      </c>
      <c r="E49" s="16">
        <v>41081.5</v>
      </c>
      <c r="F49" s="16">
        <v>3351.1743442622956</v>
      </c>
      <c r="G49" s="16">
        <v>451.8151</v>
      </c>
      <c r="H49" s="16">
        <f>G49-F49</f>
        <v>-2899.3592442622958</v>
      </c>
      <c r="I49" s="16">
        <f>IF(F49=0,0,G49/F49*100)</f>
        <v>13.482291686004757</v>
      </c>
    </row>
    <row r="50" spans="1:9" ht="12.75">
      <c r="A50" s="11"/>
      <c r="B50" s="11">
        <v>21000000</v>
      </c>
      <c r="C50" s="15" t="s">
        <v>52</v>
      </c>
      <c r="D50" s="16">
        <v>4063.4</v>
      </c>
      <c r="E50" s="16">
        <v>5763.4</v>
      </c>
      <c r="F50" s="16">
        <v>67.67434426229508</v>
      </c>
      <c r="G50" s="16">
        <v>65.92148999999999</v>
      </c>
      <c r="H50" s="16">
        <f>G50-F50</f>
        <v>-1.752854262295088</v>
      </c>
      <c r="I50" s="16">
        <f>IF(F50=0,0,G50/F50*100)</f>
        <v>97.40986886330025</v>
      </c>
    </row>
    <row r="51" spans="1:9" ht="63.75">
      <c r="A51" s="11"/>
      <c r="B51" s="11">
        <v>21010000</v>
      </c>
      <c r="C51" s="15" t="s">
        <v>53</v>
      </c>
      <c r="D51" s="16">
        <v>3913.4</v>
      </c>
      <c r="E51" s="16">
        <v>3913.4</v>
      </c>
      <c r="F51" s="16">
        <v>57.39565573770492</v>
      </c>
      <c r="G51" s="16">
        <v>0</v>
      </c>
      <c r="H51" s="16">
        <f>G51-F51</f>
        <v>-57.39565573770492</v>
      </c>
      <c r="I51" s="16">
        <f>IF(F51=0,0,G51/F51*100)</f>
        <v>0</v>
      </c>
    </row>
    <row r="52" spans="1:9" ht="38.25">
      <c r="A52" s="11"/>
      <c r="B52" s="11">
        <v>21010300</v>
      </c>
      <c r="C52" s="15" t="s">
        <v>54</v>
      </c>
      <c r="D52" s="16">
        <v>3913.4</v>
      </c>
      <c r="E52" s="16">
        <v>3913.4</v>
      </c>
      <c r="F52" s="16">
        <v>57.39565573770492</v>
      </c>
      <c r="G52" s="16">
        <v>0</v>
      </c>
      <c r="H52" s="16">
        <f>G52-F52</f>
        <v>-57.39565573770492</v>
      </c>
      <c r="I52" s="16">
        <f>IF(F52=0,0,G52/F52*100)</f>
        <v>0</v>
      </c>
    </row>
    <row r="53" spans="1:9" ht="25.5">
      <c r="A53" s="11"/>
      <c r="B53" s="11">
        <v>21050000</v>
      </c>
      <c r="C53" s="15" t="s">
        <v>55</v>
      </c>
      <c r="D53" s="16">
        <v>0</v>
      </c>
      <c r="E53" s="16">
        <v>1700</v>
      </c>
      <c r="F53" s="16">
        <v>0</v>
      </c>
      <c r="G53" s="16">
        <v>65.3844</v>
      </c>
      <c r="H53" s="16">
        <f>G53-F53</f>
        <v>65.3844</v>
      </c>
      <c r="I53" s="16">
        <f>IF(F53=0,0,G53/F53*100)</f>
        <v>0</v>
      </c>
    </row>
    <row r="54" spans="1:9" ht="12.75">
      <c r="A54" s="11"/>
      <c r="B54" s="11">
        <v>21080000</v>
      </c>
      <c r="C54" s="15" t="s">
        <v>56</v>
      </c>
      <c r="D54" s="16">
        <v>150</v>
      </c>
      <c r="E54" s="16">
        <v>150</v>
      </c>
      <c r="F54" s="16">
        <v>10.278688524590164</v>
      </c>
      <c r="G54" s="16">
        <v>0.53709</v>
      </c>
      <c r="H54" s="16">
        <f>G54-F54</f>
        <v>-9.741598524590165</v>
      </c>
      <c r="I54" s="16">
        <f>IF(F54=0,0,G54/F54*100)</f>
        <v>5.225277511961722</v>
      </c>
    </row>
    <row r="55" spans="1:9" ht="12.75">
      <c r="A55" s="11"/>
      <c r="B55" s="11">
        <v>21081100</v>
      </c>
      <c r="C55" s="15" t="s">
        <v>57</v>
      </c>
      <c r="D55" s="16">
        <v>150</v>
      </c>
      <c r="E55" s="16">
        <v>150</v>
      </c>
      <c r="F55" s="16">
        <v>10.278688524590164</v>
      </c>
      <c r="G55" s="16">
        <v>0.272</v>
      </c>
      <c r="H55" s="16">
        <f>G55-F55</f>
        <v>-10.006688524590164</v>
      </c>
      <c r="I55" s="16">
        <f>IF(F55=0,0,G55/F55*100)</f>
        <v>2.6462519936204147</v>
      </c>
    </row>
    <row r="56" spans="1:9" ht="38.25">
      <c r="A56" s="11"/>
      <c r="B56" s="11">
        <v>21081500</v>
      </c>
      <c r="C56" s="15" t="s">
        <v>58</v>
      </c>
      <c r="D56" s="16">
        <v>0</v>
      </c>
      <c r="E56" s="16">
        <v>0</v>
      </c>
      <c r="F56" s="16">
        <v>0</v>
      </c>
      <c r="G56" s="16">
        <v>0.26509</v>
      </c>
      <c r="H56" s="16">
        <f>G56-F56</f>
        <v>0.26509</v>
      </c>
      <c r="I56" s="16">
        <f>IF(F56=0,0,G56/F56*100)</f>
        <v>0</v>
      </c>
    </row>
    <row r="57" spans="1:9" ht="25.5">
      <c r="A57" s="11"/>
      <c r="B57" s="11">
        <v>22000000</v>
      </c>
      <c r="C57" s="15" t="s">
        <v>59</v>
      </c>
      <c r="D57" s="16">
        <v>29718.1</v>
      </c>
      <c r="E57" s="16">
        <v>31218.1</v>
      </c>
      <c r="F57" s="16">
        <v>2893.9918032786886</v>
      </c>
      <c r="G57" s="16">
        <v>277.71398</v>
      </c>
      <c r="H57" s="16">
        <f>G57-F57</f>
        <v>-2616.2778232786886</v>
      </c>
      <c r="I57" s="16">
        <f>IF(F57=0,0,G57/F57*100)</f>
        <v>9.59622552093512</v>
      </c>
    </row>
    <row r="58" spans="1:9" ht="12.75">
      <c r="A58" s="11"/>
      <c r="B58" s="11">
        <v>22010000</v>
      </c>
      <c r="C58" s="15" t="s">
        <v>60</v>
      </c>
      <c r="D58" s="16">
        <v>19950.1</v>
      </c>
      <c r="E58" s="16">
        <v>21450.1</v>
      </c>
      <c r="F58" s="16">
        <v>1955.5475409836065</v>
      </c>
      <c r="G58" s="16">
        <v>181.49075</v>
      </c>
      <c r="H58" s="16">
        <f>G58-F58</f>
        <v>-1774.0567909836066</v>
      </c>
      <c r="I58" s="16">
        <f>IF(F58=0,0,G58/F58*100)</f>
        <v>9.280815024763514</v>
      </c>
    </row>
    <row r="59" spans="1:9" ht="51">
      <c r="A59" s="11"/>
      <c r="B59" s="11">
        <v>22010200</v>
      </c>
      <c r="C59" s="15" t="s">
        <v>61</v>
      </c>
      <c r="D59" s="16">
        <v>0</v>
      </c>
      <c r="E59" s="16">
        <v>0</v>
      </c>
      <c r="F59" s="16">
        <v>0</v>
      </c>
      <c r="G59" s="16">
        <v>0</v>
      </c>
      <c r="H59" s="16">
        <f>G59-F59</f>
        <v>0</v>
      </c>
      <c r="I59" s="16">
        <f>IF(F59=0,0,G59/F59*100)</f>
        <v>0</v>
      </c>
    </row>
    <row r="60" spans="1:9" ht="38.25">
      <c r="A60" s="11"/>
      <c r="B60" s="11">
        <v>22010300</v>
      </c>
      <c r="C60" s="15" t="s">
        <v>62</v>
      </c>
      <c r="D60" s="16">
        <v>517.4</v>
      </c>
      <c r="E60" s="16">
        <v>517.4</v>
      </c>
      <c r="F60" s="16">
        <v>48.14754098360656</v>
      </c>
      <c r="G60" s="16">
        <v>3.9</v>
      </c>
      <c r="H60" s="16">
        <f>G60-F60</f>
        <v>-44.24754098360656</v>
      </c>
      <c r="I60" s="16">
        <f>IF(F60=0,0,G60/F60*100)</f>
        <v>8.100102145045964</v>
      </c>
    </row>
    <row r="61" spans="1:9" ht="12.75">
      <c r="A61" s="11"/>
      <c r="B61" s="11">
        <v>22012500</v>
      </c>
      <c r="C61" s="15" t="s">
        <v>63</v>
      </c>
      <c r="D61" s="16">
        <v>18717</v>
      </c>
      <c r="E61" s="16">
        <v>20217</v>
      </c>
      <c r="F61" s="16">
        <v>1839.344262295082</v>
      </c>
      <c r="G61" s="16">
        <v>171.08275</v>
      </c>
      <c r="H61" s="16">
        <f>G61-F61</f>
        <v>-1668.261512295082</v>
      </c>
      <c r="I61" s="16">
        <f>IF(F61=0,0,G61/F61*100)</f>
        <v>9.301290329768271</v>
      </c>
    </row>
    <row r="62" spans="1:9" ht="25.5">
      <c r="A62" s="11"/>
      <c r="B62" s="11">
        <v>22012600</v>
      </c>
      <c r="C62" s="15" t="s">
        <v>64</v>
      </c>
      <c r="D62" s="16">
        <v>660.6</v>
      </c>
      <c r="E62" s="16">
        <v>660.6</v>
      </c>
      <c r="F62" s="16">
        <v>62.75409836065573</v>
      </c>
      <c r="G62" s="16">
        <v>6.348</v>
      </c>
      <c r="H62" s="16">
        <f>G62-F62</f>
        <v>-56.40609836065573</v>
      </c>
      <c r="I62" s="16">
        <f>IF(F62=0,0,G62/F62*100)</f>
        <v>10.115673981191224</v>
      </c>
    </row>
    <row r="63" spans="1:9" ht="63.75">
      <c r="A63" s="11"/>
      <c r="B63" s="11">
        <v>22012900</v>
      </c>
      <c r="C63" s="15" t="s">
        <v>65</v>
      </c>
      <c r="D63" s="16">
        <v>55.1</v>
      </c>
      <c r="E63" s="16">
        <v>55.1</v>
      </c>
      <c r="F63" s="16">
        <v>5.301639344262296</v>
      </c>
      <c r="G63" s="16">
        <v>0.16</v>
      </c>
      <c r="H63" s="16">
        <f>G63-F63</f>
        <v>-5.141639344262296</v>
      </c>
      <c r="I63" s="16">
        <f>IF(F63=0,0,G63/F63*100)</f>
        <v>3.017934446505875</v>
      </c>
    </row>
    <row r="64" spans="1:9" ht="25.5">
      <c r="A64" s="11"/>
      <c r="B64" s="11">
        <v>22080000</v>
      </c>
      <c r="C64" s="15" t="s">
        <v>66</v>
      </c>
      <c r="D64" s="16">
        <v>9568</v>
      </c>
      <c r="E64" s="16">
        <v>9568</v>
      </c>
      <c r="F64" s="16">
        <v>919.672131147541</v>
      </c>
      <c r="G64" s="16">
        <v>92.73007000000001</v>
      </c>
      <c r="H64" s="16">
        <f>G64-F64</f>
        <v>-826.9420611475409</v>
      </c>
      <c r="I64" s="16">
        <f>IF(F64=0,0,G64/F64*100)</f>
        <v>10.082948787878788</v>
      </c>
    </row>
    <row r="65" spans="1:9" ht="38.25">
      <c r="A65" s="11"/>
      <c r="B65" s="11">
        <v>22080400</v>
      </c>
      <c r="C65" s="15" t="s">
        <v>67</v>
      </c>
      <c r="D65" s="16">
        <v>9568</v>
      </c>
      <c r="E65" s="16">
        <v>9568</v>
      </c>
      <c r="F65" s="16">
        <v>919.672131147541</v>
      </c>
      <c r="G65" s="16">
        <v>92.73007</v>
      </c>
      <c r="H65" s="16">
        <f>G65-F65</f>
        <v>-826.942061147541</v>
      </c>
      <c r="I65" s="16">
        <f>IF(F65=0,0,G65/F65*100)</f>
        <v>10.082948787878788</v>
      </c>
    </row>
    <row r="66" spans="1:9" ht="12.75">
      <c r="A66" s="11"/>
      <c r="B66" s="11">
        <v>22090000</v>
      </c>
      <c r="C66" s="15" t="s">
        <v>68</v>
      </c>
      <c r="D66" s="16">
        <v>200</v>
      </c>
      <c r="E66" s="16">
        <v>200</v>
      </c>
      <c r="F66" s="16">
        <v>18.772131147540982</v>
      </c>
      <c r="G66" s="16">
        <v>3.49316</v>
      </c>
      <c r="H66" s="16">
        <f>G66-F66</f>
        <v>-15.278971147540982</v>
      </c>
      <c r="I66" s="16">
        <f>IF(F66=0,0,G66/F66*100)</f>
        <v>18.608222862632086</v>
      </c>
    </row>
    <row r="67" spans="1:9" ht="38.25">
      <c r="A67" s="11"/>
      <c r="B67" s="11">
        <v>22090100</v>
      </c>
      <c r="C67" s="15" t="s">
        <v>69</v>
      </c>
      <c r="D67" s="16">
        <v>80</v>
      </c>
      <c r="E67" s="16">
        <v>80</v>
      </c>
      <c r="F67" s="16">
        <v>7.465573770491803</v>
      </c>
      <c r="G67" s="16">
        <v>0.86066</v>
      </c>
      <c r="H67" s="16">
        <f>G67-F67</f>
        <v>-6.604913770491803</v>
      </c>
      <c r="I67" s="16">
        <f>IF(F67=0,0,G67/F67*100)</f>
        <v>11.528383838383839</v>
      </c>
    </row>
    <row r="68" spans="1:9" ht="12.75">
      <c r="A68" s="11"/>
      <c r="B68" s="11">
        <v>22090200</v>
      </c>
      <c r="C68" s="15" t="s">
        <v>70</v>
      </c>
      <c r="D68" s="16">
        <v>20</v>
      </c>
      <c r="E68" s="16">
        <v>20</v>
      </c>
      <c r="F68" s="16">
        <v>2.218032786885246</v>
      </c>
      <c r="G68" s="16">
        <v>0.7948</v>
      </c>
      <c r="H68" s="16">
        <f>G68-F68</f>
        <v>-1.423232786885246</v>
      </c>
      <c r="I68" s="16">
        <f>IF(F68=0,0,G68/F68*100)</f>
        <v>35.83355506282335</v>
      </c>
    </row>
    <row r="69" spans="1:9" ht="38.25">
      <c r="A69" s="11"/>
      <c r="B69" s="11">
        <v>22090400</v>
      </c>
      <c r="C69" s="15" t="s">
        <v>71</v>
      </c>
      <c r="D69" s="16">
        <v>100</v>
      </c>
      <c r="E69" s="16">
        <v>100</v>
      </c>
      <c r="F69" s="16">
        <v>9.088524590163933</v>
      </c>
      <c r="G69" s="16">
        <v>1.8377000000000001</v>
      </c>
      <c r="H69" s="16">
        <f>G69-F69</f>
        <v>-7.250824590163933</v>
      </c>
      <c r="I69" s="16">
        <f>IF(F69=0,0,G69/F69*100)</f>
        <v>20.22000360750361</v>
      </c>
    </row>
    <row r="70" spans="1:9" ht="12.75">
      <c r="A70" s="11"/>
      <c r="B70" s="11">
        <v>24000000</v>
      </c>
      <c r="C70" s="15" t="s">
        <v>72</v>
      </c>
      <c r="D70" s="16">
        <v>4100</v>
      </c>
      <c r="E70" s="16">
        <v>4100</v>
      </c>
      <c r="F70" s="16">
        <v>389.5081967213115</v>
      </c>
      <c r="G70" s="16">
        <v>108.17963</v>
      </c>
      <c r="H70" s="16">
        <f>G70-F70</f>
        <v>-281.3285667213115</v>
      </c>
      <c r="I70" s="16">
        <f>IF(F70=0,0,G70/F70*100)</f>
        <v>27.77338985690236</v>
      </c>
    </row>
    <row r="71" spans="1:9" ht="12.75">
      <c r="A71" s="11"/>
      <c r="B71" s="11">
        <v>24060000</v>
      </c>
      <c r="C71" s="15" t="s">
        <v>56</v>
      </c>
      <c r="D71" s="16">
        <v>4100</v>
      </c>
      <c r="E71" s="16">
        <v>4100</v>
      </c>
      <c r="F71" s="16">
        <v>389.5081967213115</v>
      </c>
      <c r="G71" s="16">
        <v>108.17963</v>
      </c>
      <c r="H71" s="16">
        <f>G71-F71</f>
        <v>-281.3285667213115</v>
      </c>
      <c r="I71" s="16">
        <f>IF(F71=0,0,G71/F71*100)</f>
        <v>27.77338985690236</v>
      </c>
    </row>
    <row r="72" spans="1:9" ht="12.75">
      <c r="A72" s="11"/>
      <c r="B72" s="11">
        <v>24060300</v>
      </c>
      <c r="C72" s="15" t="s">
        <v>56</v>
      </c>
      <c r="D72" s="16">
        <v>4100</v>
      </c>
      <c r="E72" s="16">
        <v>4100</v>
      </c>
      <c r="F72" s="16">
        <v>389.5081967213115</v>
      </c>
      <c r="G72" s="16">
        <v>108.17963</v>
      </c>
      <c r="H72" s="16">
        <f>G72-F72</f>
        <v>-281.3285667213115</v>
      </c>
      <c r="I72" s="16">
        <f>IF(F72=0,0,G72/F72*100)</f>
        <v>27.77338985690236</v>
      </c>
    </row>
    <row r="73" spans="1:9" ht="12.75">
      <c r="A73" s="11"/>
      <c r="B73" s="11">
        <v>30000000</v>
      </c>
      <c r="C73" s="15" t="s">
        <v>73</v>
      </c>
      <c r="D73" s="16">
        <v>0</v>
      </c>
      <c r="E73" s="16">
        <v>0</v>
      </c>
      <c r="F73" s="16">
        <v>0</v>
      </c>
      <c r="G73" s="16">
        <v>0.97466</v>
      </c>
      <c r="H73" s="16">
        <f>G73-F73</f>
        <v>0.97466</v>
      </c>
      <c r="I73" s="16">
        <f>IF(F73=0,0,G73/F73*100)</f>
        <v>0</v>
      </c>
    </row>
    <row r="74" spans="1:9" ht="12.75">
      <c r="A74" s="11"/>
      <c r="B74" s="11">
        <v>31000000</v>
      </c>
      <c r="C74" s="15" t="s">
        <v>74</v>
      </c>
      <c r="D74" s="16">
        <v>0</v>
      </c>
      <c r="E74" s="16">
        <v>0</v>
      </c>
      <c r="F74" s="16">
        <v>0</v>
      </c>
      <c r="G74" s="16">
        <v>0.97466</v>
      </c>
      <c r="H74" s="16">
        <f>G74-F74</f>
        <v>0.97466</v>
      </c>
      <c r="I74" s="16">
        <f>IF(F74=0,0,G74/F74*100)</f>
        <v>0</v>
      </c>
    </row>
    <row r="75" spans="1:9" ht="51">
      <c r="A75" s="11"/>
      <c r="B75" s="11">
        <v>31010000</v>
      </c>
      <c r="C75" s="15" t="s">
        <v>75</v>
      </c>
      <c r="D75" s="16">
        <v>0</v>
      </c>
      <c r="E75" s="16">
        <v>0</v>
      </c>
      <c r="F75" s="16">
        <v>0</v>
      </c>
      <c r="G75" s="16">
        <v>0.97466</v>
      </c>
      <c r="H75" s="16">
        <f>G75-F75</f>
        <v>0.97466</v>
      </c>
      <c r="I75" s="16">
        <f>IF(F75=0,0,G75/F75*100)</f>
        <v>0</v>
      </c>
    </row>
    <row r="76" spans="1:9" ht="51">
      <c r="A76" s="11"/>
      <c r="B76" s="11">
        <v>31010200</v>
      </c>
      <c r="C76" s="15" t="s">
        <v>76</v>
      </c>
      <c r="D76" s="16">
        <v>0</v>
      </c>
      <c r="E76" s="16">
        <v>0</v>
      </c>
      <c r="F76" s="16">
        <v>0</v>
      </c>
      <c r="G76" s="16">
        <v>0.97466</v>
      </c>
      <c r="H76" s="16">
        <f>G76-F76</f>
        <v>0.97466</v>
      </c>
      <c r="I76" s="16">
        <f>IF(F76=0,0,G76/F76*100)</f>
        <v>0</v>
      </c>
    </row>
    <row r="77" spans="1:9" ht="25.5">
      <c r="A77" s="11"/>
      <c r="B77" s="11">
        <v>31020000</v>
      </c>
      <c r="C77" s="15" t="s">
        <v>77</v>
      </c>
      <c r="D77" s="16">
        <v>0</v>
      </c>
      <c r="E77" s="16">
        <v>0</v>
      </c>
      <c r="F77" s="16">
        <v>0</v>
      </c>
      <c r="G77" s="16">
        <v>0</v>
      </c>
      <c r="H77" s="16">
        <f>G77-F77</f>
        <v>0</v>
      </c>
      <c r="I77" s="16">
        <f>IF(F77=0,0,G77/F77*100)</f>
        <v>0</v>
      </c>
    </row>
    <row r="78" spans="1:9" ht="12.75">
      <c r="A78" s="11"/>
      <c r="B78" s="11">
        <v>40000000</v>
      </c>
      <c r="C78" s="15" t="s">
        <v>78</v>
      </c>
      <c r="D78" s="16">
        <v>1283432.16</v>
      </c>
      <c r="E78" s="16">
        <v>1528856.1221099999</v>
      </c>
      <c r="F78" s="16">
        <v>114000.35919836065</v>
      </c>
      <c r="G78" s="16">
        <v>14090.32959</v>
      </c>
      <c r="H78" s="16">
        <f>G78-F78</f>
        <v>-99910.02960836065</v>
      </c>
      <c r="I78" s="16">
        <f>IF(F78=0,0,G78/F78*100)</f>
        <v>12.359899292495054</v>
      </c>
    </row>
    <row r="79" spans="1:9" ht="12.75">
      <c r="A79" s="11"/>
      <c r="B79" s="11">
        <v>41000000</v>
      </c>
      <c r="C79" s="15" t="s">
        <v>79</v>
      </c>
      <c r="D79" s="16">
        <v>1283432.16</v>
      </c>
      <c r="E79" s="16">
        <v>1528856.1221099999</v>
      </c>
      <c r="F79" s="16">
        <v>114000.35919836065</v>
      </c>
      <c r="G79" s="16">
        <v>14090.32959</v>
      </c>
      <c r="H79" s="16">
        <f>G79-F79</f>
        <v>-99910.02960836065</v>
      </c>
      <c r="I79" s="16">
        <f>IF(F79=0,0,G79/F79*100)</f>
        <v>12.359899292495054</v>
      </c>
    </row>
    <row r="80" spans="1:9" ht="12.75">
      <c r="A80" s="11"/>
      <c r="B80" s="11">
        <v>41030000</v>
      </c>
      <c r="C80" s="15" t="s">
        <v>80</v>
      </c>
      <c r="D80" s="16">
        <v>1283432.16</v>
      </c>
      <c r="E80" s="16">
        <v>496053.6</v>
      </c>
      <c r="F80" s="16">
        <v>54975.72786885245</v>
      </c>
      <c r="G80" s="16">
        <v>0</v>
      </c>
      <c r="H80" s="16">
        <f>G80-F80</f>
        <v>-54975.72786885245</v>
      </c>
      <c r="I80" s="16">
        <f>IF(F80=0,0,G80/F80*100)</f>
        <v>0</v>
      </c>
    </row>
    <row r="81" spans="1:9" ht="63.75">
      <c r="A81" s="11"/>
      <c r="B81" s="11">
        <v>41030600</v>
      </c>
      <c r="C81" s="15" t="s">
        <v>81</v>
      </c>
      <c r="D81" s="16">
        <v>309415.29999999993</v>
      </c>
      <c r="E81" s="16">
        <v>0</v>
      </c>
      <c r="F81" s="16">
        <v>0</v>
      </c>
      <c r="G81" s="16">
        <v>0</v>
      </c>
      <c r="H81" s="16">
        <f>G81-F81</f>
        <v>0</v>
      </c>
      <c r="I81" s="16">
        <f>IF(F81=0,0,G81/F81*100)</f>
        <v>0</v>
      </c>
    </row>
    <row r="82" spans="1:9" ht="63.75">
      <c r="A82" s="11"/>
      <c r="B82" s="11">
        <v>41030800</v>
      </c>
      <c r="C82" s="15" t="s">
        <v>82</v>
      </c>
      <c r="D82" s="16">
        <v>474720.3</v>
      </c>
      <c r="E82" s="16">
        <v>0</v>
      </c>
      <c r="F82" s="16">
        <v>0</v>
      </c>
      <c r="G82" s="16">
        <v>0</v>
      </c>
      <c r="H82" s="16">
        <f>G82-F82</f>
        <v>0</v>
      </c>
      <c r="I82" s="16">
        <f>IF(F82=0,0,G82/F82*100)</f>
        <v>0</v>
      </c>
    </row>
    <row r="83" spans="1:9" ht="51">
      <c r="A83" s="11"/>
      <c r="B83" s="11">
        <v>41031000</v>
      </c>
      <c r="C83" s="15" t="s">
        <v>83</v>
      </c>
      <c r="D83" s="16">
        <v>239.1</v>
      </c>
      <c r="E83" s="16">
        <v>0</v>
      </c>
      <c r="F83" s="16">
        <v>0</v>
      </c>
      <c r="G83" s="16">
        <v>0</v>
      </c>
      <c r="H83" s="16">
        <f>G83-F83</f>
        <v>0</v>
      </c>
      <c r="I83" s="16">
        <f>IF(F83=0,0,G83/F83*100)</f>
        <v>0</v>
      </c>
    </row>
    <row r="84" spans="1:9" ht="12.75">
      <c r="A84" s="11"/>
      <c r="B84" s="11">
        <v>41033900</v>
      </c>
      <c r="C84" s="15" t="s">
        <v>84</v>
      </c>
      <c r="D84" s="16">
        <v>285617.26</v>
      </c>
      <c r="E84" s="16">
        <v>285617.3</v>
      </c>
      <c r="F84" s="16">
        <v>36001.91803278688</v>
      </c>
      <c r="G84" s="16">
        <v>0</v>
      </c>
      <c r="H84" s="16">
        <f>G84-F84</f>
        <v>-36001.91803278688</v>
      </c>
      <c r="I84" s="16">
        <f>IF(F84=0,0,G84/F84*100)</f>
        <v>0</v>
      </c>
    </row>
    <row r="85" spans="1:9" ht="25.5">
      <c r="A85" s="11"/>
      <c r="B85" s="11">
        <v>41034200</v>
      </c>
      <c r="C85" s="15" t="s">
        <v>85</v>
      </c>
      <c r="D85" s="16">
        <v>210436.3</v>
      </c>
      <c r="E85" s="16">
        <v>210436.3</v>
      </c>
      <c r="F85" s="16">
        <v>18973.809836065575</v>
      </c>
      <c r="G85" s="16">
        <v>0</v>
      </c>
      <c r="H85" s="16">
        <f>G85-F85</f>
        <v>-18973.809836065575</v>
      </c>
      <c r="I85" s="16">
        <f>IF(F85=0,0,G85/F85*100)</f>
        <v>0</v>
      </c>
    </row>
    <row r="86" spans="1:9" ht="63.75">
      <c r="A86" s="11"/>
      <c r="B86" s="11">
        <v>41035800</v>
      </c>
      <c r="C86" s="15" t="s">
        <v>86</v>
      </c>
      <c r="D86" s="16">
        <v>3003.9</v>
      </c>
      <c r="E86" s="16">
        <v>0</v>
      </c>
      <c r="F86" s="16">
        <v>0</v>
      </c>
      <c r="G86" s="16">
        <v>0</v>
      </c>
      <c r="H86" s="16">
        <f>G86-F86</f>
        <v>0</v>
      </c>
      <c r="I86" s="16">
        <f>IF(F86=0,0,G86/F86*100)</f>
        <v>0</v>
      </c>
    </row>
    <row r="87" spans="1:9" ht="12.75">
      <c r="A87" s="11"/>
      <c r="B87" s="11">
        <v>41040000</v>
      </c>
      <c r="C87" s="15" t="s">
        <v>87</v>
      </c>
      <c r="D87" s="16">
        <v>0</v>
      </c>
      <c r="E87" s="16">
        <v>57924.9</v>
      </c>
      <c r="F87" s="16">
        <v>5222.547540983606</v>
      </c>
      <c r="G87" s="16">
        <v>0</v>
      </c>
      <c r="H87" s="16">
        <f>G87-F87</f>
        <v>-5222.547540983606</v>
      </c>
      <c r="I87" s="16">
        <f>IF(F87=0,0,G87/F87*100)</f>
        <v>0</v>
      </c>
    </row>
    <row r="88" spans="1:9" ht="51">
      <c r="A88" s="11"/>
      <c r="B88" s="11">
        <v>41040200</v>
      </c>
      <c r="C88" s="15" t="s">
        <v>88</v>
      </c>
      <c r="D88" s="16">
        <v>0</v>
      </c>
      <c r="E88" s="16">
        <v>57924.9</v>
      </c>
      <c r="F88" s="16">
        <v>5222.547540983606</v>
      </c>
      <c r="G88" s="16">
        <v>0</v>
      </c>
      <c r="H88" s="16">
        <f>G88-F88</f>
        <v>-5222.547540983606</v>
      </c>
      <c r="I88" s="16">
        <f>IF(F88=0,0,G88/F88*100)</f>
        <v>0</v>
      </c>
    </row>
    <row r="89" spans="1:9" ht="12.75">
      <c r="A89" s="11"/>
      <c r="B89" s="11">
        <v>41050000</v>
      </c>
      <c r="C89" s="15" t="s">
        <v>89</v>
      </c>
      <c r="D89" s="16">
        <v>0</v>
      </c>
      <c r="E89" s="16">
        <v>974877.62211</v>
      </c>
      <c r="F89" s="16">
        <v>53802.08378852457</v>
      </c>
      <c r="G89" s="16">
        <v>14090.32959</v>
      </c>
      <c r="H89" s="16">
        <f>G89-F89</f>
        <v>-39711.75419852457</v>
      </c>
      <c r="I89" s="16">
        <f>IF(F89=0,0,G89/F89*100)</f>
        <v>26.1891893358326</v>
      </c>
    </row>
    <row r="90" spans="1:9" ht="63.75">
      <c r="A90" s="11"/>
      <c r="B90" s="11">
        <v>41050100</v>
      </c>
      <c r="C90" s="15" t="s">
        <v>90</v>
      </c>
      <c r="D90" s="16">
        <v>0</v>
      </c>
      <c r="E90" s="16">
        <v>587232.2</v>
      </c>
      <c r="F90" s="16">
        <v>13645.252840819669</v>
      </c>
      <c r="G90" s="16">
        <v>0</v>
      </c>
      <c r="H90" s="16">
        <f>G90-F90</f>
        <v>-13645.252840819669</v>
      </c>
      <c r="I90" s="16">
        <f>IF(F90=0,0,G90/F90*100)</f>
        <v>0</v>
      </c>
    </row>
    <row r="91" spans="1:9" ht="51">
      <c r="A91" s="11"/>
      <c r="B91" s="11">
        <v>41050200</v>
      </c>
      <c r="C91" s="15" t="s">
        <v>91</v>
      </c>
      <c r="D91" s="16">
        <v>0</v>
      </c>
      <c r="E91" s="16">
        <v>213.3</v>
      </c>
      <c r="F91" s="16">
        <v>19.362344262295082</v>
      </c>
      <c r="G91" s="16">
        <v>0</v>
      </c>
      <c r="H91" s="16">
        <f>G91-F91</f>
        <v>-19.362344262295082</v>
      </c>
      <c r="I91" s="16">
        <f>IF(F91=0,0,G91/F91*100)</f>
        <v>0</v>
      </c>
    </row>
    <row r="92" spans="1:9" ht="63.75">
      <c r="A92" s="11"/>
      <c r="B92" s="11">
        <v>41050300</v>
      </c>
      <c r="C92" s="15" t="s">
        <v>92</v>
      </c>
      <c r="D92" s="16">
        <v>0</v>
      </c>
      <c r="E92" s="16">
        <v>343592.9</v>
      </c>
      <c r="F92" s="16">
        <v>30867.28031704917</v>
      </c>
      <c r="G92" s="16">
        <v>41.28</v>
      </c>
      <c r="H92" s="16">
        <f>G92-F92</f>
        <v>-30826.000317049173</v>
      </c>
      <c r="I92" s="16">
        <f>IF(F92=0,0,G92/F92*100)</f>
        <v>0.13373384235992924</v>
      </c>
    </row>
    <row r="93" spans="1:9" ht="63.75">
      <c r="A93" s="11"/>
      <c r="B93" s="11">
        <v>41050400</v>
      </c>
      <c r="C93" s="15" t="s">
        <v>93</v>
      </c>
      <c r="D93" s="16">
        <v>0</v>
      </c>
      <c r="E93" s="16">
        <v>11171.31659</v>
      </c>
      <c r="F93" s="16">
        <v>6043.499138852459</v>
      </c>
      <c r="G93" s="16">
        <v>11171.31659</v>
      </c>
      <c r="H93" s="16">
        <f>G93-F93</f>
        <v>5127.817451147542</v>
      </c>
      <c r="I93" s="16">
        <f>IF(F93=0,0,G93/F93*100)</f>
        <v>184.84848484848487</v>
      </c>
    </row>
    <row r="94" spans="1:9" ht="63.75">
      <c r="A94" s="11"/>
      <c r="B94" s="11">
        <v>41050700</v>
      </c>
      <c r="C94" s="15" t="s">
        <v>94</v>
      </c>
      <c r="D94" s="16">
        <v>0</v>
      </c>
      <c r="E94" s="16">
        <v>3638.4</v>
      </c>
      <c r="F94" s="16">
        <v>341.0901639344262</v>
      </c>
      <c r="G94" s="16">
        <v>0</v>
      </c>
      <c r="H94" s="16">
        <f>G94-F94</f>
        <v>-341.0901639344262</v>
      </c>
      <c r="I94" s="16">
        <f>IF(F94=0,0,G94/F94*100)</f>
        <v>0</v>
      </c>
    </row>
    <row r="95" spans="1:9" ht="38.25">
      <c r="A95" s="11"/>
      <c r="B95" s="11">
        <v>41051100</v>
      </c>
      <c r="C95" s="15" t="s">
        <v>95</v>
      </c>
      <c r="D95" s="16">
        <v>0</v>
      </c>
      <c r="E95" s="16">
        <v>517.45</v>
      </c>
      <c r="F95" s="16">
        <v>0</v>
      </c>
      <c r="G95" s="16">
        <v>0</v>
      </c>
      <c r="H95" s="16">
        <f>G95-F95</f>
        <v>0</v>
      </c>
      <c r="I95" s="16">
        <f>IF(F95=0,0,G95/F95*100)</f>
        <v>0</v>
      </c>
    </row>
    <row r="96" spans="1:9" ht="38.25">
      <c r="A96" s="11"/>
      <c r="B96" s="11">
        <v>41051200</v>
      </c>
      <c r="C96" s="15" t="s">
        <v>96</v>
      </c>
      <c r="D96" s="16">
        <v>0</v>
      </c>
      <c r="E96" s="16">
        <v>2855.75</v>
      </c>
      <c r="F96" s="16">
        <v>321.56931147540985</v>
      </c>
      <c r="G96" s="16">
        <v>0</v>
      </c>
      <c r="H96" s="16">
        <f>G96-F96</f>
        <v>-321.56931147540985</v>
      </c>
      <c r="I96" s="16">
        <f>IF(F96=0,0,G96/F96*100)</f>
        <v>0</v>
      </c>
    </row>
    <row r="97" spans="1:9" ht="51">
      <c r="A97" s="11"/>
      <c r="B97" s="11">
        <v>41051400</v>
      </c>
      <c r="C97" s="15" t="s">
        <v>97</v>
      </c>
      <c r="D97" s="16">
        <v>0</v>
      </c>
      <c r="E97" s="16">
        <v>5843.84</v>
      </c>
      <c r="F97" s="16">
        <v>1094.4996393442623</v>
      </c>
      <c r="G97" s="16">
        <v>2877.733</v>
      </c>
      <c r="H97" s="16">
        <f>G97-F97</f>
        <v>1783.233360655738</v>
      </c>
      <c r="I97" s="16">
        <f>IF(F97=0,0,G97/F97*100)</f>
        <v>262.92681117045504</v>
      </c>
    </row>
    <row r="98" spans="1:9" ht="38.25">
      <c r="A98" s="11"/>
      <c r="B98" s="11">
        <v>41051500</v>
      </c>
      <c r="C98" s="15" t="s">
        <v>98</v>
      </c>
      <c r="D98" s="16">
        <v>0</v>
      </c>
      <c r="E98" s="16">
        <v>8315.9</v>
      </c>
      <c r="F98" s="16">
        <v>749.7924590163934</v>
      </c>
      <c r="G98" s="16">
        <v>0</v>
      </c>
      <c r="H98" s="16">
        <f>G98-F98</f>
        <v>-749.7924590163934</v>
      </c>
      <c r="I98" s="16">
        <f>IF(F98=0,0,G98/F98*100)</f>
        <v>0</v>
      </c>
    </row>
    <row r="99" spans="1:9" ht="38.25">
      <c r="A99" s="11"/>
      <c r="B99" s="11">
        <v>41051600</v>
      </c>
      <c r="C99" s="15" t="s">
        <v>99</v>
      </c>
      <c r="D99" s="16">
        <v>0</v>
      </c>
      <c r="E99" s="16">
        <v>1334.86552</v>
      </c>
      <c r="F99" s="16">
        <v>0</v>
      </c>
      <c r="G99" s="16">
        <v>0</v>
      </c>
      <c r="H99" s="16">
        <f>G99-F99</f>
        <v>0</v>
      </c>
      <c r="I99" s="16">
        <f>IF(F99=0,0,G99/F99*100)</f>
        <v>0</v>
      </c>
    </row>
    <row r="100" spans="1:9" ht="38.25">
      <c r="A100" s="11"/>
      <c r="B100" s="11">
        <v>41052000</v>
      </c>
      <c r="C100" s="15" t="s">
        <v>100</v>
      </c>
      <c r="D100" s="16">
        <v>0</v>
      </c>
      <c r="E100" s="16">
        <v>7402</v>
      </c>
      <c r="F100" s="16">
        <v>651.8852459016393</v>
      </c>
      <c r="G100" s="16">
        <v>0</v>
      </c>
      <c r="H100" s="16">
        <f>G100-F100</f>
        <v>-651.8852459016393</v>
      </c>
      <c r="I100" s="16">
        <f>IF(F100=0,0,G100/F100*100)</f>
        <v>0</v>
      </c>
    </row>
    <row r="101" spans="1:9" ht="12.75">
      <c r="A101" s="11"/>
      <c r="B101" s="11">
        <v>41053900</v>
      </c>
      <c r="C101" s="15" t="s">
        <v>101</v>
      </c>
      <c r="D101" s="16">
        <v>0</v>
      </c>
      <c r="E101" s="16">
        <v>2759.7</v>
      </c>
      <c r="F101" s="16">
        <v>67.85232786885246</v>
      </c>
      <c r="G101" s="16">
        <v>0</v>
      </c>
      <c r="H101" s="16">
        <f>G101-F101</f>
        <v>-67.85232786885246</v>
      </c>
      <c r="I101" s="16">
        <f>IF(F101=0,0,G101/F101*100)</f>
        <v>0</v>
      </c>
    </row>
    <row r="102" spans="1:9" ht="15">
      <c r="A102" s="18" t="s">
        <v>102</v>
      </c>
      <c r="B102" s="14"/>
      <c r="C102" s="14"/>
      <c r="D102" s="17">
        <v>1495424.2</v>
      </c>
      <c r="E102" s="17">
        <v>1556492.83326</v>
      </c>
      <c r="F102" s="17">
        <v>139362.11444262296</v>
      </c>
      <c r="G102" s="17">
        <v>33150.9659</v>
      </c>
      <c r="H102" s="17">
        <f>G102-F102</f>
        <v>-106211.14854262295</v>
      </c>
      <c r="I102" s="17">
        <f>IF(F102=0,0,G102/F102*100)</f>
        <v>23.787645611281715</v>
      </c>
    </row>
    <row r="103" spans="1:9" ht="15">
      <c r="A103" s="18" t="s">
        <v>103</v>
      </c>
      <c r="B103" s="14"/>
      <c r="C103" s="14"/>
      <c r="D103" s="17">
        <v>2778856.36</v>
      </c>
      <c r="E103" s="17">
        <v>3085348.9553700006</v>
      </c>
      <c r="F103" s="17">
        <v>253362.47364098358</v>
      </c>
      <c r="G103" s="17">
        <v>47241.295490000004</v>
      </c>
      <c r="H103" s="17">
        <f>G103-F103</f>
        <v>-206121.1781509836</v>
      </c>
      <c r="I103" s="17">
        <f>IF(F103=0,0,G103/F103*100)</f>
        <v>18.645735025835457</v>
      </c>
    </row>
  </sheetData>
  <sheetProtection/>
  <mergeCells count="9">
    <mergeCell ref="A102:C102"/>
    <mergeCell ref="A103:C103"/>
    <mergeCell ref="A2:I2"/>
    <mergeCell ref="A4:I4"/>
    <mergeCell ref="A5:I5"/>
    <mergeCell ref="A7:A8"/>
    <mergeCell ref="B7:B8"/>
    <mergeCell ref="C7:C8"/>
    <mergeCell ref="D7:I7"/>
  </mergeCells>
  <printOptions/>
  <pageMargins left="0.7874015748031497" right="0.7874015748031497" top="0.3937007874015748" bottom="0.1968503937007874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B1">
      <selection activeCell="L8" sqref="L8"/>
    </sheetView>
  </sheetViews>
  <sheetFormatPr defaultColWidth="9.00390625" defaultRowHeight="12.75"/>
  <cols>
    <col min="1" max="1" width="9.125" style="0" hidden="1" customWidth="1"/>
    <col min="2" max="2" width="9.875" style="2" customWidth="1"/>
    <col min="3" max="3" width="58.375" style="2" customWidth="1"/>
  </cols>
  <sheetData>
    <row r="1" spans="1:12" ht="15">
      <c r="A1" s="20"/>
      <c r="B1" s="20"/>
      <c r="C1" s="30"/>
      <c r="D1" s="20"/>
      <c r="E1" s="20"/>
      <c r="F1" s="20"/>
      <c r="G1" s="20"/>
      <c r="H1" s="20"/>
      <c r="I1" s="20"/>
      <c r="J1" s="20"/>
      <c r="K1" s="20"/>
      <c r="L1" s="20"/>
    </row>
    <row r="2" spans="1:12" ht="23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4"/>
      <c r="K2" s="24"/>
      <c r="L2" s="24"/>
    </row>
    <row r="3" spans="1:12" ht="15">
      <c r="A3" s="20"/>
      <c r="B3" s="20"/>
      <c r="C3" s="30"/>
      <c r="D3" s="20"/>
      <c r="E3" s="20"/>
      <c r="F3" s="20"/>
      <c r="G3" s="20"/>
      <c r="H3" s="20"/>
      <c r="I3" s="20"/>
      <c r="J3" s="20"/>
      <c r="K3" s="20"/>
      <c r="L3" s="20"/>
    </row>
    <row r="4" spans="1:12" ht="18.7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4"/>
      <c r="K4" s="24"/>
      <c r="L4" s="24"/>
    </row>
    <row r="5" spans="1:12" ht="15.75">
      <c r="A5" s="26" t="s">
        <v>139</v>
      </c>
      <c r="B5" s="26"/>
      <c r="C5" s="26"/>
      <c r="D5" s="26"/>
      <c r="E5" s="26"/>
      <c r="F5" s="26"/>
      <c r="G5" s="26"/>
      <c r="H5" s="26"/>
      <c r="I5" s="26"/>
      <c r="J5" s="24"/>
      <c r="K5" s="24"/>
      <c r="L5" s="24"/>
    </row>
    <row r="6" spans="1:12" ht="15">
      <c r="A6" s="19"/>
      <c r="B6" s="19"/>
      <c r="C6" s="31"/>
      <c r="D6" s="19"/>
      <c r="E6" s="19"/>
      <c r="F6" s="19"/>
      <c r="H6" s="19"/>
      <c r="I6" s="25" t="s">
        <v>2</v>
      </c>
      <c r="J6" s="19"/>
      <c r="K6" s="19"/>
      <c r="L6" s="19"/>
    </row>
    <row r="7" spans="1:12" ht="15">
      <c r="A7" s="27"/>
      <c r="B7" s="28" t="s">
        <v>3</v>
      </c>
      <c r="C7" s="32" t="s">
        <v>4</v>
      </c>
      <c r="D7" s="28" t="s">
        <v>5</v>
      </c>
      <c r="E7" s="27"/>
      <c r="F7" s="27"/>
      <c r="G7" s="27"/>
      <c r="H7" s="27"/>
      <c r="I7" s="27"/>
      <c r="J7" s="19"/>
      <c r="K7" s="19"/>
      <c r="L7" s="19"/>
    </row>
    <row r="8" spans="1:12" ht="45">
      <c r="A8" s="27"/>
      <c r="B8" s="27"/>
      <c r="C8" s="33"/>
      <c r="D8" s="21" t="s">
        <v>6</v>
      </c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19"/>
      <c r="K8" s="19"/>
      <c r="L8" s="19"/>
    </row>
    <row r="9" spans="1:12" ht="15">
      <c r="A9" s="29"/>
      <c r="B9" s="29">
        <v>10000000</v>
      </c>
      <c r="C9" s="34" t="s">
        <v>12</v>
      </c>
      <c r="D9" s="36">
        <v>980</v>
      </c>
      <c r="E9" s="36">
        <v>1045.6</v>
      </c>
      <c r="F9" s="36">
        <v>57.01967213114755</v>
      </c>
      <c r="G9" s="36">
        <v>28.793290000000002</v>
      </c>
      <c r="H9" s="36">
        <v>-28.22638213114755</v>
      </c>
      <c r="I9" s="36">
        <v>50.497116037030644</v>
      </c>
      <c r="J9" s="19"/>
      <c r="K9" s="19"/>
      <c r="L9" s="19"/>
    </row>
    <row r="10" spans="1:12" ht="15">
      <c r="A10" s="29"/>
      <c r="B10" s="29">
        <v>12000000</v>
      </c>
      <c r="C10" s="34" t="s">
        <v>105</v>
      </c>
      <c r="D10" s="36">
        <v>0</v>
      </c>
      <c r="E10" s="36">
        <v>65.6</v>
      </c>
      <c r="F10" s="36">
        <v>0</v>
      </c>
      <c r="G10" s="36">
        <v>0</v>
      </c>
      <c r="H10" s="36">
        <v>0</v>
      </c>
      <c r="I10" s="36">
        <v>0</v>
      </c>
      <c r="J10" s="19"/>
      <c r="K10" s="19"/>
      <c r="L10" s="19"/>
    </row>
    <row r="11" spans="1:12" ht="30">
      <c r="A11" s="29"/>
      <c r="B11" s="29">
        <v>12020000</v>
      </c>
      <c r="C11" s="34" t="s">
        <v>106</v>
      </c>
      <c r="D11" s="36">
        <v>0</v>
      </c>
      <c r="E11" s="36">
        <v>65.6</v>
      </c>
      <c r="F11" s="36">
        <v>0</v>
      </c>
      <c r="G11" s="36">
        <v>0</v>
      </c>
      <c r="H11" s="36">
        <v>0</v>
      </c>
      <c r="I11" s="36">
        <v>0</v>
      </c>
      <c r="J11" s="19"/>
      <c r="K11" s="19"/>
      <c r="L11" s="19"/>
    </row>
    <row r="12" spans="1:12" ht="30">
      <c r="A12" s="29"/>
      <c r="B12" s="29">
        <v>12020100</v>
      </c>
      <c r="C12" s="34" t="s">
        <v>107</v>
      </c>
      <c r="D12" s="36">
        <v>0</v>
      </c>
      <c r="E12" s="36">
        <v>65.6</v>
      </c>
      <c r="F12" s="36">
        <v>0</v>
      </c>
      <c r="G12" s="36">
        <v>0</v>
      </c>
      <c r="H12" s="36">
        <v>0</v>
      </c>
      <c r="I12" s="36">
        <v>0</v>
      </c>
      <c r="J12" s="19"/>
      <c r="K12" s="19"/>
      <c r="L12" s="19"/>
    </row>
    <row r="13" spans="1:12" ht="15">
      <c r="A13" s="29"/>
      <c r="B13" s="29">
        <v>19000000</v>
      </c>
      <c r="C13" s="34" t="s">
        <v>108</v>
      </c>
      <c r="D13" s="36">
        <v>980</v>
      </c>
      <c r="E13" s="36">
        <v>980</v>
      </c>
      <c r="F13" s="36">
        <v>57.01967213114755</v>
      </c>
      <c r="G13" s="36">
        <v>28.793290000000002</v>
      </c>
      <c r="H13" s="36">
        <v>-28.22638213114755</v>
      </c>
      <c r="I13" s="36">
        <v>50.497116037030644</v>
      </c>
      <c r="J13" s="19"/>
      <c r="K13" s="19"/>
      <c r="L13" s="19"/>
    </row>
    <row r="14" spans="1:12" ht="15">
      <c r="A14" s="29"/>
      <c r="B14" s="29">
        <v>19010000</v>
      </c>
      <c r="C14" s="34" t="s">
        <v>109</v>
      </c>
      <c r="D14" s="36">
        <v>980</v>
      </c>
      <c r="E14" s="36">
        <v>980</v>
      </c>
      <c r="F14" s="36">
        <v>57.01967213114755</v>
      </c>
      <c r="G14" s="36">
        <v>28.793290000000002</v>
      </c>
      <c r="H14" s="36">
        <v>-28.22638213114755</v>
      </c>
      <c r="I14" s="36">
        <v>50.497116037030644</v>
      </c>
      <c r="J14" s="19"/>
      <c r="K14" s="19"/>
      <c r="L14" s="19"/>
    </row>
    <row r="15" spans="1:12" ht="45">
      <c r="A15" s="29"/>
      <c r="B15" s="29">
        <v>19010100</v>
      </c>
      <c r="C15" s="34" t="s">
        <v>110</v>
      </c>
      <c r="D15" s="36">
        <v>580</v>
      </c>
      <c r="E15" s="36">
        <v>580</v>
      </c>
      <c r="F15" s="36">
        <v>31.64754098360656</v>
      </c>
      <c r="G15" s="36">
        <v>3.68079</v>
      </c>
      <c r="H15" s="36">
        <v>-27.96675098360656</v>
      </c>
      <c r="I15" s="36">
        <v>11.63057187257187</v>
      </c>
      <c r="J15" s="19"/>
      <c r="K15" s="19"/>
      <c r="L15" s="19"/>
    </row>
    <row r="16" spans="1:12" ht="30">
      <c r="A16" s="29"/>
      <c r="B16" s="29">
        <v>19010200</v>
      </c>
      <c r="C16" s="34" t="s">
        <v>111</v>
      </c>
      <c r="D16" s="36">
        <v>220</v>
      </c>
      <c r="E16" s="36">
        <v>220</v>
      </c>
      <c r="F16" s="36">
        <v>24.885245901639344</v>
      </c>
      <c r="G16" s="36">
        <v>25</v>
      </c>
      <c r="H16" s="36">
        <v>0.11475409836065609</v>
      </c>
      <c r="I16" s="36">
        <v>100.46113306982873</v>
      </c>
      <c r="J16" s="19"/>
      <c r="K16" s="19"/>
      <c r="L16" s="19"/>
    </row>
    <row r="17" spans="1:9" ht="45">
      <c r="A17" s="29"/>
      <c r="B17" s="29">
        <v>19010300</v>
      </c>
      <c r="C17" s="34" t="s">
        <v>112</v>
      </c>
      <c r="D17" s="36">
        <v>180</v>
      </c>
      <c r="E17" s="36">
        <v>180</v>
      </c>
      <c r="F17" s="36">
        <v>0.48688524590163934</v>
      </c>
      <c r="G17" s="36">
        <v>0.1125</v>
      </c>
      <c r="H17" s="36">
        <v>-0.37438524590163935</v>
      </c>
      <c r="I17" s="36">
        <v>23.10606060606061</v>
      </c>
    </row>
    <row r="18" spans="1:9" ht="30">
      <c r="A18" s="29"/>
      <c r="B18" s="29">
        <v>19050000</v>
      </c>
      <c r="C18" s="34" t="s">
        <v>113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</row>
    <row r="19" spans="1:9" ht="45">
      <c r="A19" s="29"/>
      <c r="B19" s="29">
        <v>19050200</v>
      </c>
      <c r="C19" s="34" t="s">
        <v>114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</row>
    <row r="20" spans="1:9" ht="45">
      <c r="A20" s="29"/>
      <c r="B20" s="29">
        <v>19050300</v>
      </c>
      <c r="C20" s="34" t="s">
        <v>115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</row>
    <row r="21" spans="1:9" ht="15">
      <c r="A21" s="29"/>
      <c r="B21" s="29">
        <v>20000000</v>
      </c>
      <c r="C21" s="34" t="s">
        <v>51</v>
      </c>
      <c r="D21" s="36">
        <v>36053.272</v>
      </c>
      <c r="E21" s="36">
        <v>36071.8395</v>
      </c>
      <c r="F21" s="36">
        <v>3227.0923196496747</v>
      </c>
      <c r="G21" s="36">
        <v>4260.373189999999</v>
      </c>
      <c r="H21" s="36">
        <v>1033.2808703503247</v>
      </c>
      <c r="I21" s="36">
        <v>132.01894361864723</v>
      </c>
    </row>
    <row r="22" spans="1:9" ht="15">
      <c r="A22" s="29"/>
      <c r="B22" s="29">
        <v>21000000</v>
      </c>
      <c r="C22" s="34" t="s">
        <v>52</v>
      </c>
      <c r="D22" s="36">
        <v>0</v>
      </c>
      <c r="E22" s="36">
        <v>18.5675</v>
      </c>
      <c r="F22" s="36">
        <v>0</v>
      </c>
      <c r="G22" s="36">
        <v>0</v>
      </c>
      <c r="H22" s="36">
        <v>0</v>
      </c>
      <c r="I22" s="36">
        <v>0</v>
      </c>
    </row>
    <row r="23" spans="1:9" ht="30">
      <c r="A23" s="29"/>
      <c r="B23" s="29">
        <v>21110000</v>
      </c>
      <c r="C23" s="34" t="s">
        <v>116</v>
      </c>
      <c r="D23" s="36">
        <v>0</v>
      </c>
      <c r="E23" s="36">
        <v>18.5675</v>
      </c>
      <c r="F23" s="36">
        <v>0</v>
      </c>
      <c r="G23" s="36">
        <v>0</v>
      </c>
      <c r="H23" s="36">
        <v>0</v>
      </c>
      <c r="I23" s="36">
        <v>0</v>
      </c>
    </row>
    <row r="24" spans="1:9" ht="15">
      <c r="A24" s="29"/>
      <c r="B24" s="29">
        <v>24000000</v>
      </c>
      <c r="C24" s="34" t="s">
        <v>72</v>
      </c>
      <c r="D24" s="36">
        <v>1517.503</v>
      </c>
      <c r="E24" s="36">
        <v>1517.503</v>
      </c>
      <c r="F24" s="36">
        <v>104.68032786885247</v>
      </c>
      <c r="G24" s="36">
        <v>909.97014</v>
      </c>
      <c r="H24" s="36">
        <v>805.2898121311475</v>
      </c>
      <c r="I24" s="36">
        <v>869.2847629786235</v>
      </c>
    </row>
    <row r="25" spans="1:9" ht="15">
      <c r="A25" s="29"/>
      <c r="B25" s="29">
        <v>24060000</v>
      </c>
      <c r="C25" s="34" t="s">
        <v>56</v>
      </c>
      <c r="D25" s="36">
        <v>0</v>
      </c>
      <c r="E25" s="36">
        <v>0</v>
      </c>
      <c r="F25" s="36">
        <v>0</v>
      </c>
      <c r="G25" s="36">
        <v>0.28014</v>
      </c>
      <c r="H25" s="36">
        <v>0.28014</v>
      </c>
      <c r="I25" s="36">
        <v>0</v>
      </c>
    </row>
    <row r="26" spans="1:9" ht="45">
      <c r="A26" s="29"/>
      <c r="B26" s="29">
        <v>24062100</v>
      </c>
      <c r="C26" s="34" t="s">
        <v>117</v>
      </c>
      <c r="D26" s="36">
        <v>0</v>
      </c>
      <c r="E26" s="36">
        <v>0</v>
      </c>
      <c r="F26" s="36">
        <v>0</v>
      </c>
      <c r="G26" s="36">
        <v>0.28014</v>
      </c>
      <c r="H26" s="36">
        <v>0.28014</v>
      </c>
      <c r="I26" s="36">
        <v>0</v>
      </c>
    </row>
    <row r="27" spans="1:9" ht="15">
      <c r="A27" s="29"/>
      <c r="B27" s="29">
        <v>24110000</v>
      </c>
      <c r="C27" s="34" t="s">
        <v>118</v>
      </c>
      <c r="D27" s="36">
        <v>17.503</v>
      </c>
      <c r="E27" s="36">
        <v>17.503</v>
      </c>
      <c r="F27" s="36">
        <v>1.8934426229508197</v>
      </c>
      <c r="G27" s="36">
        <v>0</v>
      </c>
      <c r="H27" s="36">
        <v>-1.8934426229508197</v>
      </c>
      <c r="I27" s="36">
        <v>0</v>
      </c>
    </row>
    <row r="28" spans="1:9" ht="30">
      <c r="A28" s="29"/>
      <c r="B28" s="29">
        <v>24110700</v>
      </c>
      <c r="C28" s="34" t="s">
        <v>119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</row>
    <row r="29" spans="1:9" ht="60">
      <c r="A29" s="29"/>
      <c r="B29" s="29">
        <v>24110900</v>
      </c>
      <c r="C29" s="34" t="s">
        <v>120</v>
      </c>
      <c r="D29" s="36">
        <v>17.503</v>
      </c>
      <c r="E29" s="36">
        <v>17.503</v>
      </c>
      <c r="F29" s="36">
        <v>1.8934426229508197</v>
      </c>
      <c r="G29" s="36">
        <v>0</v>
      </c>
      <c r="H29" s="36">
        <v>-1.8934426229508197</v>
      </c>
      <c r="I29" s="36">
        <v>0</v>
      </c>
    </row>
    <row r="30" spans="1:9" ht="30">
      <c r="A30" s="29"/>
      <c r="B30" s="29">
        <v>24170000</v>
      </c>
      <c r="C30" s="34" t="s">
        <v>121</v>
      </c>
      <c r="D30" s="36">
        <v>1500</v>
      </c>
      <c r="E30" s="36">
        <v>1500</v>
      </c>
      <c r="F30" s="36">
        <v>102.78688524590164</v>
      </c>
      <c r="G30" s="36">
        <v>909.69</v>
      </c>
      <c r="H30" s="36">
        <v>806.9031147540984</v>
      </c>
      <c r="I30" s="36">
        <v>885.0253588516747</v>
      </c>
    </row>
    <row r="31" spans="1:9" ht="15">
      <c r="A31" s="29"/>
      <c r="B31" s="29">
        <v>25000000</v>
      </c>
      <c r="C31" s="34" t="s">
        <v>122</v>
      </c>
      <c r="D31" s="36">
        <v>34535.769</v>
      </c>
      <c r="E31" s="36">
        <v>34535.769</v>
      </c>
      <c r="F31" s="36">
        <v>3122.411991780822</v>
      </c>
      <c r="G31" s="36">
        <v>3350.40305</v>
      </c>
      <c r="H31" s="36">
        <v>227.99105821917783</v>
      </c>
      <c r="I31" s="36">
        <v>107.30176090853234</v>
      </c>
    </row>
    <row r="32" spans="1:9" ht="30">
      <c r="A32" s="29"/>
      <c r="B32" s="29">
        <v>25010000</v>
      </c>
      <c r="C32" s="34" t="s">
        <v>123</v>
      </c>
      <c r="D32" s="36">
        <v>34535.769</v>
      </c>
      <c r="E32" s="36">
        <v>34535.769</v>
      </c>
      <c r="F32" s="36">
        <v>3122.411991780822</v>
      </c>
      <c r="G32" s="36">
        <v>904.7460800000001</v>
      </c>
      <c r="H32" s="36">
        <v>-2217.665911780822</v>
      </c>
      <c r="I32" s="36">
        <v>28.975871293781168</v>
      </c>
    </row>
    <row r="33" spans="1:9" ht="30">
      <c r="A33" s="29"/>
      <c r="B33" s="29">
        <v>25010100</v>
      </c>
      <c r="C33" s="34" t="s">
        <v>124</v>
      </c>
      <c r="D33" s="36">
        <v>28453.57</v>
      </c>
      <c r="E33" s="36">
        <v>28453.57</v>
      </c>
      <c r="F33" s="36">
        <v>2572.514547945206</v>
      </c>
      <c r="G33" s="36">
        <v>734.34715</v>
      </c>
      <c r="H33" s="36">
        <v>-1838.1673979452057</v>
      </c>
      <c r="I33" s="36">
        <v>28.545889102417682</v>
      </c>
    </row>
    <row r="34" spans="1:9" ht="30">
      <c r="A34" s="29"/>
      <c r="B34" s="29">
        <v>25010200</v>
      </c>
      <c r="C34" s="34" t="s">
        <v>125</v>
      </c>
      <c r="D34" s="36">
        <v>5737.558</v>
      </c>
      <c r="E34" s="36">
        <v>5737.558</v>
      </c>
      <c r="F34" s="36">
        <v>518.7381205479452</v>
      </c>
      <c r="G34" s="36">
        <v>143.74142999999998</v>
      </c>
      <c r="H34" s="36">
        <v>-374.9966905479452</v>
      </c>
      <c r="I34" s="36">
        <v>27.709825884429957</v>
      </c>
    </row>
    <row r="35" spans="1:9" ht="15">
      <c r="A35" s="29"/>
      <c r="B35" s="29">
        <v>25010300</v>
      </c>
      <c r="C35" s="34" t="s">
        <v>126</v>
      </c>
      <c r="D35" s="36">
        <v>325.641</v>
      </c>
      <c r="E35" s="36">
        <v>325.641</v>
      </c>
      <c r="F35" s="36">
        <v>29.44151506849315</v>
      </c>
      <c r="G35" s="36">
        <v>2.1797</v>
      </c>
      <c r="H35" s="36">
        <v>-27.26181506849315</v>
      </c>
      <c r="I35" s="36">
        <v>7.403491277297094</v>
      </c>
    </row>
    <row r="36" spans="1:9" ht="30">
      <c r="A36" s="29"/>
      <c r="B36" s="29">
        <v>25010400</v>
      </c>
      <c r="C36" s="34" t="s">
        <v>127</v>
      </c>
      <c r="D36" s="36">
        <v>19</v>
      </c>
      <c r="E36" s="36">
        <v>19</v>
      </c>
      <c r="F36" s="36">
        <v>1.7178082191780824</v>
      </c>
      <c r="G36" s="36">
        <v>24.4778</v>
      </c>
      <c r="H36" s="36">
        <v>22.759991780821917</v>
      </c>
      <c r="I36" s="36">
        <v>1424.9437001594893</v>
      </c>
    </row>
    <row r="37" spans="1:9" ht="15">
      <c r="A37" s="29"/>
      <c r="B37" s="29">
        <v>25020000</v>
      </c>
      <c r="C37" s="34" t="s">
        <v>128</v>
      </c>
      <c r="D37" s="36">
        <v>0</v>
      </c>
      <c r="E37" s="36">
        <v>0</v>
      </c>
      <c r="F37" s="36">
        <v>0</v>
      </c>
      <c r="G37" s="36">
        <v>2445.6569699999995</v>
      </c>
      <c r="H37" s="36">
        <v>2445.6569699999995</v>
      </c>
      <c r="I37" s="36">
        <v>0</v>
      </c>
    </row>
    <row r="38" spans="1:9" ht="15">
      <c r="A38" s="29"/>
      <c r="B38" s="29">
        <v>25020100</v>
      </c>
      <c r="C38" s="34" t="s">
        <v>129</v>
      </c>
      <c r="D38" s="36">
        <v>0</v>
      </c>
      <c r="E38" s="36">
        <v>0</v>
      </c>
      <c r="F38" s="36">
        <v>0</v>
      </c>
      <c r="G38" s="36">
        <v>2445.6569699999995</v>
      </c>
      <c r="H38" s="36">
        <v>2445.6569699999995</v>
      </c>
      <c r="I38" s="36">
        <v>0</v>
      </c>
    </row>
    <row r="39" spans="1:9" ht="75">
      <c r="A39" s="29"/>
      <c r="B39" s="29">
        <v>25020200</v>
      </c>
      <c r="C39" s="34" t="s">
        <v>130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</row>
    <row r="40" spans="1:9" ht="15">
      <c r="A40" s="29"/>
      <c r="B40" s="29">
        <v>30000000</v>
      </c>
      <c r="C40" s="34" t="s">
        <v>73</v>
      </c>
      <c r="D40" s="36">
        <v>32400</v>
      </c>
      <c r="E40" s="36">
        <v>57562.52742</v>
      </c>
      <c r="F40" s="36">
        <v>2434.4262295081967</v>
      </c>
      <c r="G40" s="36">
        <v>0</v>
      </c>
      <c r="H40" s="36">
        <v>-2434.4262295081967</v>
      </c>
      <c r="I40" s="36">
        <v>0</v>
      </c>
    </row>
    <row r="41" spans="1:9" ht="15">
      <c r="A41" s="29"/>
      <c r="B41" s="29">
        <v>31000000</v>
      </c>
      <c r="C41" s="34" t="s">
        <v>74</v>
      </c>
      <c r="D41" s="36">
        <v>2400</v>
      </c>
      <c r="E41" s="36">
        <v>15062.52742</v>
      </c>
      <c r="F41" s="36">
        <v>2434.4262295081967</v>
      </c>
      <c r="G41" s="36">
        <v>0</v>
      </c>
      <c r="H41" s="36">
        <v>-2434.4262295081967</v>
      </c>
      <c r="I41" s="36">
        <v>0</v>
      </c>
    </row>
    <row r="42" spans="1:9" ht="45">
      <c r="A42" s="29"/>
      <c r="B42" s="29">
        <v>31030000</v>
      </c>
      <c r="C42" s="34" t="s">
        <v>131</v>
      </c>
      <c r="D42" s="36">
        <v>2400</v>
      </c>
      <c r="E42" s="36">
        <v>15062.52742</v>
      </c>
      <c r="F42" s="36">
        <v>2434.4262295081967</v>
      </c>
      <c r="G42" s="36">
        <v>0</v>
      </c>
      <c r="H42" s="36">
        <v>-2434.4262295081967</v>
      </c>
      <c r="I42" s="36">
        <v>0</v>
      </c>
    </row>
    <row r="43" spans="1:9" ht="15">
      <c r="A43" s="29"/>
      <c r="B43" s="29">
        <v>33000000</v>
      </c>
      <c r="C43" s="34" t="s">
        <v>132</v>
      </c>
      <c r="D43" s="36">
        <v>30000</v>
      </c>
      <c r="E43" s="36">
        <v>42500</v>
      </c>
      <c r="F43" s="36">
        <v>0</v>
      </c>
      <c r="G43" s="36">
        <v>0</v>
      </c>
      <c r="H43" s="36">
        <v>0</v>
      </c>
      <c r="I43" s="36">
        <v>0</v>
      </c>
    </row>
    <row r="44" spans="1:9" ht="15">
      <c r="A44" s="29"/>
      <c r="B44" s="29">
        <v>33010000</v>
      </c>
      <c r="C44" s="34" t="s">
        <v>133</v>
      </c>
      <c r="D44" s="36">
        <v>30000</v>
      </c>
      <c r="E44" s="36">
        <v>42500</v>
      </c>
      <c r="F44" s="36">
        <v>0</v>
      </c>
      <c r="G44" s="36">
        <v>0</v>
      </c>
      <c r="H44" s="36">
        <v>0</v>
      </c>
      <c r="I44" s="36">
        <v>0</v>
      </c>
    </row>
    <row r="45" spans="1:9" ht="75">
      <c r="A45" s="29"/>
      <c r="B45" s="29">
        <v>33010100</v>
      </c>
      <c r="C45" s="34" t="s">
        <v>134</v>
      </c>
      <c r="D45" s="36">
        <v>30000</v>
      </c>
      <c r="E45" s="36">
        <v>42500</v>
      </c>
      <c r="F45" s="36">
        <v>0</v>
      </c>
      <c r="G45" s="36">
        <v>0</v>
      </c>
      <c r="H45" s="36">
        <v>0</v>
      </c>
      <c r="I45" s="36">
        <v>0</v>
      </c>
    </row>
    <row r="46" spans="1:9" ht="15">
      <c r="A46" s="29"/>
      <c r="B46" s="29">
        <v>40000000</v>
      </c>
      <c r="C46" s="34" t="s">
        <v>78</v>
      </c>
      <c r="D46" s="36">
        <v>0</v>
      </c>
      <c r="E46" s="36">
        <v>3144.4</v>
      </c>
      <c r="F46" s="36">
        <v>832.5737704918033</v>
      </c>
      <c r="G46" s="36">
        <v>0</v>
      </c>
      <c r="H46" s="36">
        <v>-832.5737704918033</v>
      </c>
      <c r="I46" s="36">
        <v>0</v>
      </c>
    </row>
    <row r="47" spans="1:9" ht="15">
      <c r="A47" s="29"/>
      <c r="B47" s="29">
        <v>41000000</v>
      </c>
      <c r="C47" s="34" t="s">
        <v>79</v>
      </c>
      <c r="D47" s="36">
        <v>0</v>
      </c>
      <c r="E47" s="36">
        <v>3144.4</v>
      </c>
      <c r="F47" s="36">
        <v>832.5737704918033</v>
      </c>
      <c r="G47" s="36">
        <v>0</v>
      </c>
      <c r="H47" s="36">
        <v>-832.5737704918033</v>
      </c>
      <c r="I47" s="36">
        <v>0</v>
      </c>
    </row>
    <row r="48" spans="1:9" ht="15">
      <c r="A48" s="29"/>
      <c r="B48" s="29">
        <v>41050000</v>
      </c>
      <c r="C48" s="34" t="s">
        <v>89</v>
      </c>
      <c r="D48" s="36">
        <v>0</v>
      </c>
      <c r="E48" s="36">
        <v>3144.4</v>
      </c>
      <c r="F48" s="36">
        <v>832.5737704918033</v>
      </c>
      <c r="G48" s="36">
        <v>0</v>
      </c>
      <c r="H48" s="36">
        <v>-832.5737704918033</v>
      </c>
      <c r="I48" s="36">
        <v>0</v>
      </c>
    </row>
    <row r="49" spans="1:9" ht="30">
      <c r="A49" s="29"/>
      <c r="B49" s="29">
        <v>41053600</v>
      </c>
      <c r="C49" s="34" t="s">
        <v>135</v>
      </c>
      <c r="D49" s="36">
        <v>0</v>
      </c>
      <c r="E49" s="36">
        <v>1500</v>
      </c>
      <c r="F49" s="36">
        <v>811.4754098360656</v>
      </c>
      <c r="G49" s="36">
        <v>0</v>
      </c>
      <c r="H49" s="36">
        <v>-811.4754098360656</v>
      </c>
      <c r="I49" s="36">
        <v>0</v>
      </c>
    </row>
    <row r="50" spans="1:9" ht="30">
      <c r="A50" s="29"/>
      <c r="B50" s="29">
        <v>41053700</v>
      </c>
      <c r="C50" s="34" t="s">
        <v>136</v>
      </c>
      <c r="D50" s="36">
        <v>0</v>
      </c>
      <c r="E50" s="36">
        <v>1000</v>
      </c>
      <c r="F50" s="36">
        <v>0</v>
      </c>
      <c r="G50" s="36">
        <v>0</v>
      </c>
      <c r="H50" s="36">
        <v>0</v>
      </c>
      <c r="I50" s="36">
        <v>0</v>
      </c>
    </row>
    <row r="51" spans="1:9" ht="15">
      <c r="A51" s="29"/>
      <c r="B51" s="29">
        <v>41053900</v>
      </c>
      <c r="C51" s="34" t="s">
        <v>101</v>
      </c>
      <c r="D51" s="36">
        <v>0</v>
      </c>
      <c r="E51" s="36">
        <v>644.4</v>
      </c>
      <c r="F51" s="36">
        <v>21.098360655737707</v>
      </c>
      <c r="G51" s="36">
        <v>0</v>
      </c>
      <c r="H51" s="36">
        <v>-21.098360655737707</v>
      </c>
      <c r="I51" s="36">
        <v>0</v>
      </c>
    </row>
    <row r="52" spans="1:9" ht="15">
      <c r="A52" s="29"/>
      <c r="B52" s="29">
        <v>50000000</v>
      </c>
      <c r="C52" s="34" t="s">
        <v>137</v>
      </c>
      <c r="D52" s="36">
        <v>0</v>
      </c>
      <c r="E52" s="36">
        <v>1799</v>
      </c>
      <c r="F52" s="36">
        <v>297.5409836065574</v>
      </c>
      <c r="G52" s="36">
        <v>62.49613</v>
      </c>
      <c r="H52" s="36">
        <v>-235.0448536065574</v>
      </c>
      <c r="I52" s="36">
        <v>21.004208980716253</v>
      </c>
    </row>
    <row r="53" spans="1:9" ht="45">
      <c r="A53" s="29"/>
      <c r="B53" s="29">
        <v>50110000</v>
      </c>
      <c r="C53" s="34" t="s">
        <v>138</v>
      </c>
      <c r="D53" s="36">
        <v>0</v>
      </c>
      <c r="E53" s="36">
        <v>1799</v>
      </c>
      <c r="F53" s="36">
        <v>297.5409836065574</v>
      </c>
      <c r="G53" s="36">
        <v>62.49613</v>
      </c>
      <c r="H53" s="36">
        <v>-235.0448536065574</v>
      </c>
      <c r="I53" s="36">
        <v>21.004208980716253</v>
      </c>
    </row>
    <row r="54" spans="1:9" ht="15">
      <c r="A54" s="35" t="s">
        <v>102</v>
      </c>
      <c r="B54" s="33"/>
      <c r="C54" s="33"/>
      <c r="D54" s="37">
        <v>69433.272</v>
      </c>
      <c r="E54" s="37">
        <v>96478.96692</v>
      </c>
      <c r="F54" s="37">
        <v>6016.0792048955755</v>
      </c>
      <c r="G54" s="37">
        <v>4351.662609999999</v>
      </c>
      <c r="H54" s="37">
        <v>-1664.416594895576</v>
      </c>
      <c r="I54" s="37">
        <v>72.3338649939788</v>
      </c>
    </row>
    <row r="55" spans="1:9" ht="15">
      <c r="A55" s="35" t="s">
        <v>103</v>
      </c>
      <c r="B55" s="33"/>
      <c r="C55" s="33"/>
      <c r="D55" s="37">
        <v>69433.272</v>
      </c>
      <c r="E55" s="37">
        <v>99623.36692</v>
      </c>
      <c r="F55" s="37">
        <v>6848.652975387379</v>
      </c>
      <c r="G55" s="37">
        <v>4351.662609999999</v>
      </c>
      <c r="H55" s="37">
        <v>-2496.99036538738</v>
      </c>
      <c r="I55" s="37">
        <v>63.5404162780471</v>
      </c>
    </row>
  </sheetData>
  <sheetProtection/>
  <mergeCells count="9">
    <mergeCell ref="A2:I2"/>
    <mergeCell ref="A4:I4"/>
    <mergeCell ref="A5:I5"/>
    <mergeCell ref="A54:C54"/>
    <mergeCell ref="A55:C55"/>
    <mergeCell ref="A7:A8"/>
    <mergeCell ref="B7:B8"/>
    <mergeCell ref="C7:C8"/>
    <mergeCell ref="D7:I7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к54</dc:creator>
  <cp:keywords/>
  <dc:description/>
  <cp:lastModifiedBy>123</cp:lastModifiedBy>
  <cp:lastPrinted>2018-05-04T07:05:06Z</cp:lastPrinted>
  <dcterms:created xsi:type="dcterms:W3CDTF">2015-03-11T14:24:34Z</dcterms:created>
  <dcterms:modified xsi:type="dcterms:W3CDTF">2018-07-03T11:33:32Z</dcterms:modified>
  <cp:category/>
  <cp:version/>
  <cp:contentType/>
  <cp:contentStatus/>
</cp:coreProperties>
</file>