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<sst xmlns="http://schemas.openxmlformats.org/spreadsheetml/2006/main" count="139" uniqueCount="114">
  <si>
    <t>Аналіз виконання плану по доходах</t>
  </si>
  <si>
    <t>З 15.01.2018 по 19.01.2018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</si>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</sst>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33" borderId="10" xfId="0" applyFont="1" applyFill="1" applyBorder="1" applyAlignment="1">
      <alignment/>
    </xf>
    <xf numFmtId="172" fontId="30" fillId="33" borderId="10" xfId="0" applyNumberFormat="1" applyFont="1" applyFill="1" applyBorder="1" applyAlignment="1">
      <alignment/>
    </xf>
    <xf numFmtId="0" fontId="22" fillId="0" borderId="0" xfId="54">
      <alignment/>
      <protection/>
    </xf>
    <xf numFmtId="0" fontId="30" fillId="0" borderId="0" xfId="54" applyFont="1" applyAlignment="1">
      <alignment horizontal="center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/>
      <protection/>
    </xf>
    <xf numFmtId="0" fontId="22" fillId="0" borderId="10" xfId="54" applyBorder="1">
      <alignment/>
      <protection/>
    </xf>
    <xf numFmtId="172" fontId="22" fillId="0" borderId="10" xfId="54" applyNumberFormat="1" applyBorder="1">
      <alignment/>
      <protection/>
    </xf>
    <xf numFmtId="172" fontId="30" fillId="33" borderId="10" xfId="54" applyNumberFormat="1" applyFont="1" applyFill="1" applyBorder="1">
      <alignment/>
      <protection/>
    </xf>
    <xf numFmtId="0" fontId="30" fillId="33" borderId="10" xfId="54" applyFont="1" applyFill="1" applyBorder="1">
      <alignment/>
      <protection/>
    </xf>
    <xf numFmtId="0" fontId="22" fillId="0" borderId="10" xfId="54" applyBorder="1">
      <alignment/>
      <protection/>
    </xf>
    <xf numFmtId="0" fontId="39" fillId="0" borderId="0" xfId="54" applyFont="1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40" fillId="0" borderId="0" xfId="54" applyFont="1" applyAlignment="1">
      <alignment horizontal="center"/>
      <protection/>
    </xf>
    <xf numFmtId="0" fontId="22" fillId="0" borderId="10" xfId="54" applyBorder="1" applyAlignment="1">
      <alignment/>
      <protection/>
    </xf>
    <xf numFmtId="0" fontId="30" fillId="0" borderId="10" xfId="54" applyFont="1" applyBorder="1" applyAlignment="1">
      <alignment horizontal="center"/>
      <protection/>
    </xf>
    <xf numFmtId="0" fontId="22" fillId="0" borderId="10" xfId="54" applyBorder="1" applyAlignment="1">
      <alignment horizontal="center"/>
      <protection/>
    </xf>
    <xf numFmtId="0" fontId="22" fillId="0" borderId="10" xfId="54" applyBorder="1" applyAlignment="1">
      <alignment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2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B4">
      <selection activeCell="C11" sqref="C11"/>
    </sheetView>
  </sheetViews>
  <sheetFormatPr defaultColWidth="9.00390625" defaultRowHeight="12.75"/>
  <cols>
    <col min="1" max="1" width="9.125" style="25" hidden="1" customWidth="1"/>
    <col min="2" max="2" width="9.125" style="25" customWidth="1"/>
    <col min="3" max="3" width="54.625" style="25" customWidth="1"/>
    <col min="4" max="4" width="12.625" style="25" customWidth="1"/>
    <col min="5" max="6" width="11.875" style="25" customWidth="1"/>
    <col min="7" max="7" width="9.125" style="25" customWidth="1"/>
    <col min="8" max="8" width="10.625" style="25" customWidth="1"/>
    <col min="9" max="16384" width="9.125" style="25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3.25">
      <c r="A2" s="31"/>
      <c r="B2" s="31"/>
      <c r="C2" s="31"/>
      <c r="D2" s="31"/>
      <c r="E2" s="31"/>
      <c r="F2" s="31"/>
      <c r="G2" s="31"/>
      <c r="H2" s="31"/>
      <c r="I2" s="31"/>
    </row>
    <row r="3" spans="1:9" ht="18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15">
      <c r="I4" s="25" t="s">
        <v>2</v>
      </c>
    </row>
    <row r="5" spans="1:9" ht="15">
      <c r="A5" s="26"/>
      <c r="B5" s="4" t="s">
        <v>3</v>
      </c>
      <c r="C5" s="4" t="s">
        <v>4</v>
      </c>
      <c r="D5" s="4" t="s">
        <v>5</v>
      </c>
      <c r="E5" s="27"/>
      <c r="F5" s="27"/>
      <c r="G5" s="27"/>
      <c r="H5" s="27"/>
      <c r="I5" s="27"/>
    </row>
    <row r="6" spans="1:9" ht="30">
      <c r="A6" s="26"/>
      <c r="B6" s="27"/>
      <c r="C6" s="27"/>
      <c r="D6" s="5" t="s">
        <v>6</v>
      </c>
      <c r="E6" s="5" t="s">
        <v>7</v>
      </c>
      <c r="F6" s="5" t="s">
        <v>8</v>
      </c>
      <c r="G6" s="6" t="s">
        <v>9</v>
      </c>
      <c r="H6" s="6" t="s">
        <v>10</v>
      </c>
      <c r="I6" s="6" t="s">
        <v>11</v>
      </c>
    </row>
    <row r="7" spans="1:9" ht="15">
      <c r="A7" s="28"/>
      <c r="B7" s="28">
        <v>10000000</v>
      </c>
      <c r="C7" s="32" t="s">
        <v>12</v>
      </c>
      <c r="D7" s="29">
        <v>1457542.7</v>
      </c>
      <c r="E7" s="29">
        <v>1457542.7</v>
      </c>
      <c r="F7" s="29">
        <v>12774.34080645161</v>
      </c>
      <c r="G7" s="29">
        <v>32781.074940000006</v>
      </c>
      <c r="H7" s="29">
        <f>G7-F7</f>
        <v>20006.734133548394</v>
      </c>
      <c r="I7" s="29">
        <f>IF(F7=0,0,G7/F7*100)</f>
        <v>256.61656782668666</v>
      </c>
    </row>
    <row r="8" spans="1:9" ht="30">
      <c r="A8" s="28"/>
      <c r="B8" s="28">
        <v>11000000</v>
      </c>
      <c r="C8" s="32" t="s">
        <v>13</v>
      </c>
      <c r="D8" s="29">
        <v>917379.3</v>
      </c>
      <c r="E8" s="29">
        <v>917379.3</v>
      </c>
      <c r="F8" s="29">
        <v>7139.156612903226</v>
      </c>
      <c r="G8" s="29">
        <v>19555.748010000003</v>
      </c>
      <c r="H8" s="29">
        <f>G8-F8</f>
        <v>12416.591397096778</v>
      </c>
      <c r="I8" s="29">
        <f>IF(F8=0,0,G8/F8*100)</f>
        <v>273.92238425831954</v>
      </c>
    </row>
    <row r="9" spans="1:9" ht="15">
      <c r="A9" s="28"/>
      <c r="B9" s="28">
        <v>11010000</v>
      </c>
      <c r="C9" s="32" t="s">
        <v>14</v>
      </c>
      <c r="D9" s="29">
        <v>915390.9</v>
      </c>
      <c r="E9" s="29">
        <v>915390.9</v>
      </c>
      <c r="F9" s="29">
        <v>7128.225806451613</v>
      </c>
      <c r="G9" s="29">
        <v>19552.904010000002</v>
      </c>
      <c r="H9" s="29">
        <f>G9-F9</f>
        <v>12424.678203548388</v>
      </c>
      <c r="I9" s="29">
        <f>IF(F9=0,0,G9/F9*100)</f>
        <v>274.30253391107595</v>
      </c>
    </row>
    <row r="10" spans="1:9" ht="45">
      <c r="A10" s="28"/>
      <c r="B10" s="28">
        <v>11010100</v>
      </c>
      <c r="C10" s="32" t="s">
        <v>15</v>
      </c>
      <c r="D10" s="29">
        <v>788241.6</v>
      </c>
      <c r="E10" s="29">
        <v>788241.6</v>
      </c>
      <c r="F10" s="29">
        <v>5677.419354838709</v>
      </c>
      <c r="G10" s="29">
        <v>16253.64479</v>
      </c>
      <c r="H10" s="29">
        <f>G10-F10</f>
        <v>10576.22543516129</v>
      </c>
      <c r="I10" s="29">
        <f>IF(F10=0,0,G10/F10*100)</f>
        <v>286.28578891477275</v>
      </c>
    </row>
    <row r="11" spans="1:9" ht="75">
      <c r="A11" s="28"/>
      <c r="B11" s="28">
        <v>11010200</v>
      </c>
      <c r="C11" s="32" t="s">
        <v>16</v>
      </c>
      <c r="D11" s="29">
        <v>102387.6</v>
      </c>
      <c r="E11" s="29">
        <v>102387.6</v>
      </c>
      <c r="F11" s="29">
        <v>1290.3225806451615</v>
      </c>
      <c r="G11" s="29">
        <v>2750.45323</v>
      </c>
      <c r="H11" s="29">
        <f>G11-F11</f>
        <v>1460.1306493548386</v>
      </c>
      <c r="I11" s="29">
        <f>IF(F11=0,0,G11/F11*100)</f>
        <v>213.160125325</v>
      </c>
    </row>
    <row r="12" spans="1:9" ht="45">
      <c r="A12" s="28"/>
      <c r="B12" s="28">
        <v>11010400</v>
      </c>
      <c r="C12" s="32" t="s">
        <v>17</v>
      </c>
      <c r="D12" s="29">
        <v>12384</v>
      </c>
      <c r="E12" s="29">
        <v>12384</v>
      </c>
      <c r="F12" s="29">
        <v>80.64516129032259</v>
      </c>
      <c r="G12" s="29">
        <v>216.44785</v>
      </c>
      <c r="H12" s="29">
        <f>G12-F12</f>
        <v>135.8026887096774</v>
      </c>
      <c r="I12" s="29">
        <f>IF(F12=0,0,G12/F12*100)</f>
        <v>268.39533399999993</v>
      </c>
    </row>
    <row r="13" spans="1:9" ht="32.25" customHeight="1">
      <c r="A13" s="28"/>
      <c r="B13" s="28">
        <v>11010500</v>
      </c>
      <c r="C13" s="32" t="s">
        <v>18</v>
      </c>
      <c r="D13" s="29">
        <v>11500</v>
      </c>
      <c r="E13" s="29">
        <v>11500</v>
      </c>
      <c r="F13" s="29">
        <v>71.77419354838709</v>
      </c>
      <c r="G13" s="29">
        <v>287.07075</v>
      </c>
      <c r="H13" s="29">
        <f>G13-F13</f>
        <v>215.2965564516129</v>
      </c>
      <c r="I13" s="29">
        <f>IF(F13=0,0,G13/F13*100)</f>
        <v>399.9637415730337</v>
      </c>
    </row>
    <row r="14" spans="1:9" ht="60">
      <c r="A14" s="28"/>
      <c r="B14" s="28">
        <v>11010900</v>
      </c>
      <c r="C14" s="32" t="s">
        <v>19</v>
      </c>
      <c r="D14" s="29">
        <v>877.7</v>
      </c>
      <c r="E14" s="29">
        <v>877.7</v>
      </c>
      <c r="F14" s="29">
        <v>8.064516129032258</v>
      </c>
      <c r="G14" s="29">
        <v>45.28739</v>
      </c>
      <c r="H14" s="29">
        <f>G14-F14</f>
        <v>37.222873870967746</v>
      </c>
      <c r="I14" s="29">
        <f>IF(F14=0,0,G14/F14*100)</f>
        <v>561.563636</v>
      </c>
    </row>
    <row r="15" spans="1:9" ht="15">
      <c r="A15" s="28"/>
      <c r="B15" s="28">
        <v>11020000</v>
      </c>
      <c r="C15" s="32" t="s">
        <v>20</v>
      </c>
      <c r="D15" s="29">
        <v>1988.4</v>
      </c>
      <c r="E15" s="29">
        <v>1988.4</v>
      </c>
      <c r="F15" s="29">
        <v>10.930806451612902</v>
      </c>
      <c r="G15" s="29">
        <v>2.844</v>
      </c>
      <c r="H15" s="29">
        <f>G15-F15</f>
        <v>-8.086806451612903</v>
      </c>
      <c r="I15" s="29">
        <f>IF(F15=0,0,G15/F15*100)</f>
        <v>26.018208378214876</v>
      </c>
    </row>
    <row r="16" spans="1:9" ht="30">
      <c r="A16" s="28"/>
      <c r="B16" s="28">
        <v>11020200</v>
      </c>
      <c r="C16" s="32" t="s">
        <v>21</v>
      </c>
      <c r="D16" s="29">
        <v>1988.4</v>
      </c>
      <c r="E16" s="29">
        <v>1988.4</v>
      </c>
      <c r="F16" s="29">
        <v>10.930806451612902</v>
      </c>
      <c r="G16" s="29">
        <v>2.844</v>
      </c>
      <c r="H16" s="29">
        <f>G16-F16</f>
        <v>-8.086806451612903</v>
      </c>
      <c r="I16" s="29">
        <f>IF(F16=0,0,G16/F16*100)</f>
        <v>26.018208378214876</v>
      </c>
    </row>
    <row r="17" spans="1:9" ht="15">
      <c r="A17" s="28"/>
      <c r="B17" s="28">
        <v>14000000</v>
      </c>
      <c r="C17" s="32" t="s">
        <v>22</v>
      </c>
      <c r="D17" s="29">
        <v>140760.4</v>
      </c>
      <c r="E17" s="29">
        <v>140760.4</v>
      </c>
      <c r="F17" s="29">
        <v>1564.516129032258</v>
      </c>
      <c r="G17" s="29">
        <v>1164.90795</v>
      </c>
      <c r="H17" s="29">
        <f>G17-F17</f>
        <v>-399.608179032258</v>
      </c>
      <c r="I17" s="29">
        <f>IF(F17=0,0,G17/F17*100)</f>
        <v>74.45803391752578</v>
      </c>
    </row>
    <row r="18" spans="1:9" ht="30">
      <c r="A18" s="28"/>
      <c r="B18" s="28">
        <v>14020000</v>
      </c>
      <c r="C18" s="32" t="s">
        <v>23</v>
      </c>
      <c r="D18" s="29">
        <v>9325.2</v>
      </c>
      <c r="E18" s="29">
        <v>9325.2</v>
      </c>
      <c r="F18" s="29">
        <v>112.9032258064516</v>
      </c>
      <c r="G18" s="29">
        <v>0</v>
      </c>
      <c r="H18" s="29">
        <f>G18-F18</f>
        <v>-112.9032258064516</v>
      </c>
      <c r="I18" s="29">
        <f>IF(F18=0,0,G18/F18*100)</f>
        <v>0</v>
      </c>
    </row>
    <row r="19" spans="1:9" ht="15">
      <c r="A19" s="28"/>
      <c r="B19" s="28">
        <v>14021900</v>
      </c>
      <c r="C19" s="32" t="s">
        <v>24</v>
      </c>
      <c r="D19" s="29">
        <v>9325.2</v>
      </c>
      <c r="E19" s="29">
        <v>9325.2</v>
      </c>
      <c r="F19" s="29">
        <v>112.9032258064516</v>
      </c>
      <c r="G19" s="29">
        <v>0</v>
      </c>
      <c r="H19" s="29">
        <f>G19-F19</f>
        <v>-112.9032258064516</v>
      </c>
      <c r="I19" s="29">
        <f>IF(F19=0,0,G19/F19*100)</f>
        <v>0</v>
      </c>
    </row>
    <row r="20" spans="1:9" ht="30">
      <c r="A20" s="28"/>
      <c r="B20" s="28">
        <v>14030000</v>
      </c>
      <c r="C20" s="32" t="s">
        <v>25</v>
      </c>
      <c r="D20" s="29">
        <v>35080.7</v>
      </c>
      <c r="E20" s="29">
        <v>35080.7</v>
      </c>
      <c r="F20" s="29">
        <v>403.22580645161287</v>
      </c>
      <c r="G20" s="29">
        <v>0</v>
      </c>
      <c r="H20" s="29">
        <f>G20-F20</f>
        <v>-403.22580645161287</v>
      </c>
      <c r="I20" s="29">
        <f>IF(F20=0,0,G20/F20*100)</f>
        <v>0</v>
      </c>
    </row>
    <row r="21" spans="1:9" ht="15">
      <c r="A21" s="28"/>
      <c r="B21" s="28">
        <v>14031900</v>
      </c>
      <c r="C21" s="32" t="s">
        <v>24</v>
      </c>
      <c r="D21" s="29">
        <v>35080.7</v>
      </c>
      <c r="E21" s="29">
        <v>35080.7</v>
      </c>
      <c r="F21" s="29">
        <v>403.22580645161287</v>
      </c>
      <c r="G21" s="29">
        <v>0</v>
      </c>
      <c r="H21" s="29">
        <f>G21-F21</f>
        <v>-403.22580645161287</v>
      </c>
      <c r="I21" s="29">
        <f>IF(F21=0,0,G21/F21*100)</f>
        <v>0</v>
      </c>
    </row>
    <row r="22" spans="1:9" ht="30">
      <c r="A22" s="28"/>
      <c r="B22" s="28">
        <v>14040000</v>
      </c>
      <c r="C22" s="32" t="s">
        <v>26</v>
      </c>
      <c r="D22" s="29">
        <v>96354.5</v>
      </c>
      <c r="E22" s="29">
        <v>96354.5</v>
      </c>
      <c r="F22" s="29">
        <v>1048.3870967741934</v>
      </c>
      <c r="G22" s="29">
        <v>1164.90795</v>
      </c>
      <c r="H22" s="29">
        <f>G22-F22</f>
        <v>116.5208532258066</v>
      </c>
      <c r="I22" s="29">
        <f>IF(F22=0,0,G22/F22*100)</f>
        <v>111.11429676923079</v>
      </c>
    </row>
    <row r="23" spans="1:9" ht="15">
      <c r="A23" s="28"/>
      <c r="B23" s="28">
        <v>18000000</v>
      </c>
      <c r="C23" s="32" t="s">
        <v>27</v>
      </c>
      <c r="D23" s="29">
        <v>399403</v>
      </c>
      <c r="E23" s="29">
        <v>399403</v>
      </c>
      <c r="F23" s="29">
        <v>4070.668064516129</v>
      </c>
      <c r="G23" s="29">
        <v>12060.41898</v>
      </c>
      <c r="H23" s="29">
        <f>G23-F23</f>
        <v>7989.750915483872</v>
      </c>
      <c r="I23" s="29">
        <f>IF(F23=0,0,G23/F23*100)</f>
        <v>296.27615882341894</v>
      </c>
    </row>
    <row r="24" spans="1:9" ht="15">
      <c r="A24" s="28"/>
      <c r="B24" s="28">
        <v>18010000</v>
      </c>
      <c r="C24" s="32" t="s">
        <v>28</v>
      </c>
      <c r="D24" s="29">
        <v>194108</v>
      </c>
      <c r="E24" s="29">
        <v>194108</v>
      </c>
      <c r="F24" s="29">
        <v>1525.2245161290325</v>
      </c>
      <c r="G24" s="29">
        <v>3703.5761799999996</v>
      </c>
      <c r="H24" s="29">
        <f>G24-F24</f>
        <v>2178.351663870967</v>
      </c>
      <c r="I24" s="29">
        <f>IF(F24=0,0,G24/F24*100)</f>
        <v>242.82170531847655</v>
      </c>
    </row>
    <row r="25" spans="1:9" ht="45">
      <c r="A25" s="28"/>
      <c r="B25" s="28">
        <v>18010100</v>
      </c>
      <c r="C25" s="32" t="s">
        <v>29</v>
      </c>
      <c r="D25" s="29">
        <v>140</v>
      </c>
      <c r="E25" s="29">
        <v>140</v>
      </c>
      <c r="F25" s="29">
        <v>5.07258064516129</v>
      </c>
      <c r="G25" s="29">
        <v>6.6145</v>
      </c>
      <c r="H25" s="29">
        <f>G25-F25</f>
        <v>1.5419193548387096</v>
      </c>
      <c r="I25" s="29">
        <f>IF(F25=0,0,G25/F25*100)</f>
        <v>130.39713831478537</v>
      </c>
    </row>
    <row r="26" spans="1:9" ht="45">
      <c r="A26" s="28"/>
      <c r="B26" s="28">
        <v>18010200</v>
      </c>
      <c r="C26" s="32" t="s">
        <v>30</v>
      </c>
      <c r="D26" s="29">
        <v>1800</v>
      </c>
      <c r="E26" s="29">
        <v>1800</v>
      </c>
      <c r="F26" s="29">
        <v>0.09677419354838711</v>
      </c>
      <c r="G26" s="29">
        <v>12.07725</v>
      </c>
      <c r="H26" s="29">
        <f>G26-F26</f>
        <v>11.980475806451611</v>
      </c>
      <c r="I26" s="29">
        <f>IF(F26=0,0,G26/F26*100)</f>
        <v>12479.824999999999</v>
      </c>
    </row>
    <row r="27" spans="1:9" ht="45">
      <c r="A27" s="28"/>
      <c r="B27" s="28">
        <v>18010300</v>
      </c>
      <c r="C27" s="32" t="s">
        <v>31</v>
      </c>
      <c r="D27" s="29">
        <v>1700</v>
      </c>
      <c r="E27" s="29">
        <v>1700</v>
      </c>
      <c r="F27" s="29">
        <v>0.6451612903225806</v>
      </c>
      <c r="G27" s="29">
        <v>7.22337</v>
      </c>
      <c r="H27" s="29">
        <f>G27-F27</f>
        <v>6.578208709677419</v>
      </c>
      <c r="I27" s="29">
        <f>IF(F27=0,0,G27/F27*100)</f>
        <v>1119.62235</v>
      </c>
    </row>
    <row r="28" spans="1:9" ht="45">
      <c r="A28" s="28"/>
      <c r="B28" s="28">
        <v>18010400</v>
      </c>
      <c r="C28" s="32" t="s">
        <v>32</v>
      </c>
      <c r="D28" s="29">
        <v>14968</v>
      </c>
      <c r="E28" s="29">
        <v>14968</v>
      </c>
      <c r="F28" s="29">
        <v>306.4516129032258</v>
      </c>
      <c r="G28" s="29">
        <v>757.51655</v>
      </c>
      <c r="H28" s="29">
        <f>G28-F28</f>
        <v>451.06493709677426</v>
      </c>
      <c r="I28" s="29">
        <f>IF(F28=0,0,G28/F28*100)</f>
        <v>247.18961105263162</v>
      </c>
    </row>
    <row r="29" spans="1:9" ht="15">
      <c r="A29" s="28"/>
      <c r="B29" s="28">
        <v>18010500</v>
      </c>
      <c r="C29" s="32" t="s">
        <v>33</v>
      </c>
      <c r="D29" s="29">
        <v>80000</v>
      </c>
      <c r="E29" s="29">
        <v>80000</v>
      </c>
      <c r="F29" s="29">
        <v>421.30451612903227</v>
      </c>
      <c r="G29" s="29">
        <v>1725.86879</v>
      </c>
      <c r="H29" s="29">
        <f>G29-F29</f>
        <v>1304.5642738709678</v>
      </c>
      <c r="I29" s="29">
        <f>IF(F29=0,0,G29/F29*100)</f>
        <v>409.64877515612034</v>
      </c>
    </row>
    <row r="30" spans="1:9" ht="15">
      <c r="A30" s="28"/>
      <c r="B30" s="28">
        <v>18010600</v>
      </c>
      <c r="C30" s="32" t="s">
        <v>34</v>
      </c>
      <c r="D30" s="29">
        <v>82500</v>
      </c>
      <c r="E30" s="29">
        <v>82500</v>
      </c>
      <c r="F30" s="29">
        <v>682.1317741935484</v>
      </c>
      <c r="G30" s="29">
        <v>968.28612</v>
      </c>
      <c r="H30" s="29">
        <f>G30-F30</f>
        <v>286.1543458064516</v>
      </c>
      <c r="I30" s="29">
        <f>IF(F30=0,0,G30/F30*100)</f>
        <v>141.9500097535785</v>
      </c>
    </row>
    <row r="31" spans="1:9" ht="15">
      <c r="A31" s="28"/>
      <c r="B31" s="28">
        <v>18010700</v>
      </c>
      <c r="C31" s="32" t="s">
        <v>35</v>
      </c>
      <c r="D31" s="29">
        <v>2500</v>
      </c>
      <c r="E31" s="29">
        <v>2500</v>
      </c>
      <c r="F31" s="29">
        <v>7.697741935483871</v>
      </c>
      <c r="G31" s="29">
        <v>15.61875</v>
      </c>
      <c r="H31" s="29">
        <f>G31-F31</f>
        <v>7.921008064516129</v>
      </c>
      <c r="I31" s="29">
        <f>IF(F31=0,0,G31/F31*100)</f>
        <v>202.90041067761808</v>
      </c>
    </row>
    <row r="32" spans="1:9" ht="15">
      <c r="A32" s="28"/>
      <c r="B32" s="28">
        <v>18010900</v>
      </c>
      <c r="C32" s="32" t="s">
        <v>36</v>
      </c>
      <c r="D32" s="29">
        <v>10000</v>
      </c>
      <c r="E32" s="29">
        <v>10000</v>
      </c>
      <c r="F32" s="29">
        <v>98.43725806451613</v>
      </c>
      <c r="G32" s="29">
        <v>220.78751</v>
      </c>
      <c r="H32" s="29">
        <f>G32-F32</f>
        <v>122.35025193548387</v>
      </c>
      <c r="I32" s="29">
        <f>IF(F32=0,0,G32/F32*100)</f>
        <v>224.29262490762903</v>
      </c>
    </row>
    <row r="33" spans="1:9" ht="15">
      <c r="A33" s="28"/>
      <c r="B33" s="28">
        <v>18011000</v>
      </c>
      <c r="C33" s="32" t="s">
        <v>37</v>
      </c>
      <c r="D33" s="29">
        <v>200</v>
      </c>
      <c r="E33" s="29">
        <v>200</v>
      </c>
      <c r="F33" s="29">
        <v>1.7741935483870965</v>
      </c>
      <c r="G33" s="29">
        <v>-25</v>
      </c>
      <c r="H33" s="29">
        <f>G33-F33</f>
        <v>-26.774193548387096</v>
      </c>
      <c r="I33" s="29">
        <f>IF(F33=0,0,G33/F33*100)</f>
        <v>-1409.0909090909095</v>
      </c>
    </row>
    <row r="34" spans="1:9" ht="15">
      <c r="A34" s="28"/>
      <c r="B34" s="28">
        <v>18011100</v>
      </c>
      <c r="C34" s="32" t="s">
        <v>38</v>
      </c>
      <c r="D34" s="29">
        <v>300</v>
      </c>
      <c r="E34" s="29">
        <v>300</v>
      </c>
      <c r="F34" s="29">
        <v>1.6129032258064515</v>
      </c>
      <c r="G34" s="29">
        <v>14.58334</v>
      </c>
      <c r="H34" s="29">
        <f>G34-F34</f>
        <v>12.970436774193548</v>
      </c>
      <c r="I34" s="29">
        <f>IF(F34=0,0,G34/F34*100)</f>
        <v>904.16708</v>
      </c>
    </row>
    <row r="35" spans="1:9" ht="15">
      <c r="A35" s="28"/>
      <c r="B35" s="28">
        <v>18030000</v>
      </c>
      <c r="C35" s="32" t="s">
        <v>39</v>
      </c>
      <c r="D35" s="29">
        <v>270</v>
      </c>
      <c r="E35" s="29">
        <v>270</v>
      </c>
      <c r="F35" s="29">
        <v>5.120967741935484</v>
      </c>
      <c r="G35" s="29">
        <v>1.23841</v>
      </c>
      <c r="H35" s="29">
        <f>G35-F35</f>
        <v>-3.882557741935484</v>
      </c>
      <c r="I35" s="29">
        <f>IF(F35=0,0,G35/F35*100)</f>
        <v>24.18312440944882</v>
      </c>
    </row>
    <row r="36" spans="1:9" ht="15">
      <c r="A36" s="28"/>
      <c r="B36" s="28">
        <v>18030100</v>
      </c>
      <c r="C36" s="32" t="s">
        <v>40</v>
      </c>
      <c r="D36" s="29">
        <v>145</v>
      </c>
      <c r="E36" s="29">
        <v>145</v>
      </c>
      <c r="F36" s="29">
        <v>2.8629032258064515</v>
      </c>
      <c r="G36" s="29">
        <v>0</v>
      </c>
      <c r="H36" s="29">
        <f>G36-F36</f>
        <v>-2.8629032258064515</v>
      </c>
      <c r="I36" s="29">
        <f>IF(F36=0,0,G36/F36*100)</f>
        <v>0</v>
      </c>
    </row>
    <row r="37" spans="1:9" ht="15">
      <c r="A37" s="28"/>
      <c r="B37" s="28">
        <v>18030200</v>
      </c>
      <c r="C37" s="32" t="s">
        <v>41</v>
      </c>
      <c r="D37" s="29">
        <v>125</v>
      </c>
      <c r="E37" s="29">
        <v>125</v>
      </c>
      <c r="F37" s="29">
        <v>2.258064516129032</v>
      </c>
      <c r="G37" s="29">
        <v>1.23841</v>
      </c>
      <c r="H37" s="29">
        <f>G37-F37</f>
        <v>-1.019654516129032</v>
      </c>
      <c r="I37" s="29">
        <f>IF(F37=0,0,G37/F37*100)</f>
        <v>54.84387142857143</v>
      </c>
    </row>
    <row r="38" spans="1:9" ht="15">
      <c r="A38" s="28"/>
      <c r="B38" s="28">
        <v>18050000</v>
      </c>
      <c r="C38" s="32" t="s">
        <v>42</v>
      </c>
      <c r="D38" s="29">
        <v>205025</v>
      </c>
      <c r="E38" s="29">
        <v>205025</v>
      </c>
      <c r="F38" s="29">
        <v>2540.322580645161</v>
      </c>
      <c r="G38" s="29">
        <v>8355.60439</v>
      </c>
      <c r="H38" s="29">
        <f>G38-F38</f>
        <v>5815.281809354839</v>
      </c>
      <c r="I38" s="29">
        <f>IF(F38=0,0,G38/F38*100)</f>
        <v>328.9190299555556</v>
      </c>
    </row>
    <row r="39" spans="1:9" ht="15">
      <c r="A39" s="28"/>
      <c r="B39" s="28">
        <v>18050300</v>
      </c>
      <c r="C39" s="32" t="s">
        <v>43</v>
      </c>
      <c r="D39" s="29">
        <v>43368</v>
      </c>
      <c r="E39" s="29">
        <v>43368</v>
      </c>
      <c r="F39" s="29">
        <v>620.9677419354839</v>
      </c>
      <c r="G39" s="29">
        <v>1187.94656</v>
      </c>
      <c r="H39" s="29">
        <f>G39-F39</f>
        <v>566.9788180645162</v>
      </c>
      <c r="I39" s="29">
        <f>IF(F39=0,0,G39/F39*100)</f>
        <v>191.3056797922078</v>
      </c>
    </row>
    <row r="40" spans="1:9" ht="15">
      <c r="A40" s="28"/>
      <c r="B40" s="28">
        <v>18050400</v>
      </c>
      <c r="C40" s="32" t="s">
        <v>44</v>
      </c>
      <c r="D40" s="29">
        <v>161657</v>
      </c>
      <c r="E40" s="29">
        <v>161657</v>
      </c>
      <c r="F40" s="29">
        <v>1919.3548387096773</v>
      </c>
      <c r="G40" s="29">
        <v>7167.65783</v>
      </c>
      <c r="H40" s="29">
        <f>G40-F40</f>
        <v>5248.302991290323</v>
      </c>
      <c r="I40" s="29">
        <f>IF(F40=0,0,G40/F40*100)</f>
        <v>373.44099618487394</v>
      </c>
    </row>
    <row r="41" spans="1:9" ht="15">
      <c r="A41" s="28"/>
      <c r="B41" s="28">
        <v>20000000</v>
      </c>
      <c r="C41" s="32" t="s">
        <v>45</v>
      </c>
      <c r="D41" s="29">
        <v>37881.5</v>
      </c>
      <c r="E41" s="29">
        <v>37881.5</v>
      </c>
      <c r="F41" s="29">
        <v>333.7227419354839</v>
      </c>
      <c r="G41" s="29">
        <v>424.19548</v>
      </c>
      <c r="H41" s="29">
        <f>G41-F41</f>
        <v>90.47273806451608</v>
      </c>
      <c r="I41" s="29">
        <f>IF(F41=0,0,G41/F41*100)</f>
        <v>127.11015064175832</v>
      </c>
    </row>
    <row r="42" spans="1:9" ht="15">
      <c r="A42" s="28"/>
      <c r="B42" s="28">
        <v>21000000</v>
      </c>
      <c r="C42" s="32" t="s">
        <v>46</v>
      </c>
      <c r="D42" s="29">
        <v>4063.4</v>
      </c>
      <c r="E42" s="29">
        <v>4063.4</v>
      </c>
      <c r="F42" s="29">
        <v>43.85177419354839</v>
      </c>
      <c r="G42" s="29">
        <v>15.737</v>
      </c>
      <c r="H42" s="29">
        <f>G42-F42</f>
        <v>-28.114774193548385</v>
      </c>
      <c r="I42" s="29">
        <f>IF(F42=0,0,G42/F42*100)</f>
        <v>35.8868034176717</v>
      </c>
    </row>
    <row r="43" spans="1:9" ht="75">
      <c r="A43" s="28"/>
      <c r="B43" s="28">
        <v>21010000</v>
      </c>
      <c r="C43" s="32" t="s">
        <v>47</v>
      </c>
      <c r="D43" s="29">
        <v>3913.4</v>
      </c>
      <c r="E43" s="29">
        <v>3913.4</v>
      </c>
      <c r="F43" s="29">
        <v>43.69048387096774</v>
      </c>
      <c r="G43" s="29">
        <v>15.8</v>
      </c>
      <c r="H43" s="29">
        <f>G43-F43</f>
        <v>-27.89048387096774</v>
      </c>
      <c r="I43" s="29">
        <f>IF(F43=0,0,G43/F43*100)</f>
        <v>36.16348138112308</v>
      </c>
    </row>
    <row r="44" spans="1:9" ht="45">
      <c r="A44" s="28"/>
      <c r="B44" s="28">
        <v>21010300</v>
      </c>
      <c r="C44" s="32" t="s">
        <v>48</v>
      </c>
      <c r="D44" s="29">
        <v>3913.4</v>
      </c>
      <c r="E44" s="29">
        <v>3913.4</v>
      </c>
      <c r="F44" s="29">
        <v>43.69048387096774</v>
      </c>
      <c r="G44" s="29">
        <v>15.8</v>
      </c>
      <c r="H44" s="29">
        <f>G44-F44</f>
        <v>-27.89048387096774</v>
      </c>
      <c r="I44" s="29">
        <f>IF(F44=0,0,G44/F44*100)</f>
        <v>36.16348138112308</v>
      </c>
    </row>
    <row r="45" spans="1:9" ht="15">
      <c r="A45" s="28"/>
      <c r="B45" s="28">
        <v>21080000</v>
      </c>
      <c r="C45" s="32" t="s">
        <v>49</v>
      </c>
      <c r="D45" s="29">
        <v>150</v>
      </c>
      <c r="E45" s="29">
        <v>150</v>
      </c>
      <c r="F45" s="29">
        <v>0.16129032258064516</v>
      </c>
      <c r="G45" s="29">
        <v>-0.063</v>
      </c>
      <c r="H45" s="29">
        <f>G45-F45</f>
        <v>-0.22429032258064516</v>
      </c>
      <c r="I45" s="29">
        <f>IF(F45=0,0,G45/F45*100)</f>
        <v>-39.06</v>
      </c>
    </row>
    <row r="46" spans="1:9" ht="15">
      <c r="A46" s="28"/>
      <c r="B46" s="28">
        <v>21081100</v>
      </c>
      <c r="C46" s="32" t="s">
        <v>50</v>
      </c>
      <c r="D46" s="29">
        <v>150</v>
      </c>
      <c r="E46" s="29">
        <v>150</v>
      </c>
      <c r="F46" s="29">
        <v>0.16129032258064516</v>
      </c>
      <c r="G46" s="29">
        <v>-0.068</v>
      </c>
      <c r="H46" s="29">
        <f>G46-F46</f>
        <v>-0.22929032258064516</v>
      </c>
      <c r="I46" s="29">
        <f>IF(F46=0,0,G46/F46*100)</f>
        <v>-42.160000000000004</v>
      </c>
    </row>
    <row r="47" spans="1:9" ht="45">
      <c r="A47" s="28"/>
      <c r="B47" s="28">
        <v>21081500</v>
      </c>
      <c r="C47" s="32" t="s">
        <v>51</v>
      </c>
      <c r="D47" s="29">
        <v>0</v>
      </c>
      <c r="E47" s="29">
        <v>0</v>
      </c>
      <c r="F47" s="29">
        <v>0</v>
      </c>
      <c r="G47" s="29">
        <v>0.005</v>
      </c>
      <c r="H47" s="29">
        <f>G47-F47</f>
        <v>0.005</v>
      </c>
      <c r="I47" s="29">
        <f>IF(F47=0,0,G47/F47*100)</f>
        <v>0</v>
      </c>
    </row>
    <row r="48" spans="1:9" ht="30">
      <c r="A48" s="28"/>
      <c r="B48" s="28">
        <v>22000000</v>
      </c>
      <c r="C48" s="32" t="s">
        <v>52</v>
      </c>
      <c r="D48" s="29">
        <v>29718.1</v>
      </c>
      <c r="E48" s="29">
        <v>29718.1</v>
      </c>
      <c r="F48" s="29">
        <v>249.5483870967742</v>
      </c>
      <c r="G48" s="29">
        <v>236.50764999999998</v>
      </c>
      <c r="H48" s="29">
        <f>G48-F48</f>
        <v>-13.040737096774222</v>
      </c>
      <c r="I48" s="29">
        <f>IF(F48=0,0,G48/F48*100)</f>
        <v>94.77426512409512</v>
      </c>
    </row>
    <row r="49" spans="1:9" ht="15">
      <c r="A49" s="28"/>
      <c r="B49" s="28">
        <v>22010000</v>
      </c>
      <c r="C49" s="32" t="s">
        <v>53</v>
      </c>
      <c r="D49" s="29">
        <v>19950.1</v>
      </c>
      <c r="E49" s="29">
        <v>19950.1</v>
      </c>
      <c r="F49" s="29">
        <v>174.75806451612905</v>
      </c>
      <c r="G49" s="29">
        <v>139.92666999999997</v>
      </c>
      <c r="H49" s="29">
        <f>G49-F49</f>
        <v>-34.83139451612908</v>
      </c>
      <c r="I49" s="29">
        <f>IF(F49=0,0,G49/F49*100)</f>
        <v>80.0687913244116</v>
      </c>
    </row>
    <row r="50" spans="1:9" ht="45">
      <c r="A50" s="28"/>
      <c r="B50" s="28">
        <v>22010300</v>
      </c>
      <c r="C50" s="32" t="s">
        <v>54</v>
      </c>
      <c r="D50" s="29">
        <v>517.4</v>
      </c>
      <c r="E50" s="29">
        <v>517.4</v>
      </c>
      <c r="F50" s="29">
        <v>5.64516129032258</v>
      </c>
      <c r="G50" s="29">
        <v>7.684</v>
      </c>
      <c r="H50" s="29">
        <f>G50-F50</f>
        <v>2.03883870967742</v>
      </c>
      <c r="I50" s="29">
        <f>IF(F50=0,0,G50/F50*100)</f>
        <v>136.11657142857146</v>
      </c>
    </row>
    <row r="51" spans="1:9" ht="15">
      <c r="A51" s="28"/>
      <c r="B51" s="28">
        <v>22012500</v>
      </c>
      <c r="C51" s="32" t="s">
        <v>55</v>
      </c>
      <c r="D51" s="29">
        <v>18717</v>
      </c>
      <c r="E51" s="29">
        <v>18717</v>
      </c>
      <c r="F51" s="29">
        <v>161.29032258064518</v>
      </c>
      <c r="G51" s="29">
        <v>103.46867</v>
      </c>
      <c r="H51" s="29">
        <f>G51-F51</f>
        <v>-57.82165258064518</v>
      </c>
      <c r="I51" s="29">
        <f>IF(F51=0,0,G51/F51*100)</f>
        <v>64.1505754</v>
      </c>
    </row>
    <row r="52" spans="1:9" ht="30">
      <c r="A52" s="28"/>
      <c r="B52" s="28">
        <v>22012600</v>
      </c>
      <c r="C52" s="32" t="s">
        <v>56</v>
      </c>
      <c r="D52" s="29">
        <v>660.6</v>
      </c>
      <c r="E52" s="29">
        <v>660.6</v>
      </c>
      <c r="F52" s="29">
        <v>7.258064516129032</v>
      </c>
      <c r="G52" s="29">
        <v>28.204</v>
      </c>
      <c r="H52" s="29">
        <f>G52-F52</f>
        <v>20.94593548387097</v>
      </c>
      <c r="I52" s="29">
        <f>IF(F52=0,0,G52/F52*100)</f>
        <v>388.58844444444446</v>
      </c>
    </row>
    <row r="53" spans="1:9" ht="75">
      <c r="A53" s="28"/>
      <c r="B53" s="28">
        <v>22012900</v>
      </c>
      <c r="C53" s="32" t="s">
        <v>57</v>
      </c>
      <c r="D53" s="29">
        <v>55.1</v>
      </c>
      <c r="E53" s="29">
        <v>55.1</v>
      </c>
      <c r="F53" s="29">
        <v>0.564516129032258</v>
      </c>
      <c r="G53" s="29">
        <v>0.57</v>
      </c>
      <c r="H53" s="29">
        <f>G53-F53</f>
        <v>0.005483870967741944</v>
      </c>
      <c r="I53" s="29">
        <f>IF(F53=0,0,G53/F53*100)</f>
        <v>100.97142857142858</v>
      </c>
    </row>
    <row r="54" spans="1:9" ht="33" customHeight="1">
      <c r="A54" s="28"/>
      <c r="B54" s="28">
        <v>22080000</v>
      </c>
      <c r="C54" s="32" t="s">
        <v>58</v>
      </c>
      <c r="D54" s="29">
        <v>9568</v>
      </c>
      <c r="E54" s="29">
        <v>9568</v>
      </c>
      <c r="F54" s="29">
        <v>72.58064516129032</v>
      </c>
      <c r="G54" s="29">
        <v>92.57466000000001</v>
      </c>
      <c r="H54" s="29">
        <f>G54-F54</f>
        <v>19.99401483870969</v>
      </c>
      <c r="I54" s="29">
        <f>IF(F54=0,0,G54/F54*100)</f>
        <v>127.54730933333336</v>
      </c>
    </row>
    <row r="55" spans="1:9" ht="45">
      <c r="A55" s="28"/>
      <c r="B55" s="28">
        <v>22080400</v>
      </c>
      <c r="C55" s="32" t="s">
        <v>59</v>
      </c>
      <c r="D55" s="29">
        <v>9568</v>
      </c>
      <c r="E55" s="29">
        <v>9568</v>
      </c>
      <c r="F55" s="29">
        <v>72.58064516129032</v>
      </c>
      <c r="G55" s="29">
        <v>92.57466000000001</v>
      </c>
      <c r="H55" s="29">
        <f>G55-F55</f>
        <v>19.99401483870969</v>
      </c>
      <c r="I55" s="29">
        <f>IF(F55=0,0,G55/F55*100)</f>
        <v>127.54730933333336</v>
      </c>
    </row>
    <row r="56" spans="1:9" ht="15">
      <c r="A56" s="28"/>
      <c r="B56" s="28">
        <v>22090000</v>
      </c>
      <c r="C56" s="32" t="s">
        <v>60</v>
      </c>
      <c r="D56" s="29">
        <v>200</v>
      </c>
      <c r="E56" s="29">
        <v>200</v>
      </c>
      <c r="F56" s="29">
        <v>2.2096774193548385</v>
      </c>
      <c r="G56" s="29">
        <v>4.00632</v>
      </c>
      <c r="H56" s="29">
        <f>G56-F56</f>
        <v>1.7966425806451611</v>
      </c>
      <c r="I56" s="29">
        <f>IF(F56=0,0,G56/F56*100)</f>
        <v>181.3079124087591</v>
      </c>
    </row>
    <row r="57" spans="1:9" ht="45">
      <c r="A57" s="28"/>
      <c r="B57" s="28">
        <v>22090100</v>
      </c>
      <c r="C57" s="32" t="s">
        <v>61</v>
      </c>
      <c r="D57" s="29">
        <v>80</v>
      </c>
      <c r="E57" s="29">
        <v>80</v>
      </c>
      <c r="F57" s="29">
        <v>0.8870967741935483</v>
      </c>
      <c r="G57" s="29">
        <v>0.98032</v>
      </c>
      <c r="H57" s="29">
        <f>G57-F57</f>
        <v>0.0932232258064517</v>
      </c>
      <c r="I57" s="29">
        <f>IF(F57=0,0,G57/F57*100)</f>
        <v>110.50880000000001</v>
      </c>
    </row>
    <row r="58" spans="1:9" ht="15">
      <c r="A58" s="28"/>
      <c r="B58" s="28">
        <v>22090200</v>
      </c>
      <c r="C58" s="32" t="s">
        <v>62</v>
      </c>
      <c r="D58" s="29">
        <v>20</v>
      </c>
      <c r="E58" s="29">
        <v>20</v>
      </c>
      <c r="F58" s="29">
        <v>0.03225806451612903</v>
      </c>
      <c r="G58" s="29">
        <v>0.102</v>
      </c>
      <c r="H58" s="29">
        <f>G58-F58</f>
        <v>0.06974193548387096</v>
      </c>
      <c r="I58" s="29">
        <f>IF(F58=0,0,G58/F58*100)</f>
        <v>316.2</v>
      </c>
    </row>
    <row r="59" spans="1:9" ht="45">
      <c r="A59" s="28"/>
      <c r="B59" s="28">
        <v>22090400</v>
      </c>
      <c r="C59" s="32" t="s">
        <v>63</v>
      </c>
      <c r="D59" s="29">
        <v>100</v>
      </c>
      <c r="E59" s="29">
        <v>100</v>
      </c>
      <c r="F59" s="29">
        <v>1.2903225806451613</v>
      </c>
      <c r="G59" s="29">
        <v>2.924</v>
      </c>
      <c r="H59" s="29">
        <f>G59-F59</f>
        <v>1.6336774193548387</v>
      </c>
      <c r="I59" s="29">
        <f>IF(F59=0,0,G59/F59*100)</f>
        <v>226.61</v>
      </c>
    </row>
    <row r="60" spans="1:9" ht="15">
      <c r="A60" s="28"/>
      <c r="B60" s="28">
        <v>24000000</v>
      </c>
      <c r="C60" s="32" t="s">
        <v>64</v>
      </c>
      <c r="D60" s="29">
        <v>4100</v>
      </c>
      <c r="E60" s="29">
        <v>4100</v>
      </c>
      <c r="F60" s="29">
        <v>40.322580645161295</v>
      </c>
      <c r="G60" s="29">
        <v>171.95083000000002</v>
      </c>
      <c r="H60" s="29">
        <f>G60-F60</f>
        <v>131.62824935483872</v>
      </c>
      <c r="I60" s="29">
        <f>IF(F60=0,0,G60/F60*100)</f>
        <v>426.43805840000005</v>
      </c>
    </row>
    <row r="61" spans="1:9" ht="15">
      <c r="A61" s="28"/>
      <c r="B61" s="28">
        <v>24060000</v>
      </c>
      <c r="C61" s="32" t="s">
        <v>49</v>
      </c>
      <c r="D61" s="29">
        <v>4100</v>
      </c>
      <c r="E61" s="29">
        <v>4100</v>
      </c>
      <c r="F61" s="29">
        <v>40.322580645161295</v>
      </c>
      <c r="G61" s="29">
        <v>171.95083</v>
      </c>
      <c r="H61" s="29">
        <f>G61-F61</f>
        <v>131.62824935483872</v>
      </c>
      <c r="I61" s="29">
        <f>IF(F61=0,0,G61/F61*100)</f>
        <v>426.43805839999993</v>
      </c>
    </row>
    <row r="62" spans="1:9" ht="15">
      <c r="A62" s="28"/>
      <c r="B62" s="28">
        <v>24060300</v>
      </c>
      <c r="C62" s="32" t="s">
        <v>49</v>
      </c>
      <c r="D62" s="29">
        <v>4100</v>
      </c>
      <c r="E62" s="29">
        <v>4100</v>
      </c>
      <c r="F62" s="29">
        <v>40.322580645161295</v>
      </c>
      <c r="G62" s="29">
        <v>171.95083000000002</v>
      </c>
      <c r="H62" s="29">
        <f>G62-F62</f>
        <v>131.62824935483872</v>
      </c>
      <c r="I62" s="29">
        <f>IF(F62=0,0,G62/F62*100)</f>
        <v>426.43805840000005</v>
      </c>
    </row>
    <row r="63" spans="1:9" ht="15">
      <c r="A63" s="28"/>
      <c r="B63" s="28">
        <v>40000000</v>
      </c>
      <c r="C63" s="32" t="s">
        <v>65</v>
      </c>
      <c r="D63" s="29">
        <v>1283432.16</v>
      </c>
      <c r="E63" s="29">
        <v>1506974.96</v>
      </c>
      <c r="F63" s="29">
        <v>19590.66357096774</v>
      </c>
      <c r="G63" s="29">
        <v>482.04</v>
      </c>
      <c r="H63" s="29">
        <f>G63-F63</f>
        <v>-19108.62357096774</v>
      </c>
      <c r="I63" s="29">
        <f>IF(F63=0,0,G63/F63*100)</f>
        <v>2.460559838893646</v>
      </c>
    </row>
    <row r="64" spans="1:9" ht="15">
      <c r="A64" s="28"/>
      <c r="B64" s="28">
        <v>41000000</v>
      </c>
      <c r="C64" s="32" t="s">
        <v>66</v>
      </c>
      <c r="D64" s="29">
        <v>1283432.16</v>
      </c>
      <c r="E64" s="29">
        <v>1506974.96</v>
      </c>
      <c r="F64" s="29">
        <v>19590.66357096774</v>
      </c>
      <c r="G64" s="29">
        <v>482.04</v>
      </c>
      <c r="H64" s="29">
        <f>G64-F64</f>
        <v>-19108.62357096774</v>
      </c>
      <c r="I64" s="29">
        <f>IF(F64=0,0,G64/F64*100)</f>
        <v>2.460559838893646</v>
      </c>
    </row>
    <row r="65" spans="1:9" ht="15">
      <c r="A65" s="28"/>
      <c r="B65" s="28">
        <v>41030000</v>
      </c>
      <c r="C65" s="32" t="s">
        <v>67</v>
      </c>
      <c r="D65" s="29">
        <v>1283432.16</v>
      </c>
      <c r="E65" s="29">
        <v>1283406.36</v>
      </c>
      <c r="F65" s="29">
        <v>18820.82163548387</v>
      </c>
      <c r="G65" s="29">
        <v>482.04</v>
      </c>
      <c r="H65" s="29">
        <f>G65-F65</f>
        <v>-18338.78163548387</v>
      </c>
      <c r="I65" s="29">
        <f>IF(F65=0,0,G65/F65*100)</f>
        <v>2.561205931048117</v>
      </c>
    </row>
    <row r="66" spans="1:9" ht="75.75" customHeight="1">
      <c r="A66" s="28"/>
      <c r="B66" s="28">
        <v>41030600</v>
      </c>
      <c r="C66" s="32" t="s">
        <v>68</v>
      </c>
      <c r="D66" s="29">
        <v>309415.29999999993</v>
      </c>
      <c r="E66" s="29">
        <v>309415.29999999993</v>
      </c>
      <c r="F66" s="29">
        <v>4194.048387096774</v>
      </c>
      <c r="G66" s="29">
        <v>20.64</v>
      </c>
      <c r="H66" s="29">
        <f>G66-F66</f>
        <v>-4173.408387096773</v>
      </c>
      <c r="I66" s="29">
        <f>IF(F66=0,0,G66/F66*100)</f>
        <v>0.4921259388303703</v>
      </c>
    </row>
    <row r="67" spans="1:9" ht="75">
      <c r="A67" s="28"/>
      <c r="B67" s="28">
        <v>41030800</v>
      </c>
      <c r="C67" s="32" t="s">
        <v>69</v>
      </c>
      <c r="D67" s="29">
        <v>474720.3</v>
      </c>
      <c r="E67" s="29">
        <v>474720.3</v>
      </c>
      <c r="F67" s="29">
        <v>7735.483870967742</v>
      </c>
      <c r="G67" s="29">
        <v>0</v>
      </c>
      <c r="H67" s="29">
        <f>G67-F67</f>
        <v>-7735.483870967742</v>
      </c>
      <c r="I67" s="29">
        <f>IF(F67=0,0,G67/F67*100)</f>
        <v>0</v>
      </c>
    </row>
    <row r="68" spans="1:9" ht="60">
      <c r="A68" s="28"/>
      <c r="B68" s="28">
        <v>41031000</v>
      </c>
      <c r="C68" s="32" t="s">
        <v>70</v>
      </c>
      <c r="D68" s="29">
        <v>239.1</v>
      </c>
      <c r="E68" s="29">
        <v>213.3</v>
      </c>
      <c r="F68" s="29">
        <v>2.6048387096774195</v>
      </c>
      <c r="G68" s="29">
        <v>0</v>
      </c>
      <c r="H68" s="29">
        <f>G68-F68</f>
        <v>-2.6048387096774195</v>
      </c>
      <c r="I68" s="29">
        <f>IF(F68=0,0,G68/F68*100)</f>
        <v>0</v>
      </c>
    </row>
    <row r="69" spans="1:9" ht="45">
      <c r="A69" s="28"/>
      <c r="B69" s="28">
        <v>41033600</v>
      </c>
      <c r="C69" s="32" t="s">
        <v>71</v>
      </c>
      <c r="D69" s="29">
        <v>0</v>
      </c>
      <c r="E69" s="29">
        <v>0</v>
      </c>
      <c r="F69" s="29">
        <v>0</v>
      </c>
      <c r="G69" s="29">
        <v>461.4</v>
      </c>
      <c r="H69" s="29">
        <f>G69-F69</f>
        <v>461.4</v>
      </c>
      <c r="I69" s="29">
        <f>IF(F69=0,0,G69/F69*100)</f>
        <v>0</v>
      </c>
    </row>
    <row r="70" spans="1:9" ht="30">
      <c r="A70" s="28"/>
      <c r="B70" s="28">
        <v>41033900</v>
      </c>
      <c r="C70" s="32" t="s">
        <v>72</v>
      </c>
      <c r="D70" s="29">
        <v>285617.26</v>
      </c>
      <c r="E70" s="29">
        <v>285617.26</v>
      </c>
      <c r="F70" s="29">
        <v>3547.177419354839</v>
      </c>
      <c r="G70" s="29">
        <v>0</v>
      </c>
      <c r="H70" s="29">
        <f>G70-F70</f>
        <v>-3547.177419354839</v>
      </c>
      <c r="I70" s="29">
        <f>IF(F70=0,0,G70/F70*100)</f>
        <v>0</v>
      </c>
    </row>
    <row r="71" spans="1:9" ht="30">
      <c r="A71" s="28"/>
      <c r="B71" s="28">
        <v>41034200</v>
      </c>
      <c r="C71" s="32" t="s">
        <v>73</v>
      </c>
      <c r="D71" s="29">
        <v>210436.3</v>
      </c>
      <c r="E71" s="29">
        <v>210436.3</v>
      </c>
      <c r="F71" s="29">
        <v>3301.758064516129</v>
      </c>
      <c r="G71" s="29">
        <v>0</v>
      </c>
      <c r="H71" s="29">
        <f>G71-F71</f>
        <v>-3301.758064516129</v>
      </c>
      <c r="I71" s="29">
        <f>IF(F71=0,0,G71/F71*100)</f>
        <v>0</v>
      </c>
    </row>
    <row r="72" spans="1:9" ht="76.5" customHeight="1">
      <c r="A72" s="28"/>
      <c r="B72" s="28">
        <v>41035800</v>
      </c>
      <c r="C72" s="32" t="s">
        <v>74</v>
      </c>
      <c r="D72" s="29">
        <v>3003.9</v>
      </c>
      <c r="E72" s="29">
        <v>3003.9</v>
      </c>
      <c r="F72" s="29">
        <v>39.74905483870968</v>
      </c>
      <c r="G72" s="29">
        <v>0</v>
      </c>
      <c r="H72" s="29">
        <f>G72-F72</f>
        <v>-39.74905483870968</v>
      </c>
      <c r="I72" s="29">
        <f>IF(F72=0,0,G72/F72*100)</f>
        <v>0</v>
      </c>
    </row>
    <row r="73" spans="1:9" ht="15">
      <c r="A73" s="28"/>
      <c r="B73" s="28">
        <v>41040000</v>
      </c>
      <c r="C73" s="32" t="s">
        <v>75</v>
      </c>
      <c r="D73" s="29">
        <v>0</v>
      </c>
      <c r="E73" s="29">
        <v>57924.9</v>
      </c>
      <c r="F73" s="29">
        <v>544.9677419354839</v>
      </c>
      <c r="G73" s="29">
        <v>0</v>
      </c>
      <c r="H73" s="29">
        <f>G73-F73</f>
        <v>-544.9677419354839</v>
      </c>
      <c r="I73" s="29">
        <f>IF(F73=0,0,G73/F73*100)</f>
        <v>0</v>
      </c>
    </row>
    <row r="74" spans="1:9" ht="60">
      <c r="A74" s="28"/>
      <c r="B74" s="28">
        <v>41040200</v>
      </c>
      <c r="C74" s="32" t="s">
        <v>76</v>
      </c>
      <c r="D74" s="29">
        <v>0</v>
      </c>
      <c r="E74" s="29">
        <v>57924.9</v>
      </c>
      <c r="F74" s="29">
        <v>544.9677419354839</v>
      </c>
      <c r="G74" s="29">
        <v>0</v>
      </c>
      <c r="H74" s="29">
        <f>G74-F74</f>
        <v>-544.9677419354839</v>
      </c>
      <c r="I74" s="29">
        <f>IF(F74=0,0,G74/F74*100)</f>
        <v>0</v>
      </c>
    </row>
    <row r="75" spans="1:9" ht="30">
      <c r="A75" s="28"/>
      <c r="B75" s="28">
        <v>41050000</v>
      </c>
      <c r="C75" s="32" t="s">
        <v>77</v>
      </c>
      <c r="D75" s="29">
        <v>0</v>
      </c>
      <c r="E75" s="29">
        <v>165643.7</v>
      </c>
      <c r="F75" s="29">
        <v>224.8741935483871</v>
      </c>
      <c r="G75" s="29">
        <v>0</v>
      </c>
      <c r="H75" s="29">
        <f>G75-F75</f>
        <v>-224.8741935483871</v>
      </c>
      <c r="I75" s="29">
        <f>IF(F75=0,0,G75/F75*100)</f>
        <v>0</v>
      </c>
    </row>
    <row r="76" spans="1:9" ht="75">
      <c r="A76" s="28"/>
      <c r="B76" s="28">
        <v>41050100</v>
      </c>
      <c r="C76" s="32" t="s">
        <v>78</v>
      </c>
      <c r="D76" s="29">
        <v>0</v>
      </c>
      <c r="E76" s="29">
        <v>112511.9</v>
      </c>
      <c r="F76" s="29">
        <v>0</v>
      </c>
      <c r="G76" s="29">
        <v>0</v>
      </c>
      <c r="H76" s="29">
        <f>G76-F76</f>
        <v>0</v>
      </c>
      <c r="I76" s="29">
        <f>IF(F76=0,0,G76/F76*100)</f>
        <v>0</v>
      </c>
    </row>
    <row r="77" spans="1:9" ht="75">
      <c r="A77" s="28"/>
      <c r="B77" s="28">
        <v>41050300</v>
      </c>
      <c r="C77" s="32" t="s">
        <v>79</v>
      </c>
      <c r="D77" s="29">
        <v>0</v>
      </c>
      <c r="E77" s="29">
        <v>34177.600000000006</v>
      </c>
      <c r="F77" s="29">
        <v>0.13064516129032258</v>
      </c>
      <c r="G77" s="29">
        <v>0</v>
      </c>
      <c r="H77" s="29">
        <f>G77-F77</f>
        <v>-0.13064516129032258</v>
      </c>
      <c r="I77" s="29">
        <f>IF(F77=0,0,G77/F77*100)</f>
        <v>0</v>
      </c>
    </row>
    <row r="78" spans="1:9" ht="78" customHeight="1">
      <c r="A78" s="28"/>
      <c r="B78" s="28">
        <v>41050700</v>
      </c>
      <c r="C78" s="32" t="s">
        <v>80</v>
      </c>
      <c r="D78" s="29">
        <v>0</v>
      </c>
      <c r="E78" s="29">
        <v>534.5</v>
      </c>
      <c r="F78" s="29">
        <v>0</v>
      </c>
      <c r="G78" s="29">
        <v>0</v>
      </c>
      <c r="H78" s="29">
        <f>G78-F78</f>
        <v>0</v>
      </c>
      <c r="I78" s="29">
        <f>IF(F78=0,0,G78/F78*100)</f>
        <v>0</v>
      </c>
    </row>
    <row r="79" spans="1:9" ht="45">
      <c r="A79" s="28"/>
      <c r="B79" s="28">
        <v>41051500</v>
      </c>
      <c r="C79" s="32" t="s">
        <v>81</v>
      </c>
      <c r="D79" s="29">
        <v>0</v>
      </c>
      <c r="E79" s="29">
        <v>8315.9</v>
      </c>
      <c r="F79" s="29">
        <v>111.7758064516129</v>
      </c>
      <c r="G79" s="29">
        <v>0</v>
      </c>
      <c r="H79" s="29">
        <f>G79-F79</f>
        <v>-111.7758064516129</v>
      </c>
      <c r="I79" s="29">
        <f>IF(F79=0,0,G79/F79*100)</f>
        <v>0</v>
      </c>
    </row>
    <row r="80" spans="1:9" ht="46.5" customHeight="1">
      <c r="A80" s="28"/>
      <c r="B80" s="28">
        <v>41052000</v>
      </c>
      <c r="C80" s="32" t="s">
        <v>82</v>
      </c>
      <c r="D80" s="29">
        <v>0</v>
      </c>
      <c r="E80" s="29">
        <v>7902</v>
      </c>
      <c r="F80" s="29">
        <v>106.20967741935483</v>
      </c>
      <c r="G80" s="29">
        <v>0</v>
      </c>
      <c r="H80" s="29">
        <f>G80-F80</f>
        <v>-106.20967741935483</v>
      </c>
      <c r="I80" s="29">
        <f>IF(F80=0,0,G80/F80*100)</f>
        <v>0</v>
      </c>
    </row>
    <row r="81" spans="1:9" ht="15">
      <c r="A81" s="28"/>
      <c r="B81" s="28">
        <v>41053900</v>
      </c>
      <c r="C81" s="32" t="s">
        <v>83</v>
      </c>
      <c r="D81" s="29">
        <v>0</v>
      </c>
      <c r="E81" s="29">
        <v>2201.800000000001</v>
      </c>
      <c r="F81" s="29">
        <v>6.758064516129032</v>
      </c>
      <c r="G81" s="29">
        <v>0</v>
      </c>
      <c r="H81" s="29">
        <f>G81-F81</f>
        <v>-6.758064516129032</v>
      </c>
      <c r="I81" s="29">
        <f>IF(F81=0,0,G81/F81*100)</f>
        <v>0</v>
      </c>
    </row>
    <row r="82" spans="1:9" ht="15">
      <c r="A82" s="7" t="s">
        <v>84</v>
      </c>
      <c r="B82" s="30"/>
      <c r="C82" s="30"/>
      <c r="D82" s="8">
        <v>1495424.2</v>
      </c>
      <c r="E82" s="8">
        <v>1495424.2</v>
      </c>
      <c r="F82" s="8">
        <v>13108.063548387094</v>
      </c>
      <c r="G82" s="8">
        <v>33205.27042000001</v>
      </c>
      <c r="H82" s="8">
        <f>G82-F82</f>
        <v>20097.206871612914</v>
      </c>
      <c r="I82" s="8">
        <f>IF(F82=0,0,G82/F82*100)</f>
        <v>253.31941897768579</v>
      </c>
    </row>
    <row r="83" spans="1:9" ht="15">
      <c r="A83" s="7" t="s">
        <v>85</v>
      </c>
      <c r="B83" s="30"/>
      <c r="C83" s="30"/>
      <c r="D83" s="8">
        <v>2778856.36</v>
      </c>
      <c r="E83" s="8">
        <v>3002399.16</v>
      </c>
      <c r="F83" s="8">
        <v>32698.727119354833</v>
      </c>
      <c r="G83" s="8">
        <v>33687.31042</v>
      </c>
      <c r="H83" s="8">
        <f>G83-F83</f>
        <v>988.5833006451685</v>
      </c>
      <c r="I83" s="8">
        <f>IF(F83=0,0,G83/F83*100)</f>
        <v>103.0233082071871</v>
      </c>
    </row>
  </sheetData>
  <sheetProtection/>
  <mergeCells count="8">
    <mergeCell ref="A82:C82"/>
    <mergeCell ref="A83:C83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0.12890625" style="0" customWidth="1"/>
    <col min="3" max="3" width="67.125" style="1" customWidth="1"/>
    <col min="4" max="4" width="11.125" style="0" customWidth="1"/>
    <col min="5" max="5" width="12.125" style="0" customWidth="1"/>
    <col min="6" max="6" width="10.75390625" style="0" customWidth="1"/>
  </cols>
  <sheetData>
    <row r="1" spans="1:9" ht="23.2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0"/>
      <c r="B2" s="10"/>
      <c r="C2" s="10"/>
      <c r="D2" s="10"/>
      <c r="E2" s="10"/>
      <c r="F2" s="10"/>
      <c r="G2" s="10"/>
      <c r="H2" s="10"/>
      <c r="I2" s="10"/>
    </row>
    <row r="3" spans="1:9" ht="18.75">
      <c r="A3" s="20" t="s">
        <v>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9"/>
      <c r="B4" s="9"/>
      <c r="C4" s="9"/>
      <c r="D4" s="9"/>
      <c r="E4" s="9"/>
      <c r="F4" s="9"/>
      <c r="H4" s="9"/>
      <c r="I4" s="9" t="s">
        <v>2</v>
      </c>
    </row>
    <row r="5" spans="1:9" ht="15">
      <c r="A5" s="21"/>
      <c r="B5" s="22" t="s">
        <v>3</v>
      </c>
      <c r="C5" s="22" t="s">
        <v>4</v>
      </c>
      <c r="D5" s="22" t="s">
        <v>5</v>
      </c>
      <c r="E5" s="23"/>
      <c r="F5" s="23"/>
      <c r="G5" s="23"/>
      <c r="H5" s="23"/>
      <c r="I5" s="23"/>
    </row>
    <row r="6" spans="1:9" ht="30">
      <c r="A6" s="21"/>
      <c r="B6" s="23"/>
      <c r="C6" s="23"/>
      <c r="D6" s="11" t="s">
        <v>6</v>
      </c>
      <c r="E6" s="11" t="s">
        <v>7</v>
      </c>
      <c r="F6" s="11" t="s">
        <v>8</v>
      </c>
      <c r="G6" s="12" t="s">
        <v>9</v>
      </c>
      <c r="H6" s="12" t="s">
        <v>10</v>
      </c>
      <c r="I6" s="12" t="s">
        <v>11</v>
      </c>
    </row>
    <row r="7" spans="1:9" ht="15">
      <c r="A7" s="13"/>
      <c r="B7" s="13">
        <v>10000000</v>
      </c>
      <c r="C7" s="24" t="s">
        <v>12</v>
      </c>
      <c r="D7" s="14">
        <v>980</v>
      </c>
      <c r="E7" s="14">
        <v>980</v>
      </c>
      <c r="F7" s="14">
        <v>5.306451612903226</v>
      </c>
      <c r="G7" s="14">
        <v>4.15105</v>
      </c>
      <c r="H7" s="14">
        <v>-1.1554016129032263</v>
      </c>
      <c r="I7" s="14">
        <v>78.22647416413373</v>
      </c>
    </row>
    <row r="8" spans="1:9" ht="15">
      <c r="A8" s="13"/>
      <c r="B8" s="13">
        <v>19000000</v>
      </c>
      <c r="C8" s="24" t="s">
        <v>86</v>
      </c>
      <c r="D8" s="14">
        <v>980</v>
      </c>
      <c r="E8" s="14">
        <v>980</v>
      </c>
      <c r="F8" s="14">
        <v>5.306451612903226</v>
      </c>
      <c r="G8" s="14">
        <v>4.15105</v>
      </c>
      <c r="H8" s="14">
        <v>-1.1554016129032263</v>
      </c>
      <c r="I8" s="14">
        <v>78.22647416413373</v>
      </c>
    </row>
    <row r="9" spans="1:9" ht="15">
      <c r="A9" s="13"/>
      <c r="B9" s="13">
        <v>19010000</v>
      </c>
      <c r="C9" s="24" t="s">
        <v>87</v>
      </c>
      <c r="D9" s="14">
        <v>980</v>
      </c>
      <c r="E9" s="14">
        <v>980</v>
      </c>
      <c r="F9" s="14">
        <v>5.306451612903226</v>
      </c>
      <c r="G9" s="14">
        <v>4.15105</v>
      </c>
      <c r="H9" s="14">
        <v>-1.1554016129032263</v>
      </c>
      <c r="I9" s="14">
        <v>78.22647416413373</v>
      </c>
    </row>
    <row r="10" spans="1:9" ht="30">
      <c r="A10" s="13"/>
      <c r="B10" s="13">
        <v>19010100</v>
      </c>
      <c r="C10" s="24" t="s">
        <v>88</v>
      </c>
      <c r="D10" s="14">
        <v>580</v>
      </c>
      <c r="E10" s="14">
        <v>580</v>
      </c>
      <c r="F10" s="14">
        <v>2.0967741935483875</v>
      </c>
      <c r="G10" s="14">
        <v>3.7068199999999996</v>
      </c>
      <c r="H10" s="14">
        <v>1.610045806451612</v>
      </c>
      <c r="I10" s="14">
        <v>176.78679999999994</v>
      </c>
    </row>
    <row r="11" spans="1:9" ht="30">
      <c r="A11" s="13"/>
      <c r="B11" s="13">
        <v>19010200</v>
      </c>
      <c r="C11" s="24" t="s">
        <v>89</v>
      </c>
      <c r="D11" s="14">
        <v>220</v>
      </c>
      <c r="E11" s="14">
        <v>220</v>
      </c>
      <c r="F11" s="14">
        <v>2.741935483870968</v>
      </c>
      <c r="G11" s="14">
        <v>0.00046</v>
      </c>
      <c r="H11" s="14">
        <v>-2.741475483870968</v>
      </c>
      <c r="I11" s="14">
        <v>0.016776470588235295</v>
      </c>
    </row>
    <row r="12" spans="1:9" ht="45">
      <c r="A12" s="13"/>
      <c r="B12" s="13">
        <v>19010300</v>
      </c>
      <c r="C12" s="24" t="s">
        <v>90</v>
      </c>
      <c r="D12" s="14">
        <v>180</v>
      </c>
      <c r="E12" s="14">
        <v>180</v>
      </c>
      <c r="F12" s="14">
        <v>0.467741935483871</v>
      </c>
      <c r="G12" s="14">
        <v>0.44377</v>
      </c>
      <c r="H12" s="14">
        <v>-0.023971935483871</v>
      </c>
      <c r="I12" s="14">
        <v>94.87496551724138</v>
      </c>
    </row>
    <row r="13" spans="1:9" ht="15">
      <c r="A13" s="13"/>
      <c r="B13" s="13">
        <v>19050000</v>
      </c>
      <c r="C13" s="24" t="s">
        <v>91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30">
      <c r="A14" s="13"/>
      <c r="B14" s="13">
        <v>19050200</v>
      </c>
      <c r="C14" s="24" t="s">
        <v>92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15">
      <c r="A15" s="13"/>
      <c r="B15" s="13">
        <v>20000000</v>
      </c>
      <c r="C15" s="24" t="s">
        <v>45</v>
      </c>
      <c r="D15" s="14">
        <v>36053.272</v>
      </c>
      <c r="E15" s="14">
        <v>36053.272</v>
      </c>
      <c r="F15" s="14">
        <v>481.1572421564295</v>
      </c>
      <c r="G15" s="14">
        <v>2091.12464</v>
      </c>
      <c r="H15" s="14">
        <v>1609.9673978435706</v>
      </c>
      <c r="I15" s="14">
        <v>434.6031726817805</v>
      </c>
    </row>
    <row r="16" spans="1:9" ht="15">
      <c r="A16" s="13"/>
      <c r="B16" s="13">
        <v>21000000</v>
      </c>
      <c r="C16" s="24" t="s">
        <v>46</v>
      </c>
      <c r="D16" s="14">
        <v>0</v>
      </c>
      <c r="E16" s="14">
        <v>0</v>
      </c>
      <c r="F16" s="14">
        <v>0</v>
      </c>
      <c r="G16" s="14">
        <v>7.5675</v>
      </c>
      <c r="H16" s="14">
        <v>7.5675</v>
      </c>
      <c r="I16" s="14">
        <v>0</v>
      </c>
    </row>
    <row r="17" spans="1:9" ht="30">
      <c r="A17" s="13"/>
      <c r="B17" s="13">
        <v>21110000</v>
      </c>
      <c r="C17" s="24" t="s">
        <v>93</v>
      </c>
      <c r="D17" s="14">
        <v>0</v>
      </c>
      <c r="E17" s="14">
        <v>0</v>
      </c>
      <c r="F17" s="14">
        <v>0</v>
      </c>
      <c r="G17" s="14">
        <v>7.5675</v>
      </c>
      <c r="H17" s="14">
        <v>7.5675</v>
      </c>
      <c r="I17" s="14">
        <v>0</v>
      </c>
    </row>
    <row r="18" spans="1:9" ht="15">
      <c r="A18" s="13"/>
      <c r="B18" s="13">
        <v>24000000</v>
      </c>
      <c r="C18" s="24" t="s">
        <v>64</v>
      </c>
      <c r="D18" s="14">
        <v>1517.503</v>
      </c>
      <c r="E18" s="14">
        <v>1517.503</v>
      </c>
      <c r="F18" s="14">
        <v>8.064516129032258</v>
      </c>
      <c r="G18" s="14">
        <v>300</v>
      </c>
      <c r="H18" s="14">
        <v>291.93548387096774</v>
      </c>
      <c r="I18" s="14">
        <v>3720.0000000000005</v>
      </c>
    </row>
    <row r="19" spans="1:9" ht="15">
      <c r="A19" s="13"/>
      <c r="B19" s="13">
        <v>24060000</v>
      </c>
      <c r="C19" s="24" t="s">
        <v>49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45">
      <c r="A20" s="13"/>
      <c r="B20" s="13">
        <v>24062100</v>
      </c>
      <c r="C20" s="24" t="s">
        <v>94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5">
      <c r="A21" s="13"/>
      <c r="B21" s="13">
        <v>24110000</v>
      </c>
      <c r="C21" s="24" t="s">
        <v>95</v>
      </c>
      <c r="D21" s="14">
        <v>17.503</v>
      </c>
      <c r="E21" s="14">
        <v>17.503</v>
      </c>
      <c r="F21" s="14">
        <v>0</v>
      </c>
      <c r="G21" s="14">
        <v>0</v>
      </c>
      <c r="H21" s="14">
        <v>0</v>
      </c>
      <c r="I21" s="14">
        <v>0</v>
      </c>
    </row>
    <row r="22" spans="1:9" ht="45">
      <c r="A22" s="13"/>
      <c r="B22" s="13">
        <v>24110900</v>
      </c>
      <c r="C22" s="24" t="s">
        <v>96</v>
      </c>
      <c r="D22" s="14">
        <v>17.503</v>
      </c>
      <c r="E22" s="14">
        <v>17.503</v>
      </c>
      <c r="F22" s="14">
        <v>0</v>
      </c>
      <c r="G22" s="14">
        <v>0</v>
      </c>
      <c r="H22" s="14">
        <v>0</v>
      </c>
      <c r="I22" s="14">
        <v>0</v>
      </c>
    </row>
    <row r="23" spans="1:9" ht="30">
      <c r="A23" s="13"/>
      <c r="B23" s="13">
        <v>24170000</v>
      </c>
      <c r="C23" s="24" t="s">
        <v>97</v>
      </c>
      <c r="D23" s="14">
        <v>1500</v>
      </c>
      <c r="E23" s="14">
        <v>1500</v>
      </c>
      <c r="F23" s="14">
        <v>8.064516129032258</v>
      </c>
      <c r="G23" s="14">
        <v>300</v>
      </c>
      <c r="H23" s="14">
        <v>291.93548387096774</v>
      </c>
      <c r="I23" s="14">
        <v>3720.0000000000005</v>
      </c>
    </row>
    <row r="24" spans="1:9" ht="15">
      <c r="A24" s="13"/>
      <c r="B24" s="13">
        <v>25000000</v>
      </c>
      <c r="C24" s="24" t="s">
        <v>98</v>
      </c>
      <c r="D24" s="14">
        <v>34535.769</v>
      </c>
      <c r="E24" s="14">
        <v>34535.769</v>
      </c>
      <c r="F24" s="14">
        <v>473.09272602739725</v>
      </c>
      <c r="G24" s="14">
        <v>1783.5571400000001</v>
      </c>
      <c r="H24" s="14">
        <v>1310.4644139726029</v>
      </c>
      <c r="I24" s="14">
        <v>376.9994848529362</v>
      </c>
    </row>
    <row r="25" spans="1:9" ht="30">
      <c r="A25" s="13"/>
      <c r="B25" s="13">
        <v>25010000</v>
      </c>
      <c r="C25" s="24" t="s">
        <v>99</v>
      </c>
      <c r="D25" s="14">
        <v>34535.769</v>
      </c>
      <c r="E25" s="14">
        <v>34535.769</v>
      </c>
      <c r="F25" s="14">
        <v>473.09272602739725</v>
      </c>
      <c r="G25" s="14">
        <v>1008.31076</v>
      </c>
      <c r="H25" s="14">
        <v>535.2180339726027</v>
      </c>
      <c r="I25" s="14">
        <v>213.13174025457488</v>
      </c>
    </row>
    <row r="26" spans="1:9" ht="30">
      <c r="A26" s="13"/>
      <c r="B26" s="13">
        <v>25010100</v>
      </c>
      <c r="C26" s="24" t="s">
        <v>100</v>
      </c>
      <c r="D26" s="14">
        <v>28453.57</v>
      </c>
      <c r="E26" s="14">
        <v>28453.57</v>
      </c>
      <c r="F26" s="14">
        <v>389.7749315068493</v>
      </c>
      <c r="G26" s="14">
        <v>838.87051</v>
      </c>
      <c r="H26" s="14">
        <v>449.09557849315064</v>
      </c>
      <c r="I26" s="14">
        <v>215.2192052877723</v>
      </c>
    </row>
    <row r="27" spans="1:9" ht="30">
      <c r="A27" s="13"/>
      <c r="B27" s="13">
        <v>25010200</v>
      </c>
      <c r="C27" s="24" t="s">
        <v>101</v>
      </c>
      <c r="D27" s="14">
        <v>5737.558</v>
      </c>
      <c r="E27" s="14">
        <v>5737.558</v>
      </c>
      <c r="F27" s="14">
        <v>78.59668493150686</v>
      </c>
      <c r="G27" s="14">
        <v>154.90416</v>
      </c>
      <c r="H27" s="14">
        <v>76.30747506849313</v>
      </c>
      <c r="I27" s="14">
        <v>197.08739641499048</v>
      </c>
    </row>
    <row r="28" spans="1:9" ht="15">
      <c r="A28" s="13"/>
      <c r="B28" s="13">
        <v>25010300</v>
      </c>
      <c r="C28" s="24" t="s">
        <v>102</v>
      </c>
      <c r="D28" s="14">
        <v>325.641</v>
      </c>
      <c r="E28" s="14">
        <v>325.641</v>
      </c>
      <c r="F28" s="14">
        <v>4.460835616438356</v>
      </c>
      <c r="G28" s="14">
        <v>5.86098</v>
      </c>
      <c r="H28" s="14">
        <v>1.4001443835616438</v>
      </c>
      <c r="I28" s="14">
        <v>131.38749113287332</v>
      </c>
    </row>
    <row r="29" spans="1:9" ht="30">
      <c r="A29" s="13"/>
      <c r="B29" s="13">
        <v>25010400</v>
      </c>
      <c r="C29" s="24" t="s">
        <v>103</v>
      </c>
      <c r="D29" s="14">
        <v>19</v>
      </c>
      <c r="E29" s="14">
        <v>19</v>
      </c>
      <c r="F29" s="14">
        <v>0.2602739726027397</v>
      </c>
      <c r="G29" s="14">
        <v>8.67511</v>
      </c>
      <c r="H29" s="14">
        <v>8.41483602739726</v>
      </c>
      <c r="I29" s="14">
        <v>3333.068578947368</v>
      </c>
    </row>
    <row r="30" spans="1:9" ht="15">
      <c r="A30" s="13"/>
      <c r="B30" s="13">
        <v>25020000</v>
      </c>
      <c r="C30" s="24" t="s">
        <v>104</v>
      </c>
      <c r="D30" s="14">
        <v>0</v>
      </c>
      <c r="E30" s="14">
        <v>0</v>
      </c>
      <c r="F30" s="14">
        <v>0</v>
      </c>
      <c r="G30" s="14">
        <v>775.24638</v>
      </c>
      <c r="H30" s="14">
        <v>775.24638</v>
      </c>
      <c r="I30" s="14">
        <v>0</v>
      </c>
    </row>
    <row r="31" spans="1:9" ht="15">
      <c r="A31" s="13"/>
      <c r="B31" s="13">
        <v>25020100</v>
      </c>
      <c r="C31" s="24" t="s">
        <v>105</v>
      </c>
      <c r="D31" s="14">
        <v>0</v>
      </c>
      <c r="E31" s="14">
        <v>0</v>
      </c>
      <c r="F31" s="14">
        <v>0</v>
      </c>
      <c r="G31" s="14">
        <v>775.24638</v>
      </c>
      <c r="H31" s="14">
        <v>775.24638</v>
      </c>
      <c r="I31" s="14">
        <v>0</v>
      </c>
    </row>
    <row r="32" spans="1:9" ht="60.75" customHeight="1">
      <c r="A32" s="13"/>
      <c r="B32" s="13">
        <v>25020200</v>
      </c>
      <c r="C32" s="24" t="s">
        <v>106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ht="15">
      <c r="A33" s="13"/>
      <c r="B33" s="13">
        <v>30000000</v>
      </c>
      <c r="C33" s="24" t="s">
        <v>107</v>
      </c>
      <c r="D33" s="14">
        <v>32400</v>
      </c>
      <c r="E33" s="14">
        <v>32400</v>
      </c>
      <c r="F33" s="14">
        <v>27.41935483870968</v>
      </c>
      <c r="G33" s="14">
        <v>14.92568</v>
      </c>
      <c r="H33" s="14">
        <v>-12.49367483870968</v>
      </c>
      <c r="I33" s="14">
        <v>54.43483294117647</v>
      </c>
    </row>
    <row r="34" spans="1:9" ht="15">
      <c r="A34" s="13"/>
      <c r="B34" s="13">
        <v>31000000</v>
      </c>
      <c r="C34" s="24" t="s">
        <v>108</v>
      </c>
      <c r="D34" s="14">
        <v>2400</v>
      </c>
      <c r="E34" s="14">
        <v>2400</v>
      </c>
      <c r="F34" s="14">
        <v>27.41935483870968</v>
      </c>
      <c r="G34" s="14">
        <v>0</v>
      </c>
      <c r="H34" s="14">
        <v>-27.41935483870968</v>
      </c>
      <c r="I34" s="14">
        <v>0</v>
      </c>
    </row>
    <row r="35" spans="1:9" ht="30">
      <c r="A35" s="13"/>
      <c r="B35" s="13">
        <v>31030000</v>
      </c>
      <c r="C35" s="24" t="s">
        <v>109</v>
      </c>
      <c r="D35" s="14">
        <v>2400</v>
      </c>
      <c r="E35" s="14">
        <v>2400</v>
      </c>
      <c r="F35" s="14">
        <v>27.41935483870968</v>
      </c>
      <c r="G35" s="14">
        <v>0</v>
      </c>
      <c r="H35" s="14">
        <v>-27.41935483870968</v>
      </c>
      <c r="I35" s="14">
        <v>0</v>
      </c>
    </row>
    <row r="36" spans="1:9" ht="15">
      <c r="A36" s="13"/>
      <c r="B36" s="13">
        <v>33000000</v>
      </c>
      <c r="C36" s="24" t="s">
        <v>110</v>
      </c>
      <c r="D36" s="14">
        <v>30000</v>
      </c>
      <c r="E36" s="14">
        <v>30000</v>
      </c>
      <c r="F36" s="14">
        <v>0</v>
      </c>
      <c r="G36" s="14">
        <v>14.92568</v>
      </c>
      <c r="H36" s="14">
        <v>14.92568</v>
      </c>
      <c r="I36" s="14">
        <v>0</v>
      </c>
    </row>
    <row r="37" spans="1:9" ht="15">
      <c r="A37" s="13"/>
      <c r="B37" s="13">
        <v>33010000</v>
      </c>
      <c r="C37" s="24" t="s">
        <v>111</v>
      </c>
      <c r="D37" s="14">
        <v>30000</v>
      </c>
      <c r="E37" s="14">
        <v>30000</v>
      </c>
      <c r="F37" s="14">
        <v>0</v>
      </c>
      <c r="G37" s="14">
        <v>14.92568</v>
      </c>
      <c r="H37" s="14">
        <v>14.92568</v>
      </c>
      <c r="I37" s="14">
        <v>0</v>
      </c>
    </row>
    <row r="38" spans="1:9" ht="60">
      <c r="A38" s="13"/>
      <c r="B38" s="13">
        <v>33010100</v>
      </c>
      <c r="C38" s="24" t="s">
        <v>112</v>
      </c>
      <c r="D38" s="14">
        <v>30000</v>
      </c>
      <c r="E38" s="14">
        <v>30000</v>
      </c>
      <c r="F38" s="14">
        <v>0</v>
      </c>
      <c r="G38" s="14">
        <v>14.92568</v>
      </c>
      <c r="H38" s="14">
        <v>14.92568</v>
      </c>
      <c r="I38" s="14">
        <v>0</v>
      </c>
    </row>
    <row r="39" spans="1:9" ht="15">
      <c r="A39" s="13"/>
      <c r="B39" s="13">
        <v>40000000</v>
      </c>
      <c r="C39" s="24" t="s">
        <v>65</v>
      </c>
      <c r="D39" s="14">
        <v>0</v>
      </c>
      <c r="E39" s="14">
        <v>1000</v>
      </c>
      <c r="F39" s="14">
        <v>0</v>
      </c>
      <c r="G39" s="14">
        <v>0</v>
      </c>
      <c r="H39" s="14">
        <v>0</v>
      </c>
      <c r="I39" s="14">
        <v>0</v>
      </c>
    </row>
    <row r="40" spans="1:9" ht="15">
      <c r="A40" s="13"/>
      <c r="B40" s="13">
        <v>41000000</v>
      </c>
      <c r="C40" s="24" t="s">
        <v>66</v>
      </c>
      <c r="D40" s="14">
        <v>0</v>
      </c>
      <c r="E40" s="14">
        <v>1000</v>
      </c>
      <c r="F40" s="14">
        <v>0</v>
      </c>
      <c r="G40" s="14">
        <v>0</v>
      </c>
      <c r="H40" s="14">
        <v>0</v>
      </c>
      <c r="I40" s="14">
        <v>0</v>
      </c>
    </row>
    <row r="41" spans="1:9" ht="15">
      <c r="A41" s="13"/>
      <c r="B41" s="13">
        <v>41050000</v>
      </c>
      <c r="C41" s="24" t="s">
        <v>77</v>
      </c>
      <c r="D41" s="14">
        <v>0</v>
      </c>
      <c r="E41" s="14">
        <v>1000</v>
      </c>
      <c r="F41" s="14">
        <v>0</v>
      </c>
      <c r="G41" s="14">
        <v>0</v>
      </c>
      <c r="H41" s="14">
        <v>0</v>
      </c>
      <c r="I41" s="14">
        <v>0</v>
      </c>
    </row>
    <row r="42" spans="1:9" ht="30">
      <c r="A42" s="13"/>
      <c r="B42" s="13">
        <v>41053700</v>
      </c>
      <c r="C42" s="24" t="s">
        <v>113</v>
      </c>
      <c r="D42" s="14">
        <v>0</v>
      </c>
      <c r="E42" s="14">
        <v>1000</v>
      </c>
      <c r="F42" s="14">
        <v>0</v>
      </c>
      <c r="G42" s="14">
        <v>0</v>
      </c>
      <c r="H42" s="14">
        <v>0</v>
      </c>
      <c r="I42" s="14">
        <v>0</v>
      </c>
    </row>
    <row r="43" spans="1:9" ht="15">
      <c r="A43" s="16" t="s">
        <v>84</v>
      </c>
      <c r="B43" s="17"/>
      <c r="C43" s="17"/>
      <c r="D43" s="15">
        <v>69433.272</v>
      </c>
      <c r="E43" s="15">
        <v>69433.272</v>
      </c>
      <c r="F43" s="15">
        <v>513.8830486080424</v>
      </c>
      <c r="G43" s="15">
        <v>2110.20137</v>
      </c>
      <c r="H43" s="15">
        <v>1596.3183213919579</v>
      </c>
      <c r="I43" s="15">
        <v>410.6384469610184</v>
      </c>
    </row>
    <row r="44" spans="1:9" ht="15">
      <c r="A44" s="16" t="s">
        <v>85</v>
      </c>
      <c r="B44" s="17"/>
      <c r="C44" s="17"/>
      <c r="D44" s="15">
        <v>69433.272</v>
      </c>
      <c r="E44" s="15">
        <v>70433.272</v>
      </c>
      <c r="F44" s="15">
        <v>513.8830486080424</v>
      </c>
      <c r="G44" s="15">
        <v>2110.20137</v>
      </c>
      <c r="H44" s="15">
        <v>1596.3183213919579</v>
      </c>
      <c r="I44" s="15">
        <v>410.6384469610184</v>
      </c>
    </row>
  </sheetData>
  <sheetProtection/>
  <mergeCells count="8">
    <mergeCell ref="A43:C43"/>
    <mergeCell ref="A44:C44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2018-01-22T08:38:40Z</cp:lastPrinted>
  <dcterms:created xsi:type="dcterms:W3CDTF">2015-03-11T14:24:34Z</dcterms:created>
  <dcterms:modified xsi:type="dcterms:W3CDTF">2018-01-22T08:39:37Z</dcterms:modified>
  <cp:category/>
  <cp:version/>
  <cp:contentType/>
  <cp:contentStatus/>
</cp:coreProperties>
</file>