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  <sheet name="паспорт кредит" sheetId="3" r:id="rId3"/>
    <sheet name="звіт кредит" sheetId="4" r:id="rId4"/>
  </sheets>
  <definedNames/>
  <calcPr fullCalcOnLoad="1"/>
</workbook>
</file>

<file path=xl/sharedStrings.xml><?xml version="1.0" encoding="utf-8"?>
<sst xmlns="http://schemas.openxmlformats.org/spreadsheetml/2006/main" count="618" uniqueCount="225">
  <si>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</si>
  <si>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</si>
  <si>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</si>
  <si>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</si>
  <si>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</si>
  <si>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</si>
  <si>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</si>
  <si>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</si>
  <si>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</si>
  <si>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</si>
  <si>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</si>
  <si>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</si>
  <si>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</si>
  <si>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</si>
  <si>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</si>
  <si>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</si>
  <si>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</si>
  <si>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</si>
  <si>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</si>
  <si>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</si>
  <si>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</si>
  <si>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</si>
  <si>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</si>
  <si>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</si>
  <si>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</si>
  <si>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</si>
  <si>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</si>
  <si>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</si>
  <si>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</si>
  <si>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</si>
  <si>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</si>
  <si>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</si>
  <si>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</si>
  <si>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</si>
  <si>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</si>
  <si>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</si>
  <si>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</si>
  <si>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</si>
  <si>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</si>
  <si>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</si>
  <si>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</si>
  <si>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</si>
  <si>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</si>
  <si>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</si>
  <si>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</si>
  <si>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</si>
  <si>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</si>
  <si>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</si>
  <si>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</si>
  <si>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</si>
  <si>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</si>
  <si>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</si>
  <si>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</si>
  <si>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</si>
  <si>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</si>
  <si>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</si>
  <si>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</si>
  <si>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</si>
  <si>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</si>
  <si>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</si>
  <si>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</si>
  <si>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</si>
  <si>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</si>
  <si>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</si>
  <si>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</si>
  <si>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</si>
  <si>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</si>
  <si>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</si>
  <si>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</si>
  <si>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</si>
  <si>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</si>
  <si>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</si>
  <si>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Департамент бюджету та фінансів Житомирської міської ради</t>
  </si>
  <si>
    <t>бюджетної програми місцевого бюджету на 2018 рік</t>
  </si>
  <si>
    <t>Реалізація державних та місцевих житлових програм</t>
  </si>
  <si>
    <t>Обсяг бюджетних призначень / бюджетних асигнувань -  гривень, у тому числі загального фонду - _________ гривень та спеціального фонду - ____________ гривень.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</si>
  <si>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</si>
  <si>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>0218820</t>
  </si>
  <si>
    <t>про виконання паспорта бюджетної програми місцевого бюджету за  2018  рік</t>
  </si>
  <si>
    <t>Житомирське РУ Держмолодьжитла</t>
  </si>
  <si>
    <t>1.1.</t>
  </si>
  <si>
    <t>2.1.</t>
  </si>
  <si>
    <t>2.2.</t>
  </si>
  <si>
    <t>3.1.</t>
  </si>
  <si>
    <t>4.1.</t>
  </si>
  <si>
    <t>грн.</t>
  </si>
  <si>
    <t>п.1.1./п.2.1.</t>
  </si>
  <si>
    <t>%</t>
  </si>
  <si>
    <t>розрахунок до кошторису</t>
  </si>
  <si>
    <t>од.</t>
  </si>
  <si>
    <t>2.3.</t>
  </si>
  <si>
    <t>2.4.</t>
  </si>
  <si>
    <t>грн</t>
  </si>
  <si>
    <t>анкетування</t>
  </si>
  <si>
    <t>0217640</t>
  </si>
  <si>
    <t>0470</t>
  </si>
  <si>
    <t>Заходи з енергозбереження</t>
  </si>
  <si>
    <t xml:space="preserve">Мета бюджетної програми: формування екологічної свідомості та поведінки для збереження енергоресурсів та їх економного використання  </t>
  </si>
  <si>
    <t>Підвищити рівень трудового потенціалу виконавчих органів міської ради, працівників бюджетних установ та комунальних підприємств</t>
  </si>
  <si>
    <t>Сформувати експертне середовище для реалізації цілей енерго-збереження в житловому секторі</t>
  </si>
  <si>
    <t>Забезпечити обмін кращими практиками імплементації проектів, обмін ноу-хау з іншими містами</t>
  </si>
  <si>
    <t>Стимулювати впровадження енерго-ефективних заходів населенням та суб'єктами господарювання</t>
  </si>
  <si>
    <t>Забезпечити виконання зобов'язань перед донорами та кредиторами, в т.ч. міжнародними фінансовими організаціями</t>
  </si>
  <si>
    <t>Організація та проведення семінарів, конференцій для працівників виконавчих органів міської ради з питань енергопланування, проектного менеджменту тощо</t>
  </si>
  <si>
    <t>Популяризація створення ОСББ, налагодження регулярної співпраці з ОСББ, ЖБК, організація та проведення навчань для управителів багатоквартирних житлових будинків</t>
  </si>
  <si>
    <t>Участь міста Житомира в Асоціації «Енергоефективні міста України» (сплата членськиї внесків)</t>
  </si>
  <si>
    <t>«Енергетичне побратимство» міст на національному та міжнародному рівнях-прийом офіційних делегацій, міжнародних та вітчизняних партнерів, супроводжуючих осіб (оплата послуг проживання, харчування, перевезення тощо)</t>
  </si>
  <si>
    <t>Відшкодування відсотків/частини тіла кредиту на впровадження енерго-ефективних заходів у житлових будівлях (ОСББ та ЖБК)</t>
  </si>
  <si>
    <t>Розробка, тиражування та поширення поліграфічної продукції навчального, довідкового, рекламного характеру; проведення круглих столів, семінарів, семінарів-тренінгів з питань енергозбереження та енергоефективності</t>
  </si>
  <si>
    <t>Оплата ліцензії за користування програмним продуктом «Європейська Енергетична Відзнака», оплата послуг з аудиту, оплата послуг процесуального агента та пов’язаних з цим послуг</t>
  </si>
  <si>
    <t xml:space="preserve"> "Муніципальний енергетичний план міста Житомира на 2017-2020 роки" (зі змінами)</t>
  </si>
  <si>
    <t>Обсяг видатків на організацію та проведення семінарів, конференцій для працівників виконавчих органів міської ради з питань енергопланування, проектного менеджменту тощо</t>
  </si>
  <si>
    <t xml:space="preserve">розрахунок до кошторису </t>
  </si>
  <si>
    <t>Кількість проведених заходів з питань енергопланування, проектного менеджменту</t>
  </si>
  <si>
    <t>Кількість учасників заходів з питань енергопланування, проектного менеджменту</t>
  </si>
  <si>
    <t>Оцінка знань за результатами навчання</t>
  </si>
  <si>
    <t>списки реєстрації</t>
  </si>
  <si>
    <t>бали</t>
  </si>
  <si>
    <t>тест</t>
  </si>
  <si>
    <t>3.2.</t>
  </si>
  <si>
    <t>Середні витрати на проведення 1 заходу</t>
  </si>
  <si>
    <t>Середні витрати на навчання 1 особи</t>
  </si>
  <si>
    <t>п.1.1./п.2.2.</t>
  </si>
  <si>
    <t>Відсоток задоволеності учасників семінару</t>
  </si>
  <si>
    <t>Обсяг видатків на проведення навчання управителів житлових будинків</t>
  </si>
  <si>
    <t>Загальна кількість управителів, які потребують навчання</t>
  </si>
  <si>
    <t>Кількість управителів, навчання яких планується провести</t>
  </si>
  <si>
    <t>чол.</t>
  </si>
  <si>
    <t>перелік ОСББ</t>
  </si>
  <si>
    <t>план  проведення навчань на 2019 рік</t>
  </si>
  <si>
    <t>Середні витрати на навчання 1 управителя</t>
  </si>
  <si>
    <t>Питома вага управителів, навчання яких планується провести до загальної потреби</t>
  </si>
  <si>
    <t>(п.2.2./п.2.1.)*100</t>
  </si>
  <si>
    <t>1.2.</t>
  </si>
  <si>
    <t>Обсяг видатків на забезпечення обміном (участь міста Житомира в Асоціації "Енергоефективні міста України" (сплата членських внесків)</t>
  </si>
  <si>
    <t>Обсяг видатків на забезпечення "Енергетичне побратимство" міст на національному та міжнародному рівнях-прийом офіційних делегацій, міжнародних та вітчизняних партнерів, супроводжуючих осіб (оплата послуг проживання, харчування, перевезення тощо)</t>
  </si>
  <si>
    <t>2.5.</t>
  </si>
  <si>
    <t>Кількість заходів АЕМУ, участь у яких планується прийняти в т.ч. кількість заходів на яких презентовано досвід міста</t>
  </si>
  <si>
    <t>Кількість навчань проведених за результатами відвідувань заходів АЕМУ</t>
  </si>
  <si>
    <t>Кількість імплементованих практик в місті за результатами відвідувань заходів АЕМУ</t>
  </si>
  <si>
    <t>Кількість організованих заходів за участю «Енергетичного побратимства»</t>
  </si>
  <si>
    <t>Кількість учасників заходів «Енергетичного побратимства»</t>
  </si>
  <si>
    <t>план заходів Асоціації "Енергоефективні міста України"</t>
  </si>
  <si>
    <t>програма навчань</t>
  </si>
  <si>
    <t>квартальний звіт МЦП «МЕП»</t>
  </si>
  <si>
    <t xml:space="preserve">програма заходів </t>
  </si>
  <si>
    <t xml:space="preserve">список реєстрації </t>
  </si>
  <si>
    <t>3.3.</t>
  </si>
  <si>
    <t>3.4.</t>
  </si>
  <si>
    <t>3.5.</t>
  </si>
  <si>
    <t>Середні витрати за участь в 1 семінарі Асоціації "Енергоефективні міста України"</t>
  </si>
  <si>
    <t>Середні витрати за результатами навчання на 1 особу</t>
  </si>
  <si>
    <t>Середні витрати на імплементацію 1 заходу</t>
  </si>
  <si>
    <t>Середні витрати на 1 захід "Енергетичне побратимство"</t>
  </si>
  <si>
    <t>Середні витрати за результатами заходів «Енергетичного побратимства» на 1 особу</t>
  </si>
  <si>
    <t xml:space="preserve"> грн</t>
  </si>
  <si>
    <t>п.1.1./п.2.3.</t>
  </si>
  <si>
    <t>п.1.2./п.2.4.</t>
  </si>
  <si>
    <t>тис. грн</t>
  </si>
  <si>
    <t>п.1.2./п.2.5.</t>
  </si>
  <si>
    <t>4.2.</t>
  </si>
  <si>
    <t>Кількість наданих консультацій за результатами заходів АЕМУ</t>
  </si>
  <si>
    <t>Кількість спільно організованих заходів в т.ч. поданих проектів з АЕМУ</t>
  </si>
  <si>
    <t>реєстрація консультацій</t>
  </si>
  <si>
    <t>програма заходу, перелік проектів</t>
  </si>
  <si>
    <t>Обсяг витрат на відшкодування відсотків/частини тіла кредиту на впровадження енергоефективних заходів у житлових будинках (ОСББ та ЖБК)</t>
  </si>
  <si>
    <t>Обсяг витрат на розробку, тиражування та поширення поліграфічної продукції навчального, довідкового, рекламного характеру; проведення круглих столів, семінарів, семінарів-тренінгів з питань енергозбереження та енергоефективності</t>
  </si>
  <si>
    <t>2.6.</t>
  </si>
  <si>
    <t>2.7.</t>
  </si>
  <si>
    <t>Загальна кількість ОСББ та ЖБК</t>
  </si>
  <si>
    <t>єдиний реєстр юридичних та фізичних осіб</t>
  </si>
  <si>
    <t>Кількість ОСББ (ЖБК), які уклали договори на компенсацію відсотків або частини тіла кредиту за залученими кредитами</t>
  </si>
  <si>
    <t>Загальна вартість оформлених «теплих» кредитів</t>
  </si>
  <si>
    <t>тис. грн.</t>
  </si>
  <si>
    <t>договори між ОСББ та банком</t>
  </si>
  <si>
    <t>Кількість розповсюдженої поліграфічної продукції</t>
  </si>
  <si>
    <t>Кількість проведених заходів  з питань енергозбереження та енергоефективності</t>
  </si>
  <si>
    <t>програма заходу</t>
  </si>
  <si>
    <t>Кількість учасників заходів  з питань енергозбереження та енергоефективності</t>
  </si>
  <si>
    <t>список реєстрації</t>
  </si>
  <si>
    <t>Кількість учасників, які мають намір впроваджувати заходи з енергозбереження за результатами заходу</t>
  </si>
  <si>
    <t>Середній обсяг витрат на відшкодування відсотків або частини тіла кредита за 1 договором</t>
  </si>
  <si>
    <t>Середня вартість розповсюдження 1 одиниці поліграфічної продукції</t>
  </si>
  <si>
    <t>п.1.2. (17000,0)/п.2.4.</t>
  </si>
  <si>
    <t>Середня вартість проведених заходів  з питань енергозбереження та енергоефективності</t>
  </si>
  <si>
    <t>Середня вартість участі 1 учасника заходів  з питань енергозбереження та енергоефективності</t>
  </si>
  <si>
    <t>п.1.2./п.2.6.</t>
  </si>
  <si>
    <t>Середня вартість на 1 учасника, які мають намір впроваджувати заходи з енергозбереження за результатами заходу</t>
  </si>
  <si>
    <t>п.1.2./(п.2.6./2)</t>
  </si>
  <si>
    <t>4.3.</t>
  </si>
  <si>
    <t>Питома вага ОСББ та ЖБК, що уклали договори на компенсацію відсотків або частини тіла кредиту  до загальної кількості ОСББ та ЖБК</t>
  </si>
  <si>
    <t>Відсоток розповсюдженої поліграфічної продукції, порівняно з попереднім роком.</t>
  </si>
  <si>
    <t>укладені договора</t>
  </si>
  <si>
    <t>Відсоток від  додатково залучених коштів за результатами оформлення «теплих» кредитів</t>
  </si>
  <si>
    <t>(п.1.1./п.2.3.)*100</t>
  </si>
  <si>
    <t>Обсяг видатків на виконання зобов'язань перед донорами та міжнародними фінансовими організаціями (оплата ліцензії за користування програмним продуктом "Європейська Енергетична Відзнака")</t>
  </si>
  <si>
    <t>Право користування програмним продуктом  «Європейська Енергетична Відзнака»</t>
  </si>
  <si>
    <t>доступ до платформи</t>
  </si>
  <si>
    <t>Кількість аудитів 1 раз на 4 роки</t>
  </si>
  <si>
    <t>каталог заходів ЄЕВ</t>
  </si>
  <si>
    <t>Оцінка за результатами аудиту 1 раз на 4 роки (не менше 50,0%)</t>
  </si>
  <si>
    <t>Кількість рахунків (актів виконаних робіт) за послуги процесуального агента</t>
  </si>
  <si>
    <t>рахунок (акт)</t>
  </si>
  <si>
    <t>Середній обсяг видатків на користування програмним продуктом  «Європейська Енергетична Відзнака» в т.ч. аудит</t>
  </si>
  <si>
    <t>Отримано  не менше 50% за результатами аудиту 1 раз на 4 роки</t>
  </si>
  <si>
    <t>розпорядження міського голови</t>
  </si>
  <si>
    <t>бюджетної програми місцевого бюджету на 2019 рік (зі змінами)</t>
  </si>
  <si>
    <t>Департамент бюджету та фінансів міської ради</t>
  </si>
  <si>
    <t>Дата погодження</t>
  </si>
  <si>
    <t>М. П.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</si>
  <si>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</si>
  <si>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</si>
  <si>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</si>
  <si>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Обсяг бюджетних призначень / бюджетних асигнувань - 8 555 000,0 гривень, у тому числі загального фонду -8 555 000,0 гривень та спеціального фонду - 0,0 гривень.</t>
  </si>
  <si>
    <t>Свідоме та енергоефективне суспільство</t>
  </si>
  <si>
    <t xml:space="preserve"> Енергетична незалежність, надійність та стабільність ПЕК</t>
  </si>
  <si>
    <t>Інвестиційна привабливість</t>
  </si>
  <si>
    <t>Директор департаменту</t>
  </si>
  <si>
    <t>Д.А.Прохорчук</t>
  </si>
  <si>
    <t>В.о. міського голови</t>
  </si>
  <si>
    <t>С.Г.Ольшанська</t>
  </si>
  <si>
    <t>Підстави для виконання бюджетної програми: рішення сесії міської ради 11.03.2015 р. №862 «Про затвердження Плану дій зі сталого енергетичного розвитку міста Житомира на 2015-2024 роки», рішення Житомирської міської ради від 16.02.2017 р. № 530 програма «Муніципальний енергетичний план м. Житомира на 2017-2020 роки» (зі змінами),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змінами), Концепція інтегрованого розвитку м. Житомир до 2030 року.</t>
  </si>
  <si>
    <t>гривень</t>
  </si>
  <si>
    <t>№ з/п</t>
  </si>
  <si>
    <r>
      <t xml:space="preserve"> _</t>
    </r>
    <r>
      <rPr>
        <u val="single"/>
        <sz val="12"/>
        <color indexed="8"/>
        <rFont val="Times New Roman"/>
        <family val="1"/>
      </rPr>
      <t>05.07.2019.</t>
    </r>
    <r>
      <rPr>
        <sz val="12"/>
        <color indexed="8"/>
        <rFont val="Times New Roman"/>
        <family val="1"/>
      </rPr>
      <t xml:space="preserve">_ № </t>
    </r>
    <r>
      <rPr>
        <u val="single"/>
        <sz val="12"/>
        <color indexed="8"/>
        <rFont val="Times New Roman"/>
        <family val="1"/>
      </rPr>
      <t>676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</si>
</sst>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5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18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top" wrapText="1"/>
    </xf>
    <xf numFmtId="184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184" fontId="43" fillId="0" borderId="12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185" fontId="43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selection activeCell="A12" sqref="A12:G12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7" ht="15.75">
      <c r="A1" s="1"/>
      <c r="E1" s="63" t="s">
        <v>0</v>
      </c>
      <c r="F1" s="81"/>
      <c r="G1" s="81"/>
    </row>
    <row r="2" spans="1:7" ht="15.75" customHeight="1">
      <c r="A2" s="1"/>
      <c r="E2" s="63" t="s">
        <v>205</v>
      </c>
      <c r="F2" s="63"/>
      <c r="G2" s="63"/>
    </row>
    <row r="3" spans="1:7" ht="15.75">
      <c r="A3" s="1"/>
      <c r="B3" s="1"/>
      <c r="E3" s="64" t="s">
        <v>71</v>
      </c>
      <c r="F3" s="64"/>
      <c r="G3" s="64"/>
    </row>
    <row r="4" spans="1:7" ht="15" customHeight="1">
      <c r="A4" s="1"/>
      <c r="E4" s="53" t="s">
        <v>2</v>
      </c>
      <c r="F4" s="53"/>
      <c r="G4" s="53"/>
    </row>
    <row r="5" spans="1:7" ht="15.75">
      <c r="A5" s="1"/>
      <c r="E5" s="82" t="s">
        <v>224</v>
      </c>
      <c r="F5" s="82"/>
      <c r="G5" s="82"/>
    </row>
    <row r="6" spans="1:7" ht="15.75">
      <c r="A6" s="1"/>
      <c r="B6" s="1"/>
      <c r="E6" s="65"/>
      <c r="F6" s="65"/>
      <c r="G6" s="65"/>
    </row>
    <row r="7" spans="1:7" ht="15" customHeight="1">
      <c r="A7" s="1"/>
      <c r="E7" s="66"/>
      <c r="F7" s="66"/>
      <c r="G7" s="66"/>
    </row>
    <row r="8" spans="1:7" ht="15.75">
      <c r="A8" s="1"/>
      <c r="E8" s="56"/>
      <c r="F8" s="56"/>
      <c r="G8" s="56"/>
    </row>
    <row r="11" spans="1:7" ht="15.75">
      <c r="A11" s="59" t="s">
        <v>6</v>
      </c>
      <c r="B11" s="59"/>
      <c r="C11" s="59"/>
      <c r="D11" s="59"/>
      <c r="E11" s="59"/>
      <c r="F11" s="59"/>
      <c r="G11" s="59"/>
    </row>
    <row r="12" spans="1:7" ht="15.75">
      <c r="A12" s="59" t="s">
        <v>206</v>
      </c>
      <c r="B12" s="59"/>
      <c r="C12" s="59"/>
      <c r="D12" s="59"/>
      <c r="E12" s="59"/>
      <c r="F12" s="59"/>
      <c r="G12" s="59"/>
    </row>
    <row r="15" spans="1:7" ht="15.75">
      <c r="A15" s="63" t="s">
        <v>7</v>
      </c>
      <c r="B15" s="7">
        <v>200000</v>
      </c>
      <c r="C15" s="63"/>
      <c r="D15" s="61" t="s">
        <v>71</v>
      </c>
      <c r="E15" s="61"/>
      <c r="F15" s="61"/>
      <c r="G15" s="61"/>
    </row>
    <row r="16" spans="1:7" ht="15">
      <c r="A16" s="63"/>
      <c r="B16" s="8" t="s">
        <v>8</v>
      </c>
      <c r="C16" s="63"/>
      <c r="D16" s="60" t="s">
        <v>48</v>
      </c>
      <c r="E16" s="60"/>
      <c r="F16" s="60"/>
      <c r="G16" s="60"/>
    </row>
    <row r="17" spans="1:7" ht="15.75">
      <c r="A17" s="63" t="s">
        <v>9</v>
      </c>
      <c r="B17" s="7">
        <v>210000</v>
      </c>
      <c r="C17" s="63"/>
      <c r="D17" s="61" t="s">
        <v>71</v>
      </c>
      <c r="E17" s="61"/>
      <c r="F17" s="61"/>
      <c r="G17" s="61"/>
    </row>
    <row r="18" spans="1:7" ht="15">
      <c r="A18" s="63"/>
      <c r="B18" s="8" t="s">
        <v>8</v>
      </c>
      <c r="C18" s="63"/>
      <c r="D18" s="53" t="s">
        <v>47</v>
      </c>
      <c r="E18" s="53"/>
      <c r="F18" s="53"/>
      <c r="G18" s="53"/>
    </row>
    <row r="19" spans="1:7" ht="15.75">
      <c r="A19" s="63" t="s">
        <v>10</v>
      </c>
      <c r="B19" s="17" t="s">
        <v>94</v>
      </c>
      <c r="C19" s="17" t="s">
        <v>95</v>
      </c>
      <c r="D19" s="61" t="s">
        <v>96</v>
      </c>
      <c r="E19" s="61"/>
      <c r="F19" s="61"/>
      <c r="G19" s="61"/>
    </row>
    <row r="20" spans="1:7" ht="15">
      <c r="A20" s="63"/>
      <c r="B20" s="9" t="s">
        <v>8</v>
      </c>
      <c r="C20" s="9" t="s">
        <v>11</v>
      </c>
      <c r="D20" s="60" t="s">
        <v>49</v>
      </c>
      <c r="E20" s="60"/>
      <c r="F20" s="60"/>
      <c r="G20" s="60"/>
    </row>
    <row r="21" spans="1:7" ht="42" customHeight="1">
      <c r="A21" s="3" t="s">
        <v>12</v>
      </c>
      <c r="B21" s="56" t="s">
        <v>213</v>
      </c>
      <c r="C21" s="56"/>
      <c r="D21" s="56"/>
      <c r="E21" s="56"/>
      <c r="F21" s="56"/>
      <c r="G21" s="56"/>
    </row>
    <row r="22" spans="1:7" ht="82.5" customHeight="1">
      <c r="A22" s="3" t="s">
        <v>13</v>
      </c>
      <c r="B22" s="56" t="s">
        <v>221</v>
      </c>
      <c r="C22" s="56"/>
      <c r="D22" s="56"/>
      <c r="E22" s="56"/>
      <c r="F22" s="56"/>
      <c r="G22" s="56"/>
    </row>
    <row r="23" spans="1:7" ht="21" customHeight="1">
      <c r="A23" s="36" t="s">
        <v>15</v>
      </c>
      <c r="B23" s="75" t="s">
        <v>210</v>
      </c>
      <c r="C23" s="75"/>
      <c r="D23" s="75"/>
      <c r="E23" s="75"/>
      <c r="F23" s="75"/>
      <c r="G23" s="75"/>
    </row>
    <row r="24" spans="1:7" ht="21.75" customHeight="1">
      <c r="A24" s="37" t="s">
        <v>223</v>
      </c>
      <c r="B24" s="76" t="s">
        <v>211</v>
      </c>
      <c r="C24" s="76"/>
      <c r="D24" s="76"/>
      <c r="E24" s="76"/>
      <c r="F24" s="76"/>
      <c r="G24" s="76"/>
    </row>
    <row r="25" spans="1:7" ht="22.5" customHeight="1">
      <c r="A25" s="37" t="s">
        <v>7</v>
      </c>
      <c r="B25" s="77" t="s">
        <v>214</v>
      </c>
      <c r="C25" s="77"/>
      <c r="D25" s="77"/>
      <c r="E25" s="77"/>
      <c r="F25" s="77"/>
      <c r="G25" s="77"/>
    </row>
    <row r="26" spans="1:7" ht="22.5" customHeight="1">
      <c r="A26" s="37" t="s">
        <v>9</v>
      </c>
      <c r="B26" s="77" t="s">
        <v>215</v>
      </c>
      <c r="C26" s="77"/>
      <c r="D26" s="77"/>
      <c r="E26" s="77"/>
      <c r="F26" s="77"/>
      <c r="G26" s="77"/>
    </row>
    <row r="27" spans="1:7" ht="21.75" customHeight="1">
      <c r="A27" s="37" t="s">
        <v>10</v>
      </c>
      <c r="B27" s="77" t="s">
        <v>216</v>
      </c>
      <c r="C27" s="77"/>
      <c r="D27" s="77"/>
      <c r="E27" s="77"/>
      <c r="F27" s="77"/>
      <c r="G27" s="77"/>
    </row>
    <row r="28" spans="1:7" ht="24" customHeight="1">
      <c r="A28" s="22"/>
      <c r="B28" s="35"/>
      <c r="C28" s="35"/>
      <c r="D28" s="35"/>
      <c r="E28" s="35"/>
      <c r="F28" s="35"/>
      <c r="G28" s="35"/>
    </row>
    <row r="29" spans="1:7" ht="41.25" customHeight="1">
      <c r="A29" s="3" t="s">
        <v>17</v>
      </c>
      <c r="B29" s="56" t="s">
        <v>97</v>
      </c>
      <c r="C29" s="56"/>
      <c r="D29" s="56"/>
      <c r="E29" s="56"/>
      <c r="F29" s="56"/>
      <c r="G29" s="56"/>
    </row>
    <row r="30" spans="1:4" ht="31.5" customHeight="1">
      <c r="A30" s="3" t="s">
        <v>21</v>
      </c>
      <c r="B30" s="71" t="s">
        <v>18</v>
      </c>
      <c r="C30" s="71"/>
      <c r="D30" s="71"/>
    </row>
    <row r="31" ht="15.75">
      <c r="A31" s="4"/>
    </row>
    <row r="32" spans="1:7" ht="15.75">
      <c r="A32" s="10" t="s">
        <v>223</v>
      </c>
      <c r="B32" s="67" t="s">
        <v>20</v>
      </c>
      <c r="C32" s="67"/>
      <c r="D32" s="67"/>
      <c r="E32" s="67"/>
      <c r="F32" s="67"/>
      <c r="G32" s="67"/>
    </row>
    <row r="33" spans="1:7" ht="34.5" customHeight="1">
      <c r="A33" s="10" t="s">
        <v>7</v>
      </c>
      <c r="B33" s="62" t="s">
        <v>98</v>
      </c>
      <c r="C33" s="62"/>
      <c r="D33" s="62"/>
      <c r="E33" s="62"/>
      <c r="F33" s="62"/>
      <c r="G33" s="62"/>
    </row>
    <row r="34" spans="1:7" ht="21.75" customHeight="1">
      <c r="A34" s="10" t="s">
        <v>9</v>
      </c>
      <c r="B34" s="62" t="s">
        <v>99</v>
      </c>
      <c r="C34" s="62"/>
      <c r="D34" s="62"/>
      <c r="E34" s="62"/>
      <c r="F34" s="62"/>
      <c r="G34" s="62"/>
    </row>
    <row r="35" spans="1:7" ht="27" customHeight="1">
      <c r="A35" s="10" t="s">
        <v>10</v>
      </c>
      <c r="B35" s="62" t="s">
        <v>100</v>
      </c>
      <c r="C35" s="62"/>
      <c r="D35" s="62"/>
      <c r="E35" s="62"/>
      <c r="F35" s="62"/>
      <c r="G35" s="62"/>
    </row>
    <row r="36" spans="1:7" ht="19.5" customHeight="1">
      <c r="A36" s="10" t="s">
        <v>12</v>
      </c>
      <c r="B36" s="62" t="s">
        <v>101</v>
      </c>
      <c r="C36" s="62"/>
      <c r="D36" s="62"/>
      <c r="E36" s="62"/>
      <c r="F36" s="62"/>
      <c r="G36" s="62"/>
    </row>
    <row r="37" spans="1:7" ht="23.25" customHeight="1">
      <c r="A37" s="10" t="s">
        <v>13</v>
      </c>
      <c r="B37" s="62" t="s">
        <v>102</v>
      </c>
      <c r="C37" s="62"/>
      <c r="D37" s="62"/>
      <c r="E37" s="62"/>
      <c r="F37" s="62"/>
      <c r="G37" s="62"/>
    </row>
    <row r="38" ht="15.75">
      <c r="A38" s="4"/>
    </row>
    <row r="39" spans="1:7" ht="15.75">
      <c r="A39" s="63" t="s">
        <v>29</v>
      </c>
      <c r="B39" s="56" t="s">
        <v>22</v>
      </c>
      <c r="C39" s="56"/>
      <c r="D39" s="56"/>
      <c r="E39" s="56"/>
      <c r="F39" s="56"/>
      <c r="G39" s="56"/>
    </row>
    <row r="40" spans="1:6" ht="15.75">
      <c r="A40" s="63"/>
      <c r="B40" s="1"/>
      <c r="F40" s="5" t="s">
        <v>222</v>
      </c>
    </row>
    <row r="41" ht="15.75">
      <c r="A41" s="4"/>
    </row>
    <row r="42" ht="15.75">
      <c r="A42" s="4"/>
    </row>
    <row r="43" spans="1:6" ht="47.25">
      <c r="A43" s="10" t="s">
        <v>223</v>
      </c>
      <c r="B43" s="10" t="s">
        <v>24</v>
      </c>
      <c r="C43" s="10" t="s">
        <v>25</v>
      </c>
      <c r="D43" s="72" t="s">
        <v>26</v>
      </c>
      <c r="E43" s="73"/>
      <c r="F43" s="10" t="s">
        <v>28</v>
      </c>
    </row>
    <row r="44" spans="1:6" ht="15.75">
      <c r="A44" s="10">
        <v>1</v>
      </c>
      <c r="B44" s="10">
        <v>2</v>
      </c>
      <c r="C44" s="10">
        <v>3</v>
      </c>
      <c r="D44" s="72">
        <v>4</v>
      </c>
      <c r="E44" s="73"/>
      <c r="F44" s="10">
        <v>5</v>
      </c>
    </row>
    <row r="45" spans="1:6" ht="185.25" customHeight="1">
      <c r="A45" s="10" t="s">
        <v>7</v>
      </c>
      <c r="B45" s="28" t="s">
        <v>103</v>
      </c>
      <c r="C45" s="30">
        <v>90000</v>
      </c>
      <c r="D45" s="51">
        <v>0</v>
      </c>
      <c r="E45" s="52"/>
      <c r="F45" s="19">
        <f>C45+D45</f>
        <v>90000</v>
      </c>
    </row>
    <row r="46" spans="1:6" ht="157.5">
      <c r="A46" s="10" t="s">
        <v>9</v>
      </c>
      <c r="B46" s="28" t="s">
        <v>104</v>
      </c>
      <c r="C46" s="30">
        <v>80000</v>
      </c>
      <c r="D46" s="51">
        <v>0</v>
      </c>
      <c r="E46" s="52"/>
      <c r="F46" s="19">
        <f aca="true" t="shared" si="0" ref="F46:F51">C46+D46</f>
        <v>80000</v>
      </c>
    </row>
    <row r="47" spans="1:6" ht="110.25">
      <c r="A47" s="10" t="s">
        <v>10</v>
      </c>
      <c r="B47" s="28" t="s">
        <v>105</v>
      </c>
      <c r="C47" s="30">
        <v>60000</v>
      </c>
      <c r="D47" s="51">
        <v>0</v>
      </c>
      <c r="E47" s="52"/>
      <c r="F47" s="19">
        <f t="shared" si="0"/>
        <v>60000</v>
      </c>
    </row>
    <row r="48" spans="1:6" ht="220.5">
      <c r="A48" s="10" t="s">
        <v>12</v>
      </c>
      <c r="B48" s="28" t="s">
        <v>106</v>
      </c>
      <c r="C48" s="30">
        <v>100000</v>
      </c>
      <c r="D48" s="51">
        <v>0</v>
      </c>
      <c r="E48" s="52"/>
      <c r="F48" s="19">
        <f t="shared" si="0"/>
        <v>100000</v>
      </c>
    </row>
    <row r="49" spans="1:6" ht="126">
      <c r="A49" s="10" t="s">
        <v>13</v>
      </c>
      <c r="B49" s="28" t="s">
        <v>107</v>
      </c>
      <c r="C49" s="30">
        <f>5000000+3000000</f>
        <v>8000000</v>
      </c>
      <c r="D49" s="51">
        <v>0</v>
      </c>
      <c r="E49" s="52"/>
      <c r="F49" s="19">
        <f t="shared" si="0"/>
        <v>8000000</v>
      </c>
    </row>
    <row r="50" spans="1:6" ht="252">
      <c r="A50" s="10" t="s">
        <v>15</v>
      </c>
      <c r="B50" s="28" t="s">
        <v>108</v>
      </c>
      <c r="C50" s="30">
        <v>25000</v>
      </c>
      <c r="D50" s="51">
        <v>0</v>
      </c>
      <c r="E50" s="52"/>
      <c r="F50" s="19">
        <f t="shared" si="0"/>
        <v>25000</v>
      </c>
    </row>
    <row r="51" spans="1:6" ht="189">
      <c r="A51" s="10" t="s">
        <v>17</v>
      </c>
      <c r="B51" s="28" t="s">
        <v>109</v>
      </c>
      <c r="C51" s="30">
        <v>200000</v>
      </c>
      <c r="D51" s="51">
        <v>0</v>
      </c>
      <c r="E51" s="52"/>
      <c r="F51" s="19">
        <f t="shared" si="0"/>
        <v>200000</v>
      </c>
    </row>
    <row r="52" spans="1:6" ht="15.75">
      <c r="A52" s="67" t="s">
        <v>28</v>
      </c>
      <c r="B52" s="67"/>
      <c r="C52" s="19">
        <f>SUM(C45:C51)</f>
        <v>8555000</v>
      </c>
      <c r="D52" s="74">
        <f>SUM(D45:D51)</f>
        <v>0</v>
      </c>
      <c r="E52" s="52"/>
      <c r="F52" s="19">
        <f>SUM(F45:F51)</f>
        <v>8555000</v>
      </c>
    </row>
    <row r="53" ht="15.75">
      <c r="A53" s="4"/>
    </row>
    <row r="54" ht="15.75">
      <c r="A54" s="4"/>
    </row>
    <row r="55" spans="1:7" ht="15.75">
      <c r="A55" s="63" t="s">
        <v>32</v>
      </c>
      <c r="B55" s="56" t="s">
        <v>30</v>
      </c>
      <c r="C55" s="56"/>
      <c r="D55" s="56"/>
      <c r="E55" s="56"/>
      <c r="F55" s="56"/>
      <c r="G55" s="56"/>
    </row>
    <row r="56" spans="1:5" ht="15.75">
      <c r="A56" s="63"/>
      <c r="B56" s="1"/>
      <c r="E56" s="5" t="s">
        <v>222</v>
      </c>
    </row>
    <row r="57" ht="15.75">
      <c r="A57" s="4"/>
    </row>
    <row r="58" ht="15.75">
      <c r="A58" s="4"/>
    </row>
    <row r="59" spans="1:5" ht="63">
      <c r="A59" s="10" t="s">
        <v>223</v>
      </c>
      <c r="B59" s="10" t="s">
        <v>31</v>
      </c>
      <c r="C59" s="10" t="s">
        <v>25</v>
      </c>
      <c r="D59" s="10" t="s">
        <v>26</v>
      </c>
      <c r="E59" s="10" t="s">
        <v>28</v>
      </c>
    </row>
    <row r="60" spans="1:5" ht="15.75">
      <c r="A60" s="49">
        <v>1</v>
      </c>
      <c r="B60" s="10">
        <v>2</v>
      </c>
      <c r="C60" s="10">
        <v>3</v>
      </c>
      <c r="D60" s="10">
        <v>4</v>
      </c>
      <c r="E60" s="10">
        <v>5</v>
      </c>
    </row>
    <row r="61" spans="1:5" ht="78.75">
      <c r="A61" s="50" t="s">
        <v>7</v>
      </c>
      <c r="B61" s="11" t="s">
        <v>110</v>
      </c>
      <c r="C61" s="20">
        <f>5555000+3000000</f>
        <v>8555000</v>
      </c>
      <c r="D61" s="20">
        <v>0</v>
      </c>
      <c r="E61" s="20">
        <f>C61+D61</f>
        <v>8555000</v>
      </c>
    </row>
    <row r="62" spans="1:5" ht="15.75">
      <c r="A62" s="48"/>
      <c r="B62" s="11"/>
      <c r="C62" s="20"/>
      <c r="D62" s="20"/>
      <c r="E62" s="20"/>
    </row>
    <row r="63" spans="1:5" ht="15.75">
      <c r="A63" s="48"/>
      <c r="B63" s="11" t="s">
        <v>28</v>
      </c>
      <c r="C63" s="20">
        <f>C61</f>
        <v>8555000</v>
      </c>
      <c r="D63" s="20">
        <f>D61</f>
        <v>0</v>
      </c>
      <c r="E63" s="20">
        <f>E61</f>
        <v>8555000</v>
      </c>
    </row>
    <row r="64" ht="15.75">
      <c r="A64" s="4"/>
    </row>
    <row r="65" ht="15.75">
      <c r="A65" s="4"/>
    </row>
    <row r="66" spans="1:7" ht="15.75">
      <c r="A66" s="3" t="s">
        <v>212</v>
      </c>
      <c r="B66" s="56" t="s">
        <v>33</v>
      </c>
      <c r="C66" s="56"/>
      <c r="D66" s="56"/>
      <c r="E66" s="56"/>
      <c r="F66" s="56"/>
      <c r="G66" s="56"/>
    </row>
    <row r="67" ht="15.75">
      <c r="A67" s="4"/>
    </row>
    <row r="68" ht="15.75">
      <c r="A68" s="4"/>
    </row>
    <row r="69" spans="1:7" ht="46.5" customHeight="1">
      <c r="A69" s="10" t="s">
        <v>223</v>
      </c>
      <c r="B69" s="10" t="s">
        <v>34</v>
      </c>
      <c r="C69" s="10" t="s">
        <v>35</v>
      </c>
      <c r="D69" s="10" t="s">
        <v>36</v>
      </c>
      <c r="E69" s="10" t="s">
        <v>25</v>
      </c>
      <c r="F69" s="10" t="s">
        <v>26</v>
      </c>
      <c r="G69" s="10" t="s">
        <v>28</v>
      </c>
    </row>
    <row r="70" spans="1:7" ht="15.75">
      <c r="A70" s="10">
        <v>1</v>
      </c>
      <c r="B70" s="10">
        <v>2</v>
      </c>
      <c r="C70" s="10">
        <v>3</v>
      </c>
      <c r="D70" s="10">
        <v>4</v>
      </c>
      <c r="E70" s="10">
        <v>5</v>
      </c>
      <c r="F70" s="10">
        <v>6</v>
      </c>
      <c r="G70" s="10">
        <v>7</v>
      </c>
    </row>
    <row r="71" spans="1:7" ht="33" customHeight="1">
      <c r="A71" s="23" t="s">
        <v>7</v>
      </c>
      <c r="B71" s="68" t="s">
        <v>98</v>
      </c>
      <c r="C71" s="69"/>
      <c r="D71" s="69"/>
      <c r="E71" s="69"/>
      <c r="F71" s="69"/>
      <c r="G71" s="70"/>
    </row>
    <row r="72" spans="1:7" ht="15.75">
      <c r="A72" s="10">
        <v>1</v>
      </c>
      <c r="B72" s="11" t="s">
        <v>37</v>
      </c>
      <c r="C72" s="10"/>
      <c r="D72" s="10"/>
      <c r="E72" s="10"/>
      <c r="F72" s="10"/>
      <c r="G72" s="10"/>
    </row>
    <row r="73" spans="1:7" ht="189">
      <c r="A73" s="10" t="s">
        <v>80</v>
      </c>
      <c r="B73" s="11" t="s">
        <v>111</v>
      </c>
      <c r="C73" s="10" t="s">
        <v>85</v>
      </c>
      <c r="D73" s="10" t="s">
        <v>112</v>
      </c>
      <c r="E73" s="19">
        <v>90000</v>
      </c>
      <c r="F73" s="19">
        <v>0</v>
      </c>
      <c r="G73" s="19">
        <f>E73+F73</f>
        <v>90000</v>
      </c>
    </row>
    <row r="74" spans="1:7" ht="15.75">
      <c r="A74" s="10">
        <v>2</v>
      </c>
      <c r="B74" s="11" t="s">
        <v>38</v>
      </c>
      <c r="C74" s="10"/>
      <c r="D74" s="10"/>
      <c r="E74" s="10"/>
      <c r="F74" s="10"/>
      <c r="G74" s="10"/>
    </row>
    <row r="75" spans="1:7" ht="94.5">
      <c r="A75" s="10" t="s">
        <v>81</v>
      </c>
      <c r="B75" s="29" t="s">
        <v>113</v>
      </c>
      <c r="C75" s="31" t="s">
        <v>89</v>
      </c>
      <c r="D75" s="31" t="s">
        <v>88</v>
      </c>
      <c r="E75" s="31">
        <v>3</v>
      </c>
      <c r="F75" s="10">
        <v>0</v>
      </c>
      <c r="G75" s="10">
        <f>E75+F75</f>
        <v>3</v>
      </c>
    </row>
    <row r="76" spans="1:7" ht="78.75">
      <c r="A76" s="10" t="s">
        <v>82</v>
      </c>
      <c r="B76" s="29" t="s">
        <v>114</v>
      </c>
      <c r="C76" s="31" t="s">
        <v>89</v>
      </c>
      <c r="D76" s="31" t="s">
        <v>116</v>
      </c>
      <c r="E76" s="31">
        <v>60</v>
      </c>
      <c r="F76" s="10">
        <v>0</v>
      </c>
      <c r="G76" s="10">
        <f>E76+F76</f>
        <v>60</v>
      </c>
    </row>
    <row r="77" spans="1:7" ht="47.25">
      <c r="A77" s="10" t="s">
        <v>90</v>
      </c>
      <c r="B77" s="29" t="s">
        <v>115</v>
      </c>
      <c r="C77" s="31" t="s">
        <v>117</v>
      </c>
      <c r="D77" s="31" t="s">
        <v>118</v>
      </c>
      <c r="E77" s="31">
        <v>300</v>
      </c>
      <c r="F77" s="10">
        <v>0</v>
      </c>
      <c r="G77" s="10">
        <f>E77+F77</f>
        <v>300</v>
      </c>
    </row>
    <row r="78" spans="1:7" ht="15.75">
      <c r="A78" s="10">
        <v>3</v>
      </c>
      <c r="B78" s="11" t="s">
        <v>39</v>
      </c>
      <c r="C78" s="10"/>
      <c r="D78" s="10"/>
      <c r="E78" s="10"/>
      <c r="F78" s="10"/>
      <c r="G78" s="10"/>
    </row>
    <row r="79" spans="1:7" ht="31.5">
      <c r="A79" s="10" t="s">
        <v>83</v>
      </c>
      <c r="B79" s="29" t="s">
        <v>120</v>
      </c>
      <c r="C79" s="31" t="s">
        <v>92</v>
      </c>
      <c r="D79" s="31" t="s">
        <v>86</v>
      </c>
      <c r="E79" s="30">
        <v>30000</v>
      </c>
      <c r="F79" s="19">
        <v>0</v>
      </c>
      <c r="G79" s="19">
        <f>E79+F79</f>
        <v>30000</v>
      </c>
    </row>
    <row r="80" spans="1:7" ht="31.5">
      <c r="A80" s="10" t="s">
        <v>119</v>
      </c>
      <c r="B80" s="29" t="s">
        <v>121</v>
      </c>
      <c r="C80" s="31" t="s">
        <v>85</v>
      </c>
      <c r="D80" s="31" t="s">
        <v>122</v>
      </c>
      <c r="E80" s="30">
        <v>1500</v>
      </c>
      <c r="F80" s="19">
        <v>0</v>
      </c>
      <c r="G80" s="19">
        <f>E80+F80</f>
        <v>1500</v>
      </c>
    </row>
    <row r="81" spans="1:7" ht="15.75">
      <c r="A81" s="10">
        <v>4</v>
      </c>
      <c r="B81" s="11" t="s">
        <v>40</v>
      </c>
      <c r="C81" s="10"/>
      <c r="D81" s="10"/>
      <c r="E81" s="10"/>
      <c r="F81" s="10"/>
      <c r="G81" s="10"/>
    </row>
    <row r="82" spans="1:7" ht="47.25">
      <c r="A82" s="10" t="s">
        <v>84</v>
      </c>
      <c r="B82" s="11" t="s">
        <v>123</v>
      </c>
      <c r="C82" s="10" t="s">
        <v>87</v>
      </c>
      <c r="D82" s="10" t="s">
        <v>93</v>
      </c>
      <c r="E82" s="25">
        <v>70</v>
      </c>
      <c r="F82" s="25">
        <v>0</v>
      </c>
      <c r="G82" s="25">
        <f>E82+F82</f>
        <v>70</v>
      </c>
    </row>
    <row r="83" spans="1:7" ht="15.75">
      <c r="A83" s="23" t="s">
        <v>9</v>
      </c>
      <c r="B83" s="78" t="s">
        <v>99</v>
      </c>
      <c r="C83" s="79"/>
      <c r="D83" s="79"/>
      <c r="E83" s="79"/>
      <c r="F83" s="79"/>
      <c r="G83" s="80"/>
    </row>
    <row r="84" spans="1:7" ht="15.75">
      <c r="A84" s="10">
        <v>1</v>
      </c>
      <c r="B84" s="11" t="s">
        <v>37</v>
      </c>
      <c r="C84" s="10"/>
      <c r="D84" s="10"/>
      <c r="E84" s="10"/>
      <c r="F84" s="10"/>
      <c r="G84" s="10"/>
    </row>
    <row r="85" spans="1:7" ht="78.75">
      <c r="A85" s="10" t="s">
        <v>80</v>
      </c>
      <c r="B85" s="11" t="s">
        <v>124</v>
      </c>
      <c r="C85" s="10" t="s">
        <v>85</v>
      </c>
      <c r="D85" s="10" t="s">
        <v>112</v>
      </c>
      <c r="E85" s="19">
        <v>80000</v>
      </c>
      <c r="F85" s="19">
        <v>0</v>
      </c>
      <c r="G85" s="19">
        <f>E85+F85</f>
        <v>80000</v>
      </c>
    </row>
    <row r="86" spans="1:7" ht="15.75">
      <c r="A86" s="10">
        <v>2</v>
      </c>
      <c r="B86" s="11" t="s">
        <v>38</v>
      </c>
      <c r="C86" s="10"/>
      <c r="D86" s="10"/>
      <c r="E86" s="10"/>
      <c r="F86" s="10"/>
      <c r="G86" s="10"/>
    </row>
    <row r="87" spans="1:7" ht="63">
      <c r="A87" s="10" t="s">
        <v>81</v>
      </c>
      <c r="B87" s="28" t="s">
        <v>125</v>
      </c>
      <c r="C87" s="31" t="s">
        <v>127</v>
      </c>
      <c r="D87" s="31" t="s">
        <v>128</v>
      </c>
      <c r="E87" s="31">
        <v>277</v>
      </c>
      <c r="F87" s="10">
        <v>0</v>
      </c>
      <c r="G87" s="10">
        <f>E87+F87</f>
        <v>277</v>
      </c>
    </row>
    <row r="88" spans="1:7" ht="78.75">
      <c r="A88" s="10" t="s">
        <v>82</v>
      </c>
      <c r="B88" s="28" t="s">
        <v>126</v>
      </c>
      <c r="C88" s="31" t="s">
        <v>127</v>
      </c>
      <c r="D88" s="31" t="s">
        <v>129</v>
      </c>
      <c r="E88" s="31">
        <v>160</v>
      </c>
      <c r="F88" s="10">
        <v>0</v>
      </c>
      <c r="G88" s="10">
        <f>E88+F88</f>
        <v>160</v>
      </c>
    </row>
    <row r="89" spans="1:7" ht="15.75">
      <c r="A89" s="10">
        <v>3</v>
      </c>
      <c r="B89" s="11" t="s">
        <v>39</v>
      </c>
      <c r="C89" s="10"/>
      <c r="D89" s="10"/>
      <c r="E89" s="10"/>
      <c r="F89" s="10"/>
      <c r="G89" s="10"/>
    </row>
    <row r="90" spans="1:7" ht="47.25">
      <c r="A90" s="10" t="s">
        <v>83</v>
      </c>
      <c r="B90" s="11" t="s">
        <v>130</v>
      </c>
      <c r="C90" s="31" t="s">
        <v>92</v>
      </c>
      <c r="D90" s="31" t="s">
        <v>122</v>
      </c>
      <c r="E90" s="19">
        <v>500</v>
      </c>
      <c r="F90" s="19">
        <v>0</v>
      </c>
      <c r="G90" s="19">
        <f>E90+F90</f>
        <v>500</v>
      </c>
    </row>
    <row r="91" spans="1:7" ht="15.75">
      <c r="A91" s="10">
        <v>4</v>
      </c>
      <c r="B91" s="11" t="s">
        <v>40</v>
      </c>
      <c r="C91" s="10"/>
      <c r="D91" s="10"/>
      <c r="E91" s="10"/>
      <c r="F91" s="10"/>
      <c r="G91" s="10"/>
    </row>
    <row r="92" spans="1:7" ht="94.5">
      <c r="A92" s="10" t="s">
        <v>84</v>
      </c>
      <c r="B92" s="11" t="s">
        <v>131</v>
      </c>
      <c r="C92" s="31" t="s">
        <v>87</v>
      </c>
      <c r="D92" s="31" t="s">
        <v>132</v>
      </c>
      <c r="E92" s="25">
        <v>57.8</v>
      </c>
      <c r="F92" s="25">
        <v>0</v>
      </c>
      <c r="G92" s="25">
        <f>E92+F92</f>
        <v>57.8</v>
      </c>
    </row>
    <row r="93" spans="1:7" ht="21.75" customHeight="1">
      <c r="A93" s="23" t="s">
        <v>10</v>
      </c>
      <c r="B93" s="78" t="s">
        <v>100</v>
      </c>
      <c r="C93" s="79"/>
      <c r="D93" s="79"/>
      <c r="E93" s="79"/>
      <c r="F93" s="79"/>
      <c r="G93" s="80"/>
    </row>
    <row r="94" spans="1:7" ht="15.75">
      <c r="A94" s="10">
        <v>1</v>
      </c>
      <c r="B94" s="11" t="s">
        <v>37</v>
      </c>
      <c r="C94" s="10"/>
      <c r="D94" s="10"/>
      <c r="E94" s="10"/>
      <c r="F94" s="10"/>
      <c r="G94" s="10"/>
    </row>
    <row r="95" spans="1:7" ht="141.75">
      <c r="A95" s="10" t="s">
        <v>80</v>
      </c>
      <c r="B95" s="28" t="s">
        <v>134</v>
      </c>
      <c r="C95" s="31" t="s">
        <v>92</v>
      </c>
      <c r="D95" s="31" t="s">
        <v>88</v>
      </c>
      <c r="E95" s="19">
        <v>60000</v>
      </c>
      <c r="F95" s="19">
        <v>0</v>
      </c>
      <c r="G95" s="19">
        <f>E95+F95</f>
        <v>60000</v>
      </c>
    </row>
    <row r="96" spans="1:7" ht="252">
      <c r="A96" s="10" t="s">
        <v>133</v>
      </c>
      <c r="B96" s="28" t="s">
        <v>135</v>
      </c>
      <c r="C96" s="31" t="s">
        <v>92</v>
      </c>
      <c r="D96" s="31" t="s">
        <v>88</v>
      </c>
      <c r="E96" s="19">
        <v>100000</v>
      </c>
      <c r="F96" s="19">
        <v>0</v>
      </c>
      <c r="G96" s="19">
        <f>E96+F96</f>
        <v>100000</v>
      </c>
    </row>
    <row r="97" spans="1:7" ht="15.75">
      <c r="A97" s="10">
        <v>2</v>
      </c>
      <c r="B97" s="11" t="s">
        <v>38</v>
      </c>
      <c r="C97" s="10"/>
      <c r="D97" s="10"/>
      <c r="E97" s="10"/>
      <c r="F97" s="10"/>
      <c r="G97" s="10"/>
    </row>
    <row r="98" spans="1:7" ht="110.25">
      <c r="A98" s="10" t="s">
        <v>81</v>
      </c>
      <c r="B98" s="28" t="s">
        <v>137</v>
      </c>
      <c r="C98" s="31" t="s">
        <v>89</v>
      </c>
      <c r="D98" s="31" t="s">
        <v>142</v>
      </c>
      <c r="E98" s="31">
        <v>4</v>
      </c>
      <c r="F98" s="10">
        <v>0</v>
      </c>
      <c r="G98" s="10">
        <f>E98+F98</f>
        <v>4</v>
      </c>
    </row>
    <row r="99" spans="1:7" ht="78.75">
      <c r="A99" s="10" t="s">
        <v>82</v>
      </c>
      <c r="B99" s="28" t="s">
        <v>138</v>
      </c>
      <c r="C99" s="31" t="s">
        <v>89</v>
      </c>
      <c r="D99" s="31" t="s">
        <v>143</v>
      </c>
      <c r="E99" s="31">
        <v>4</v>
      </c>
      <c r="F99" s="10">
        <v>0</v>
      </c>
      <c r="G99" s="10">
        <f>E99+F99</f>
        <v>4</v>
      </c>
    </row>
    <row r="100" spans="1:7" ht="94.5">
      <c r="A100" s="10" t="s">
        <v>90</v>
      </c>
      <c r="B100" s="28" t="s">
        <v>139</v>
      </c>
      <c r="C100" s="31" t="s">
        <v>89</v>
      </c>
      <c r="D100" s="31" t="s">
        <v>144</v>
      </c>
      <c r="E100" s="31">
        <v>2</v>
      </c>
      <c r="F100" s="10">
        <v>0</v>
      </c>
      <c r="G100" s="10">
        <f>E100+F100</f>
        <v>2</v>
      </c>
    </row>
    <row r="101" spans="1:7" ht="78.75">
      <c r="A101" s="10" t="s">
        <v>91</v>
      </c>
      <c r="B101" s="29" t="s">
        <v>140</v>
      </c>
      <c r="C101" s="31" t="s">
        <v>89</v>
      </c>
      <c r="D101" s="31" t="s">
        <v>145</v>
      </c>
      <c r="E101" s="31">
        <v>4</v>
      </c>
      <c r="F101" s="10">
        <v>0</v>
      </c>
      <c r="G101" s="10">
        <f>E101+F101</f>
        <v>4</v>
      </c>
    </row>
    <row r="102" spans="1:7" ht="63">
      <c r="A102" s="10" t="s">
        <v>136</v>
      </c>
      <c r="B102" s="29" t="s">
        <v>141</v>
      </c>
      <c r="C102" s="31" t="s">
        <v>89</v>
      </c>
      <c r="D102" s="31" t="s">
        <v>146</v>
      </c>
      <c r="E102" s="31">
        <v>80</v>
      </c>
      <c r="F102" s="10">
        <v>0</v>
      </c>
      <c r="G102" s="10">
        <f>E102+F102</f>
        <v>80</v>
      </c>
    </row>
    <row r="103" spans="1:7" ht="15.75">
      <c r="A103" s="10">
        <v>3</v>
      </c>
      <c r="B103" s="11" t="s">
        <v>39</v>
      </c>
      <c r="C103" s="10"/>
      <c r="D103" s="10"/>
      <c r="E103" s="10"/>
      <c r="F103" s="10"/>
      <c r="G103" s="10"/>
    </row>
    <row r="104" spans="1:7" ht="78.75">
      <c r="A104" s="10" t="s">
        <v>83</v>
      </c>
      <c r="B104" s="29" t="s">
        <v>150</v>
      </c>
      <c r="C104" s="31" t="s">
        <v>155</v>
      </c>
      <c r="D104" s="31" t="s">
        <v>86</v>
      </c>
      <c r="E104" s="30">
        <v>15000</v>
      </c>
      <c r="F104" s="19">
        <v>0</v>
      </c>
      <c r="G104" s="19">
        <f>E104+F104</f>
        <v>15000</v>
      </c>
    </row>
    <row r="105" spans="1:7" ht="47.25">
      <c r="A105" s="10" t="s">
        <v>119</v>
      </c>
      <c r="B105" s="28" t="s">
        <v>151</v>
      </c>
      <c r="C105" s="31" t="s">
        <v>92</v>
      </c>
      <c r="D105" s="31" t="s">
        <v>122</v>
      </c>
      <c r="E105" s="30">
        <v>15000</v>
      </c>
      <c r="F105" s="19">
        <v>0</v>
      </c>
      <c r="G105" s="19">
        <f>E105+F105</f>
        <v>15000</v>
      </c>
    </row>
    <row r="106" spans="1:7" ht="47.25">
      <c r="A106" s="10" t="s">
        <v>147</v>
      </c>
      <c r="B106" s="28" t="s">
        <v>152</v>
      </c>
      <c r="C106" s="31" t="s">
        <v>92</v>
      </c>
      <c r="D106" s="31" t="s">
        <v>156</v>
      </c>
      <c r="E106" s="30">
        <v>30000</v>
      </c>
      <c r="F106" s="19">
        <v>0</v>
      </c>
      <c r="G106" s="19">
        <f>E106+F106</f>
        <v>30000</v>
      </c>
    </row>
    <row r="107" spans="1:7" ht="47.25">
      <c r="A107" s="10" t="s">
        <v>148</v>
      </c>
      <c r="B107" s="28" t="s">
        <v>153</v>
      </c>
      <c r="C107" s="31" t="s">
        <v>92</v>
      </c>
      <c r="D107" s="31" t="s">
        <v>157</v>
      </c>
      <c r="E107" s="30">
        <v>25000</v>
      </c>
      <c r="F107" s="19">
        <v>0</v>
      </c>
      <c r="G107" s="19">
        <f>E107+F107</f>
        <v>25000</v>
      </c>
    </row>
    <row r="108" spans="1:7" ht="78.75">
      <c r="A108" s="10" t="s">
        <v>149</v>
      </c>
      <c r="B108" s="28" t="s">
        <v>154</v>
      </c>
      <c r="C108" s="31" t="s">
        <v>158</v>
      </c>
      <c r="D108" s="31" t="s">
        <v>159</v>
      </c>
      <c r="E108" s="30">
        <v>1250</v>
      </c>
      <c r="F108" s="19">
        <v>0</v>
      </c>
      <c r="G108" s="19">
        <f>E108+F108</f>
        <v>1250</v>
      </c>
    </row>
    <row r="109" spans="1:7" ht="15.75">
      <c r="A109" s="10">
        <v>4</v>
      </c>
      <c r="B109" s="11" t="s">
        <v>40</v>
      </c>
      <c r="C109" s="10"/>
      <c r="D109" s="10"/>
      <c r="E109" s="10"/>
      <c r="F109" s="10"/>
      <c r="G109" s="10"/>
    </row>
    <row r="110" spans="1:7" ht="63">
      <c r="A110" s="10" t="s">
        <v>84</v>
      </c>
      <c r="B110" s="29" t="s">
        <v>161</v>
      </c>
      <c r="C110" s="31" t="s">
        <v>89</v>
      </c>
      <c r="D110" s="31" t="s">
        <v>163</v>
      </c>
      <c r="E110" s="10">
        <v>40</v>
      </c>
      <c r="F110" s="10">
        <v>0</v>
      </c>
      <c r="G110" s="10">
        <f>E110+F110</f>
        <v>40</v>
      </c>
    </row>
    <row r="111" spans="1:7" ht="78.75">
      <c r="A111" s="10" t="s">
        <v>160</v>
      </c>
      <c r="B111" s="29" t="s">
        <v>162</v>
      </c>
      <c r="C111" s="31" t="s">
        <v>89</v>
      </c>
      <c r="D111" s="31" t="s">
        <v>164</v>
      </c>
      <c r="E111" s="27">
        <v>4</v>
      </c>
      <c r="F111" s="27">
        <v>0</v>
      </c>
      <c r="G111" s="10">
        <f>E111+F111</f>
        <v>4</v>
      </c>
    </row>
    <row r="112" spans="1:7" ht="15.75">
      <c r="A112" s="23" t="s">
        <v>12</v>
      </c>
      <c r="B112" s="78" t="s">
        <v>101</v>
      </c>
      <c r="C112" s="79"/>
      <c r="D112" s="79"/>
      <c r="E112" s="79"/>
      <c r="F112" s="79"/>
      <c r="G112" s="80"/>
    </row>
    <row r="113" spans="1:7" ht="15.75">
      <c r="A113" s="10">
        <v>1</v>
      </c>
      <c r="B113" s="11" t="s">
        <v>37</v>
      </c>
      <c r="C113" s="10"/>
      <c r="D113" s="10"/>
      <c r="E113" s="10"/>
      <c r="F113" s="10"/>
      <c r="G113" s="10"/>
    </row>
    <row r="114" spans="1:7" ht="141.75">
      <c r="A114" s="10" t="s">
        <v>80</v>
      </c>
      <c r="B114" s="38" t="s">
        <v>165</v>
      </c>
      <c r="C114" s="31" t="s">
        <v>92</v>
      </c>
      <c r="D114" s="31" t="s">
        <v>88</v>
      </c>
      <c r="E114" s="42">
        <f>5000000+3000000</f>
        <v>8000000</v>
      </c>
      <c r="F114" s="19">
        <v>0</v>
      </c>
      <c r="G114" s="19">
        <f>E114+F114</f>
        <v>8000000</v>
      </c>
    </row>
    <row r="115" spans="1:7" ht="267.75">
      <c r="A115" s="10" t="s">
        <v>133</v>
      </c>
      <c r="B115" s="38" t="s">
        <v>166</v>
      </c>
      <c r="C115" s="31" t="s">
        <v>92</v>
      </c>
      <c r="D115" s="31" t="s">
        <v>88</v>
      </c>
      <c r="E115" s="42">
        <v>25000</v>
      </c>
      <c r="F115" s="19">
        <v>0</v>
      </c>
      <c r="G115" s="19">
        <f>E115+F115</f>
        <v>25000</v>
      </c>
    </row>
    <row r="116" spans="1:7" ht="15.75">
      <c r="A116" s="10">
        <v>2</v>
      </c>
      <c r="B116" s="11" t="s">
        <v>38</v>
      </c>
      <c r="C116" s="10"/>
      <c r="D116" s="10"/>
      <c r="E116" s="43"/>
      <c r="F116" s="10"/>
      <c r="G116" s="10"/>
    </row>
    <row r="117" spans="1:7" ht="47.25">
      <c r="A117" s="10" t="s">
        <v>81</v>
      </c>
      <c r="B117" s="38" t="s">
        <v>169</v>
      </c>
      <c r="C117" s="31" t="s">
        <v>89</v>
      </c>
      <c r="D117" s="31" t="s">
        <v>170</v>
      </c>
      <c r="E117" s="44">
        <v>288</v>
      </c>
      <c r="F117" s="26">
        <v>0</v>
      </c>
      <c r="G117" s="26">
        <f>E117+F117</f>
        <v>288</v>
      </c>
    </row>
    <row r="118" spans="1:7" ht="141.75">
      <c r="A118" s="10" t="s">
        <v>82</v>
      </c>
      <c r="B118" s="38" t="s">
        <v>171</v>
      </c>
      <c r="C118" s="31" t="s">
        <v>89</v>
      </c>
      <c r="D118" s="31" t="s">
        <v>88</v>
      </c>
      <c r="E118" s="44">
        <v>57</v>
      </c>
      <c r="F118" s="26">
        <v>0</v>
      </c>
      <c r="G118" s="26">
        <f aca="true" t="shared" si="1" ref="G118:G123">E118+F118</f>
        <v>57</v>
      </c>
    </row>
    <row r="119" spans="1:7" ht="47.25">
      <c r="A119" s="10" t="s">
        <v>90</v>
      </c>
      <c r="B119" s="38" t="s">
        <v>172</v>
      </c>
      <c r="C119" s="39" t="s">
        <v>173</v>
      </c>
      <c r="D119" s="31" t="s">
        <v>174</v>
      </c>
      <c r="E119" s="45">
        <v>16600</v>
      </c>
      <c r="F119" s="19">
        <v>0</v>
      </c>
      <c r="G119" s="19">
        <f t="shared" si="1"/>
        <v>16600</v>
      </c>
    </row>
    <row r="120" spans="1:7" ht="63">
      <c r="A120" s="10" t="s">
        <v>91</v>
      </c>
      <c r="B120" s="38" t="s">
        <v>175</v>
      </c>
      <c r="C120" s="31" t="s">
        <v>89</v>
      </c>
      <c r="D120" s="31" t="s">
        <v>88</v>
      </c>
      <c r="E120" s="44">
        <v>4250</v>
      </c>
      <c r="F120" s="26">
        <v>0</v>
      </c>
      <c r="G120" s="26">
        <f t="shared" si="1"/>
        <v>4250</v>
      </c>
    </row>
    <row r="121" spans="1:7" ht="81" customHeight="1">
      <c r="A121" s="10" t="s">
        <v>136</v>
      </c>
      <c r="B121" s="40" t="s">
        <v>176</v>
      </c>
      <c r="C121" s="31" t="s">
        <v>89</v>
      </c>
      <c r="D121" s="31" t="s">
        <v>177</v>
      </c>
      <c r="E121" s="44">
        <v>4</v>
      </c>
      <c r="F121" s="26">
        <v>0</v>
      </c>
      <c r="G121" s="26">
        <f t="shared" si="1"/>
        <v>4</v>
      </c>
    </row>
    <row r="122" spans="1:7" ht="78.75">
      <c r="A122" s="10" t="s">
        <v>167</v>
      </c>
      <c r="B122" s="38" t="s">
        <v>178</v>
      </c>
      <c r="C122" s="31" t="s">
        <v>89</v>
      </c>
      <c r="D122" s="31" t="s">
        <v>179</v>
      </c>
      <c r="E122" s="44">
        <v>80</v>
      </c>
      <c r="F122" s="26">
        <v>0</v>
      </c>
      <c r="G122" s="26">
        <f>E122+F122</f>
        <v>80</v>
      </c>
    </row>
    <row r="123" spans="1:7" ht="94.5">
      <c r="A123" s="10" t="s">
        <v>168</v>
      </c>
      <c r="B123" s="41" t="s">
        <v>180</v>
      </c>
      <c r="C123" s="31" t="s">
        <v>87</v>
      </c>
      <c r="D123" s="31" t="s">
        <v>93</v>
      </c>
      <c r="E123" s="45">
        <v>50</v>
      </c>
      <c r="F123" s="19">
        <v>0</v>
      </c>
      <c r="G123" s="19">
        <f t="shared" si="1"/>
        <v>50</v>
      </c>
    </row>
    <row r="124" spans="1:7" ht="15.75">
      <c r="A124" s="10">
        <v>3</v>
      </c>
      <c r="B124" s="11" t="s">
        <v>39</v>
      </c>
      <c r="C124" s="10"/>
      <c r="D124" s="10"/>
      <c r="E124" s="43"/>
      <c r="F124" s="10"/>
      <c r="G124" s="10"/>
    </row>
    <row r="125" spans="1:7" ht="110.25">
      <c r="A125" s="10" t="s">
        <v>83</v>
      </c>
      <c r="B125" s="28" t="s">
        <v>181</v>
      </c>
      <c r="C125" s="31" t="s">
        <v>155</v>
      </c>
      <c r="D125" s="31" t="s">
        <v>122</v>
      </c>
      <c r="E125" s="46">
        <v>140350.88</v>
      </c>
      <c r="F125" s="18">
        <v>0</v>
      </c>
      <c r="G125" s="18">
        <f>E125+F125</f>
        <v>140350.88</v>
      </c>
    </row>
    <row r="126" spans="1:7" ht="78.75">
      <c r="A126" s="10" t="s">
        <v>119</v>
      </c>
      <c r="B126" s="29" t="s">
        <v>182</v>
      </c>
      <c r="C126" s="31" t="s">
        <v>85</v>
      </c>
      <c r="D126" s="31" t="s">
        <v>183</v>
      </c>
      <c r="E126" s="45">
        <v>4</v>
      </c>
      <c r="F126" s="19">
        <v>0</v>
      </c>
      <c r="G126" s="19">
        <f>E126+F126</f>
        <v>4</v>
      </c>
    </row>
    <row r="127" spans="1:7" ht="94.5">
      <c r="A127" s="10" t="s">
        <v>147</v>
      </c>
      <c r="B127" s="28" t="s">
        <v>184</v>
      </c>
      <c r="C127" s="31" t="s">
        <v>85</v>
      </c>
      <c r="D127" s="31" t="s">
        <v>159</v>
      </c>
      <c r="E127" s="45">
        <v>6250</v>
      </c>
      <c r="F127" s="19">
        <v>0</v>
      </c>
      <c r="G127" s="19">
        <f>E127+F127</f>
        <v>6250</v>
      </c>
    </row>
    <row r="128" spans="1:7" ht="94.5">
      <c r="A128" s="10" t="s">
        <v>148</v>
      </c>
      <c r="B128" s="29" t="s">
        <v>185</v>
      </c>
      <c r="C128" s="31" t="s">
        <v>85</v>
      </c>
      <c r="D128" s="31" t="s">
        <v>186</v>
      </c>
      <c r="E128" s="45">
        <v>312.5</v>
      </c>
      <c r="F128" s="19">
        <v>0</v>
      </c>
      <c r="G128" s="19">
        <f>E128+F128</f>
        <v>312.5</v>
      </c>
    </row>
    <row r="129" spans="1:7" ht="110.25">
      <c r="A129" s="10" t="s">
        <v>149</v>
      </c>
      <c r="B129" s="29" t="s">
        <v>187</v>
      </c>
      <c r="C129" s="31" t="s">
        <v>85</v>
      </c>
      <c r="D129" s="31" t="s">
        <v>188</v>
      </c>
      <c r="E129" s="45">
        <v>625</v>
      </c>
      <c r="F129" s="19">
        <v>0</v>
      </c>
      <c r="G129" s="19">
        <f>E129+F129</f>
        <v>625</v>
      </c>
    </row>
    <row r="130" spans="1:7" ht="15.75">
      <c r="A130" s="10">
        <v>4</v>
      </c>
      <c r="B130" s="11" t="s">
        <v>40</v>
      </c>
      <c r="C130" s="10"/>
      <c r="D130" s="10"/>
      <c r="E130" s="43"/>
      <c r="F130" s="10"/>
      <c r="G130" s="10"/>
    </row>
    <row r="131" spans="1:7" ht="141.75">
      <c r="A131" s="10" t="s">
        <v>84</v>
      </c>
      <c r="B131" s="28" t="s">
        <v>190</v>
      </c>
      <c r="C131" s="31" t="s">
        <v>87</v>
      </c>
      <c r="D131" s="31" t="s">
        <v>132</v>
      </c>
      <c r="E131" s="47">
        <v>19.8</v>
      </c>
      <c r="F131" s="25">
        <v>0</v>
      </c>
      <c r="G131" s="25">
        <f>E131+F131</f>
        <v>19.8</v>
      </c>
    </row>
    <row r="132" spans="1:7" ht="78.75">
      <c r="A132" s="10" t="s">
        <v>160</v>
      </c>
      <c r="B132" s="28" t="s">
        <v>191</v>
      </c>
      <c r="C132" s="31" t="s">
        <v>87</v>
      </c>
      <c r="D132" s="31" t="s">
        <v>192</v>
      </c>
      <c r="E132" s="47">
        <v>100</v>
      </c>
      <c r="F132" s="25">
        <v>0</v>
      </c>
      <c r="G132" s="25">
        <f>E132+F132</f>
        <v>100</v>
      </c>
    </row>
    <row r="133" spans="1:7" ht="94.5">
      <c r="A133" s="10" t="s">
        <v>189</v>
      </c>
      <c r="B133" s="33" t="s">
        <v>193</v>
      </c>
      <c r="C133" s="31" t="s">
        <v>87</v>
      </c>
      <c r="D133" s="31" t="s">
        <v>194</v>
      </c>
      <c r="E133" s="47">
        <v>48.2</v>
      </c>
      <c r="F133" s="25">
        <v>0</v>
      </c>
      <c r="G133" s="25">
        <f>E133+F133</f>
        <v>48.2</v>
      </c>
    </row>
    <row r="134" spans="1:7" s="24" customFormat="1" ht="15.75">
      <c r="A134" s="23" t="s">
        <v>13</v>
      </c>
      <c r="B134" s="78" t="s">
        <v>102</v>
      </c>
      <c r="C134" s="79"/>
      <c r="D134" s="79"/>
      <c r="E134" s="79"/>
      <c r="F134" s="79"/>
      <c r="G134" s="80"/>
    </row>
    <row r="135" spans="1:7" ht="15.75">
      <c r="A135" s="10">
        <v>1</v>
      </c>
      <c r="B135" s="11" t="s">
        <v>37</v>
      </c>
      <c r="C135" s="10"/>
      <c r="D135" s="10"/>
      <c r="E135" s="10"/>
      <c r="F135" s="10"/>
      <c r="G135" s="10"/>
    </row>
    <row r="136" spans="1:7" ht="220.5">
      <c r="A136" s="10" t="s">
        <v>80</v>
      </c>
      <c r="B136" s="28" t="s">
        <v>195</v>
      </c>
      <c r="C136" s="31" t="s">
        <v>92</v>
      </c>
      <c r="D136" s="31" t="s">
        <v>88</v>
      </c>
      <c r="E136" s="19">
        <v>200000</v>
      </c>
      <c r="F136" s="19">
        <v>0</v>
      </c>
      <c r="G136" s="19">
        <f>E136+F136</f>
        <v>200000</v>
      </c>
    </row>
    <row r="137" spans="1:7" ht="15.75">
      <c r="A137" s="10">
        <v>2</v>
      </c>
      <c r="B137" s="11" t="s">
        <v>38</v>
      </c>
      <c r="C137" s="10"/>
      <c r="D137" s="10"/>
      <c r="E137" s="10"/>
      <c r="F137" s="10"/>
      <c r="G137" s="10"/>
    </row>
    <row r="138" spans="1:7" ht="94.5">
      <c r="A138" s="10" t="s">
        <v>81</v>
      </c>
      <c r="B138" s="29" t="s">
        <v>196</v>
      </c>
      <c r="C138" s="31" t="s">
        <v>89</v>
      </c>
      <c r="D138" s="31" t="s">
        <v>197</v>
      </c>
      <c r="E138" s="31">
        <v>1</v>
      </c>
      <c r="F138" s="10">
        <v>0</v>
      </c>
      <c r="G138" s="10">
        <f>E138+F138</f>
        <v>1</v>
      </c>
    </row>
    <row r="139" spans="1:7" ht="31.5">
      <c r="A139" s="10" t="s">
        <v>82</v>
      </c>
      <c r="B139" s="29" t="s">
        <v>198</v>
      </c>
      <c r="C139" s="31" t="s">
        <v>89</v>
      </c>
      <c r="D139" s="31" t="s">
        <v>199</v>
      </c>
      <c r="E139" s="31">
        <v>1</v>
      </c>
      <c r="F139" s="10">
        <v>0</v>
      </c>
      <c r="G139" s="10">
        <f>E139+F139</f>
        <v>1</v>
      </c>
    </row>
    <row r="140" spans="1:7" ht="63">
      <c r="A140" s="10" t="s">
        <v>90</v>
      </c>
      <c r="B140" s="29" t="s">
        <v>200</v>
      </c>
      <c r="C140" s="31" t="s">
        <v>87</v>
      </c>
      <c r="D140" s="31" t="s">
        <v>199</v>
      </c>
      <c r="E140" s="32">
        <v>54.6</v>
      </c>
      <c r="F140" s="25">
        <v>0</v>
      </c>
      <c r="G140" s="25">
        <f>E140+F140</f>
        <v>54.6</v>
      </c>
    </row>
    <row r="141" spans="1:7" ht="90" customHeight="1">
      <c r="A141" s="10" t="s">
        <v>91</v>
      </c>
      <c r="B141" s="29" t="s">
        <v>201</v>
      </c>
      <c r="C141" s="31" t="s">
        <v>89</v>
      </c>
      <c r="D141" s="31" t="s">
        <v>202</v>
      </c>
      <c r="E141" s="31">
        <v>0</v>
      </c>
      <c r="F141" s="10">
        <v>0</v>
      </c>
      <c r="G141" s="10">
        <f>E141+F141</f>
        <v>0</v>
      </c>
    </row>
    <row r="142" spans="1:7" ht="15.75">
      <c r="A142" s="10">
        <v>3</v>
      </c>
      <c r="B142" s="11" t="s">
        <v>39</v>
      </c>
      <c r="C142" s="10"/>
      <c r="D142" s="10"/>
      <c r="E142" s="10"/>
      <c r="F142" s="10"/>
      <c r="G142" s="10"/>
    </row>
    <row r="143" spans="1:7" ht="156.75" customHeight="1">
      <c r="A143" s="10" t="s">
        <v>83</v>
      </c>
      <c r="B143" s="29" t="s">
        <v>203</v>
      </c>
      <c r="C143" s="31" t="s">
        <v>85</v>
      </c>
      <c r="D143" s="31" t="s">
        <v>86</v>
      </c>
      <c r="E143" s="19">
        <v>200000</v>
      </c>
      <c r="F143" s="19">
        <v>0</v>
      </c>
      <c r="G143" s="19">
        <f>E143+F143</f>
        <v>200000</v>
      </c>
    </row>
    <row r="144" spans="1:7" ht="15.75">
      <c r="A144" s="10">
        <v>4</v>
      </c>
      <c r="B144" s="11" t="s">
        <v>40</v>
      </c>
      <c r="C144" s="10"/>
      <c r="D144" s="10"/>
      <c r="E144" s="10"/>
      <c r="F144" s="10"/>
      <c r="G144" s="10"/>
    </row>
    <row r="145" spans="1:7" ht="63">
      <c r="A145" s="10" t="s">
        <v>84</v>
      </c>
      <c r="B145" s="29" t="s">
        <v>204</v>
      </c>
      <c r="C145" s="31" t="s">
        <v>117</v>
      </c>
      <c r="D145" s="31" t="s">
        <v>199</v>
      </c>
      <c r="E145" s="10">
        <v>54.6</v>
      </c>
      <c r="F145" s="10">
        <v>0</v>
      </c>
      <c r="G145" s="10">
        <f>E145+F145</f>
        <v>54.6</v>
      </c>
    </row>
    <row r="146" spans="1:7" ht="15.75">
      <c r="A146" s="21"/>
      <c r="B146" s="21"/>
      <c r="C146" s="22"/>
      <c r="D146" s="22"/>
      <c r="E146" s="22"/>
      <c r="F146" s="22"/>
      <c r="G146" s="22"/>
    </row>
    <row r="147" spans="1:7" ht="15.75">
      <c r="A147" s="71" t="s">
        <v>219</v>
      </c>
      <c r="B147" s="71"/>
      <c r="C147" s="71"/>
      <c r="D147" s="13"/>
      <c r="E147" s="12"/>
      <c r="F147" s="58" t="s">
        <v>220</v>
      </c>
      <c r="G147" s="58"/>
    </row>
    <row r="148" spans="1:7" ht="15.75">
      <c r="A148" s="6"/>
      <c r="B148" s="3"/>
      <c r="D148" s="8" t="s">
        <v>43</v>
      </c>
      <c r="F148" s="53" t="s">
        <v>44</v>
      </c>
      <c r="G148" s="53"/>
    </row>
    <row r="149" spans="1:4" ht="15.75" customHeight="1">
      <c r="A149" s="56" t="s">
        <v>45</v>
      </c>
      <c r="B149" s="56"/>
      <c r="C149" s="3"/>
      <c r="D149" s="3"/>
    </row>
    <row r="150" spans="1:4" ht="15.75">
      <c r="A150" s="56" t="s">
        <v>207</v>
      </c>
      <c r="B150" s="56"/>
      <c r="C150" s="57"/>
      <c r="D150" s="3"/>
    </row>
    <row r="151" spans="1:7" ht="15.75" customHeight="1">
      <c r="A151" s="56" t="s">
        <v>217</v>
      </c>
      <c r="B151" s="56"/>
      <c r="C151" s="57"/>
      <c r="D151" s="13"/>
      <c r="E151" s="12"/>
      <c r="F151" s="58" t="s">
        <v>218</v>
      </c>
      <c r="G151" s="58"/>
    </row>
    <row r="152" spans="1:7" ht="32.25" customHeight="1">
      <c r="A152" s="54" t="s">
        <v>208</v>
      </c>
      <c r="B152" s="55"/>
      <c r="C152" s="3"/>
      <c r="D152" s="8" t="s">
        <v>43</v>
      </c>
      <c r="F152" s="53" t="s">
        <v>44</v>
      </c>
      <c r="G152" s="53"/>
    </row>
    <row r="154" ht="15.75">
      <c r="A154" s="34" t="s">
        <v>209</v>
      </c>
    </row>
  </sheetData>
  <sheetProtection/>
  <mergeCells count="66">
    <mergeCell ref="B27:G27"/>
    <mergeCell ref="E1:G1"/>
    <mergeCell ref="E5:G5"/>
    <mergeCell ref="A147:C147"/>
    <mergeCell ref="F147:G147"/>
    <mergeCell ref="F148:G148"/>
    <mergeCell ref="B35:G35"/>
    <mergeCell ref="C15:C16"/>
    <mergeCell ref="A39:A40"/>
    <mergeCell ref="A52:B52"/>
    <mergeCell ref="A149:B149"/>
    <mergeCell ref="B23:G23"/>
    <mergeCell ref="B24:G24"/>
    <mergeCell ref="B25:G25"/>
    <mergeCell ref="B26:G26"/>
    <mergeCell ref="B83:G83"/>
    <mergeCell ref="B93:G93"/>
    <mergeCell ref="B112:G112"/>
    <mergeCell ref="B134:G134"/>
    <mergeCell ref="B34:G34"/>
    <mergeCell ref="B71:G71"/>
    <mergeCell ref="B39:G39"/>
    <mergeCell ref="B66:G66"/>
    <mergeCell ref="B37:G37"/>
    <mergeCell ref="A55:A56"/>
    <mergeCell ref="B30:D30"/>
    <mergeCell ref="D44:E44"/>
    <mergeCell ref="D43:E43"/>
    <mergeCell ref="D52:E52"/>
    <mergeCell ref="D51:E51"/>
    <mergeCell ref="E8:G8"/>
    <mergeCell ref="A17:A18"/>
    <mergeCell ref="C17:C18"/>
    <mergeCell ref="A19:A20"/>
    <mergeCell ref="B33:G33"/>
    <mergeCell ref="D15:G15"/>
    <mergeCell ref="B21:G21"/>
    <mergeCell ref="B32:G32"/>
    <mergeCell ref="A15:A16"/>
    <mergeCell ref="B29:G29"/>
    <mergeCell ref="D20:G20"/>
    <mergeCell ref="D19:G19"/>
    <mergeCell ref="B22:G22"/>
    <mergeCell ref="B36:G36"/>
    <mergeCell ref="E2:G2"/>
    <mergeCell ref="E3:G3"/>
    <mergeCell ref="E4:G4"/>
    <mergeCell ref="E6:G6"/>
    <mergeCell ref="E7:G7"/>
    <mergeCell ref="A11:G11"/>
    <mergeCell ref="F152:G152"/>
    <mergeCell ref="A152:B152"/>
    <mergeCell ref="A150:C150"/>
    <mergeCell ref="A151:C151"/>
    <mergeCell ref="F151:G151"/>
    <mergeCell ref="A12:G12"/>
    <mergeCell ref="D16:G16"/>
    <mergeCell ref="B55:G55"/>
    <mergeCell ref="D17:G17"/>
    <mergeCell ref="D18:G18"/>
    <mergeCell ref="D48:E48"/>
    <mergeCell ref="D49:E49"/>
    <mergeCell ref="D50:E50"/>
    <mergeCell ref="D47:E47"/>
    <mergeCell ref="D46:E46"/>
    <mergeCell ref="D45:E45"/>
  </mergeCells>
  <printOptions/>
  <pageMargins left="0.18" right="0.16" top="0.52" bottom="0.29" header="0.3" footer="0.3"/>
  <pageSetup horizontalDpi="600" verticalDpi="600" orientation="landscape" paperSize="9" scale="97" r:id="rId1"/>
  <rowBreaks count="3" manualBreakCount="3">
    <brk id="27" max="6" man="1"/>
    <brk id="44" max="6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K15" sqref="K15"/>
    </sheetView>
  </sheetViews>
  <sheetFormatPr defaultColWidth="13.7109375" defaultRowHeight="15"/>
  <cols>
    <col min="1" max="1" width="5.8515625" style="0" customWidth="1"/>
  </cols>
  <sheetData>
    <row r="1" spans="1:13" ht="15.75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>
      <c r="A3" s="63" t="s">
        <v>7</v>
      </c>
      <c r="B3" s="7">
        <v>200000</v>
      </c>
      <c r="C3" s="1"/>
      <c r="E3" s="84" t="s">
        <v>71</v>
      </c>
      <c r="F3" s="85"/>
      <c r="G3" s="85"/>
      <c r="H3" s="85"/>
      <c r="I3" s="85"/>
      <c r="J3" s="85"/>
      <c r="K3" s="85"/>
      <c r="L3" s="85"/>
      <c r="M3" s="85"/>
    </row>
    <row r="4" spans="1:13" ht="15" customHeight="1">
      <c r="A4" s="63"/>
      <c r="B4" s="8" t="s">
        <v>8</v>
      </c>
      <c r="C4" s="1"/>
      <c r="E4" s="60" t="s">
        <v>48</v>
      </c>
      <c r="F4" s="60"/>
      <c r="G4" s="60"/>
      <c r="H4" s="60"/>
      <c r="I4" s="60"/>
      <c r="J4" s="60"/>
      <c r="K4" s="60"/>
      <c r="L4" s="60"/>
      <c r="M4" s="60"/>
    </row>
    <row r="5" spans="1:13" ht="15.75">
      <c r="A5" s="63" t="s">
        <v>9</v>
      </c>
      <c r="B5" s="7">
        <v>210000</v>
      </c>
      <c r="C5" s="1"/>
      <c r="E5" s="84" t="s">
        <v>79</v>
      </c>
      <c r="F5" s="84"/>
      <c r="G5" s="84"/>
      <c r="H5" s="84"/>
      <c r="I5" s="84"/>
      <c r="J5" s="84"/>
      <c r="K5" s="84"/>
      <c r="L5" s="84"/>
      <c r="M5" s="84"/>
    </row>
    <row r="6" spans="1:13" ht="15" customHeight="1">
      <c r="A6" s="63"/>
      <c r="B6" s="8" t="s">
        <v>8</v>
      </c>
      <c r="C6" s="1"/>
      <c r="E6" s="66" t="s">
        <v>47</v>
      </c>
      <c r="F6" s="66"/>
      <c r="G6" s="66"/>
      <c r="H6" s="66"/>
      <c r="I6" s="66"/>
      <c r="J6" s="66"/>
      <c r="K6" s="66"/>
      <c r="L6" s="66"/>
      <c r="M6" s="66"/>
    </row>
    <row r="7" spans="1:13" ht="15.75">
      <c r="A7" s="63" t="s">
        <v>10</v>
      </c>
      <c r="B7" s="7">
        <v>216080</v>
      </c>
      <c r="C7" s="7"/>
      <c r="E7" s="84" t="s">
        <v>74</v>
      </c>
      <c r="F7" s="84"/>
      <c r="G7" s="84"/>
      <c r="H7" s="84"/>
      <c r="I7" s="84"/>
      <c r="J7" s="84"/>
      <c r="K7" s="84"/>
      <c r="L7" s="84"/>
      <c r="M7" s="84"/>
    </row>
    <row r="8" spans="1:13" ht="15" customHeight="1">
      <c r="A8" s="63"/>
      <c r="B8" s="9" t="s">
        <v>8</v>
      </c>
      <c r="C8" s="9" t="s">
        <v>11</v>
      </c>
      <c r="E8" s="60" t="s">
        <v>49</v>
      </c>
      <c r="F8" s="60"/>
      <c r="G8" s="60"/>
      <c r="H8" s="60"/>
      <c r="I8" s="60"/>
      <c r="J8" s="60"/>
      <c r="K8" s="60"/>
      <c r="L8" s="60"/>
      <c r="M8" s="60"/>
    </row>
    <row r="9" spans="1:4" ht="15.75">
      <c r="A9" s="63" t="s">
        <v>12</v>
      </c>
      <c r="B9" s="71" t="s">
        <v>51</v>
      </c>
      <c r="C9" s="71"/>
      <c r="D9" s="71"/>
    </row>
    <row r="10" spans="1:4" ht="15.75">
      <c r="A10" s="63"/>
      <c r="B10" s="71" t="s">
        <v>23</v>
      </c>
      <c r="C10" s="71"/>
      <c r="D10" s="71"/>
    </row>
    <row r="11" ht="15.75">
      <c r="A11" s="4"/>
    </row>
    <row r="12" ht="15.75">
      <c r="A12" s="4"/>
    </row>
    <row r="14" spans="2:10" ht="15.75">
      <c r="B14" s="67" t="s">
        <v>52</v>
      </c>
      <c r="C14" s="67"/>
      <c r="D14" s="67"/>
      <c r="E14" s="67" t="s">
        <v>53</v>
      </c>
      <c r="F14" s="67"/>
      <c r="G14" s="67"/>
      <c r="H14" s="67" t="s">
        <v>54</v>
      </c>
      <c r="I14" s="67"/>
      <c r="J14" s="67"/>
    </row>
    <row r="15" spans="2:10" ht="31.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104652</v>
      </c>
      <c r="C17" s="10">
        <v>19540</v>
      </c>
      <c r="D17" s="10">
        <f>SUM(B17:C17)</f>
        <v>124192</v>
      </c>
      <c r="E17" s="10">
        <v>104652</v>
      </c>
      <c r="F17" s="10">
        <v>19540</v>
      </c>
      <c r="G17" s="10">
        <f>SUM(E17:F17)</f>
        <v>124192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63" t="s">
        <v>13</v>
      </c>
      <c r="B22" s="56" t="s">
        <v>22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2" ht="15.75">
      <c r="A23" s="63"/>
      <c r="B23" s="1" t="s">
        <v>23</v>
      </c>
    </row>
    <row r="24" ht="15.75">
      <c r="A24" s="4"/>
    </row>
    <row r="25" spans="1:11" ht="79.5" customHeight="1">
      <c r="A25" s="67" t="s">
        <v>67</v>
      </c>
      <c r="B25" s="67" t="s">
        <v>66</v>
      </c>
      <c r="C25" s="67" t="s">
        <v>52</v>
      </c>
      <c r="D25" s="67"/>
      <c r="E25" s="67"/>
      <c r="F25" s="67" t="s">
        <v>53</v>
      </c>
      <c r="G25" s="67"/>
      <c r="H25" s="67"/>
      <c r="I25" s="67" t="s">
        <v>54</v>
      </c>
      <c r="J25" s="67"/>
      <c r="K25" s="67"/>
    </row>
    <row r="26" spans="1:11" ht="31.5">
      <c r="A26" s="67"/>
      <c r="B26" s="67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67" t="s">
        <v>58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ht="15.75">
      <c r="A33" s="4"/>
    </row>
    <row r="34" ht="15.75">
      <c r="A34" s="4"/>
    </row>
    <row r="35" spans="1:13" ht="15.75">
      <c r="A35" s="63" t="s">
        <v>15</v>
      </c>
      <c r="B35" s="56" t="s">
        <v>59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2" ht="15.75">
      <c r="A36" s="63"/>
      <c r="B36" s="1" t="s">
        <v>23</v>
      </c>
    </row>
    <row r="37" ht="15.75">
      <c r="A37" s="4"/>
    </row>
    <row r="38" ht="15.75">
      <c r="A38" s="4"/>
    </row>
    <row r="39" spans="2:11" ht="15.75">
      <c r="B39" s="67" t="s">
        <v>31</v>
      </c>
      <c r="C39" s="67" t="s">
        <v>52</v>
      </c>
      <c r="D39" s="67"/>
      <c r="E39" s="67"/>
      <c r="F39" s="67" t="s">
        <v>53</v>
      </c>
      <c r="G39" s="67"/>
      <c r="H39" s="67"/>
      <c r="I39" s="67" t="s">
        <v>54</v>
      </c>
      <c r="J39" s="67"/>
      <c r="K39" s="67"/>
    </row>
    <row r="40" spans="2:11" ht="41.25" customHeight="1">
      <c r="B40" s="67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67" t="s">
        <v>58</v>
      </c>
      <c r="C45" s="67"/>
      <c r="D45" s="67"/>
      <c r="E45" s="67"/>
      <c r="F45" s="67"/>
      <c r="G45" s="67"/>
      <c r="H45" s="67"/>
      <c r="I45" s="67"/>
      <c r="J45" s="67"/>
      <c r="K45" s="67"/>
    </row>
    <row r="46" ht="15.75">
      <c r="A46" s="4"/>
    </row>
    <row r="47" ht="15.75">
      <c r="A47" s="4"/>
    </row>
    <row r="48" spans="1:13" ht="15.75">
      <c r="A48" s="3" t="s">
        <v>17</v>
      </c>
      <c r="B48" s="56" t="s">
        <v>60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ht="15.75">
      <c r="A49" s="4"/>
    </row>
    <row r="50" ht="15.75">
      <c r="A50" s="4"/>
    </row>
    <row r="51" spans="1:13" ht="31.5" customHeight="1">
      <c r="A51" s="67" t="s">
        <v>68</v>
      </c>
      <c r="B51" s="67" t="s">
        <v>61</v>
      </c>
      <c r="C51" s="67" t="s">
        <v>35</v>
      </c>
      <c r="D51" s="67" t="s">
        <v>36</v>
      </c>
      <c r="E51" s="67" t="s">
        <v>52</v>
      </c>
      <c r="F51" s="67"/>
      <c r="G51" s="67"/>
      <c r="H51" s="67" t="s">
        <v>62</v>
      </c>
      <c r="I51" s="67"/>
      <c r="J51" s="67"/>
      <c r="K51" s="67" t="s">
        <v>54</v>
      </c>
      <c r="L51" s="67"/>
      <c r="M51" s="67"/>
    </row>
    <row r="52" spans="1:13" ht="15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31.5">
      <c r="A53" s="67"/>
      <c r="B53" s="67"/>
      <c r="C53" s="67"/>
      <c r="D53" s="67"/>
      <c r="E53" s="10" t="s">
        <v>55</v>
      </c>
      <c r="F53" s="10" t="s">
        <v>56</v>
      </c>
      <c r="G53" s="10" t="s">
        <v>57</v>
      </c>
      <c r="H53" s="10" t="s">
        <v>55</v>
      </c>
      <c r="I53" s="10" t="s">
        <v>56</v>
      </c>
      <c r="J53" s="10" t="s">
        <v>57</v>
      </c>
      <c r="K53" s="10" t="s">
        <v>55</v>
      </c>
      <c r="L53" s="10" t="s">
        <v>56</v>
      </c>
      <c r="M53" s="10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67" t="s">
        <v>64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15.75">
      <c r="A58" s="10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67" t="s">
        <v>64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15.75">
      <c r="A61" s="10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67" t="s">
        <v>64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5.75">
      <c r="A64" s="10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67" t="s">
        <v>64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1:13" ht="15.75">
      <c r="A67" s="67" t="s">
        <v>65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ht="15.75">
      <c r="A68" s="4"/>
    </row>
    <row r="69" ht="15.75">
      <c r="A69" s="4"/>
    </row>
    <row r="70" spans="1:13" ht="15.75">
      <c r="A70" s="56" t="s">
        <v>69</v>
      </c>
      <c r="B70" s="56"/>
      <c r="C70" s="56"/>
      <c r="D70" s="56"/>
      <c r="E70" s="56"/>
      <c r="F70" s="56"/>
      <c r="G70" s="56"/>
      <c r="H70" s="16"/>
      <c r="J70" s="83"/>
      <c r="K70" s="83"/>
      <c r="L70" s="83"/>
      <c r="M70" s="83"/>
    </row>
    <row r="71" spans="1:13" ht="15.75">
      <c r="A71" s="1"/>
      <c r="B71" s="3"/>
      <c r="C71" s="3"/>
      <c r="D71" s="1"/>
      <c r="H71" s="15" t="s">
        <v>43</v>
      </c>
      <c r="J71" s="53" t="s">
        <v>44</v>
      </c>
      <c r="K71" s="53"/>
      <c r="L71" s="53"/>
      <c r="M71" s="53"/>
    </row>
    <row r="72" spans="1:4" ht="15" customHeight="1">
      <c r="A72" s="2"/>
      <c r="D72" s="1"/>
    </row>
    <row r="73" spans="1:13" ht="15.75">
      <c r="A73" s="56" t="s">
        <v>70</v>
      </c>
      <c r="B73" s="56"/>
      <c r="C73" s="56"/>
      <c r="D73" s="56"/>
      <c r="E73" s="56"/>
      <c r="F73" s="56"/>
      <c r="G73" s="56"/>
      <c r="H73" s="16"/>
      <c r="J73" s="83"/>
      <c r="K73" s="83"/>
      <c r="L73" s="83"/>
      <c r="M73" s="83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43</v>
      </c>
      <c r="J74" s="53" t="s">
        <v>44</v>
      </c>
      <c r="K74" s="53"/>
      <c r="L74" s="53"/>
      <c r="M74" s="53"/>
    </row>
  </sheetData>
  <sheetProtection/>
  <mergeCells count="51">
    <mergeCell ref="B9:D9"/>
    <mergeCell ref="B10:D10"/>
    <mergeCell ref="A3:A4"/>
    <mergeCell ref="A5:A6"/>
    <mergeCell ref="A7:A8"/>
    <mergeCell ref="A9:A10"/>
    <mergeCell ref="A22:A23"/>
    <mergeCell ref="C25:E25"/>
    <mergeCell ref="F25:H25"/>
    <mergeCell ref="I25:K25"/>
    <mergeCell ref="B22:M22"/>
    <mergeCell ref="A25:A26"/>
    <mergeCell ref="B25:B26"/>
    <mergeCell ref="F39:H39"/>
    <mergeCell ref="I39:K39"/>
    <mergeCell ref="B35:M35"/>
    <mergeCell ref="B14:D14"/>
    <mergeCell ref="E14:G14"/>
    <mergeCell ref="H14:J14"/>
    <mergeCell ref="B39:B40"/>
    <mergeCell ref="C39:E39"/>
    <mergeCell ref="A66:M66"/>
    <mergeCell ref="A67:M67"/>
    <mergeCell ref="D51:D53"/>
    <mergeCell ref="C51:C53"/>
    <mergeCell ref="B51:B53"/>
    <mergeCell ref="A51:A53"/>
    <mergeCell ref="E51:G52"/>
    <mergeCell ref="H51:J52"/>
    <mergeCell ref="A60:M60"/>
    <mergeCell ref="A63:M63"/>
    <mergeCell ref="A1:M1"/>
    <mergeCell ref="A2:M2"/>
    <mergeCell ref="K51:M52"/>
    <mergeCell ref="A57:M57"/>
    <mergeCell ref="B45:K45"/>
    <mergeCell ref="B48:M48"/>
    <mergeCell ref="A32:K32"/>
    <mergeCell ref="A35:A36"/>
    <mergeCell ref="E3:M3"/>
    <mergeCell ref="E4:M4"/>
    <mergeCell ref="J73:M73"/>
    <mergeCell ref="J74:M74"/>
    <mergeCell ref="A73:G73"/>
    <mergeCell ref="E5:M5"/>
    <mergeCell ref="E6:M6"/>
    <mergeCell ref="E7:M7"/>
    <mergeCell ref="E8:M8"/>
    <mergeCell ref="J70:M70"/>
    <mergeCell ref="J71:M71"/>
    <mergeCell ref="A70:G7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3">
      <selection activeCell="B19" sqref="B19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88" t="s">
        <v>1</v>
      </c>
      <c r="F2" s="88"/>
      <c r="G2" s="88"/>
    </row>
    <row r="3" spans="1:7" ht="15.75">
      <c r="A3" s="1"/>
      <c r="B3" s="1"/>
      <c r="E3" s="89" t="s">
        <v>71</v>
      </c>
      <c r="F3" s="89"/>
      <c r="G3" s="89"/>
    </row>
    <row r="4" spans="1:7" ht="15" customHeight="1">
      <c r="A4" s="1"/>
      <c r="E4" s="53" t="s">
        <v>2</v>
      </c>
      <c r="F4" s="53"/>
      <c r="G4" s="53"/>
    </row>
    <row r="5" spans="1:5" ht="15.75">
      <c r="A5" s="1"/>
      <c r="E5" s="1" t="s">
        <v>3</v>
      </c>
    </row>
    <row r="6" spans="1:7" ht="15.75">
      <c r="A6" s="1"/>
      <c r="B6" s="1"/>
      <c r="E6" s="89" t="s">
        <v>72</v>
      </c>
      <c r="F6" s="89"/>
      <c r="G6" s="89"/>
    </row>
    <row r="7" spans="1:7" ht="15" customHeight="1">
      <c r="A7" s="1"/>
      <c r="E7" s="53" t="s">
        <v>4</v>
      </c>
      <c r="F7" s="53"/>
      <c r="G7" s="53"/>
    </row>
    <row r="8" spans="1:7" ht="15.75">
      <c r="A8" s="1"/>
      <c r="E8" s="56" t="s">
        <v>5</v>
      </c>
      <c r="F8" s="56"/>
      <c r="G8" s="56"/>
    </row>
    <row r="11" spans="1:7" ht="15.75">
      <c r="A11" s="59" t="s">
        <v>6</v>
      </c>
      <c r="B11" s="59"/>
      <c r="C11" s="59"/>
      <c r="D11" s="59"/>
      <c r="E11" s="59"/>
      <c r="F11" s="59"/>
      <c r="G11" s="59"/>
    </row>
    <row r="12" spans="1:7" ht="15.75">
      <c r="A12" s="59" t="s">
        <v>73</v>
      </c>
      <c r="B12" s="59"/>
      <c r="C12" s="59"/>
      <c r="D12" s="59"/>
      <c r="E12" s="59"/>
      <c r="F12" s="59"/>
      <c r="G12" s="59"/>
    </row>
    <row r="15" spans="1:7" ht="15.75">
      <c r="A15" s="63" t="s">
        <v>7</v>
      </c>
      <c r="B15" s="7">
        <v>200000</v>
      </c>
      <c r="C15" s="63"/>
      <c r="D15" s="61" t="s">
        <v>71</v>
      </c>
      <c r="E15" s="61"/>
      <c r="F15" s="61"/>
      <c r="G15" s="61"/>
    </row>
    <row r="16" spans="1:7" ht="15">
      <c r="A16" s="63"/>
      <c r="B16" s="8" t="s">
        <v>8</v>
      </c>
      <c r="C16" s="63"/>
      <c r="D16" s="60" t="s">
        <v>48</v>
      </c>
      <c r="E16" s="60"/>
      <c r="F16" s="60"/>
      <c r="G16" s="60"/>
    </row>
    <row r="17" spans="1:7" ht="15.75">
      <c r="A17" s="63" t="s">
        <v>9</v>
      </c>
      <c r="B17" s="7">
        <v>210000</v>
      </c>
      <c r="C17" s="63"/>
      <c r="D17" s="61" t="s">
        <v>71</v>
      </c>
      <c r="E17" s="61"/>
      <c r="F17" s="61"/>
      <c r="G17" s="61"/>
    </row>
    <row r="18" spans="1:7" ht="15">
      <c r="A18" s="63"/>
      <c r="B18" s="8" t="s">
        <v>8</v>
      </c>
      <c r="C18" s="63"/>
      <c r="D18" s="53" t="s">
        <v>47</v>
      </c>
      <c r="E18" s="53"/>
      <c r="F18" s="53"/>
      <c r="G18" s="53"/>
    </row>
    <row r="19" spans="1:7" ht="33.75" customHeight="1">
      <c r="A19" s="63" t="s">
        <v>10</v>
      </c>
      <c r="B19" s="17" t="s">
        <v>77</v>
      </c>
      <c r="C19" s="7"/>
      <c r="D19" s="87" t="s">
        <v>76</v>
      </c>
      <c r="E19" s="87"/>
      <c r="F19" s="87"/>
      <c r="G19" s="87"/>
    </row>
    <row r="20" spans="1:7" ht="15">
      <c r="A20" s="63"/>
      <c r="B20" s="9" t="s">
        <v>8</v>
      </c>
      <c r="C20" s="9" t="s">
        <v>11</v>
      </c>
      <c r="D20" s="60" t="s">
        <v>49</v>
      </c>
      <c r="E20" s="60"/>
      <c r="F20" s="60"/>
      <c r="G20" s="60"/>
    </row>
    <row r="21" spans="1:7" ht="42" customHeight="1">
      <c r="A21" s="3" t="s">
        <v>12</v>
      </c>
      <c r="B21" s="56" t="s">
        <v>75</v>
      </c>
      <c r="C21" s="56"/>
      <c r="D21" s="56"/>
      <c r="E21" s="56"/>
      <c r="F21" s="56"/>
      <c r="G21" s="56"/>
    </row>
    <row r="22" spans="1:7" ht="15.75">
      <c r="A22" s="3" t="s">
        <v>13</v>
      </c>
      <c r="B22" s="56" t="s">
        <v>14</v>
      </c>
      <c r="C22" s="56"/>
      <c r="D22" s="56"/>
      <c r="E22" s="56"/>
      <c r="F22" s="56"/>
      <c r="G22" s="56"/>
    </row>
    <row r="23" spans="1:7" ht="15.75">
      <c r="A23" s="3" t="s">
        <v>15</v>
      </c>
      <c r="B23" s="56" t="s">
        <v>16</v>
      </c>
      <c r="C23" s="56"/>
      <c r="D23" s="56"/>
      <c r="E23" s="56"/>
      <c r="F23" s="56"/>
      <c r="G23" s="56"/>
    </row>
    <row r="24" spans="1:4" ht="31.5" customHeight="1">
      <c r="A24" s="3" t="s">
        <v>17</v>
      </c>
      <c r="B24" s="71" t="s">
        <v>18</v>
      </c>
      <c r="C24" s="71"/>
      <c r="D24" s="71"/>
    </row>
    <row r="25" ht="15.75">
      <c r="A25" s="4"/>
    </row>
    <row r="26" ht="15.75">
      <c r="A26" s="4"/>
    </row>
    <row r="27" spans="1:7" ht="15.75">
      <c r="A27" s="10" t="s">
        <v>19</v>
      </c>
      <c r="B27" s="67" t="s">
        <v>20</v>
      </c>
      <c r="C27" s="67"/>
      <c r="D27" s="67"/>
      <c r="E27" s="67"/>
      <c r="F27" s="67"/>
      <c r="G27" s="67"/>
    </row>
    <row r="28" spans="1:7" ht="15.75">
      <c r="A28" s="10"/>
      <c r="B28" s="67"/>
      <c r="C28" s="67"/>
      <c r="D28" s="67"/>
      <c r="E28" s="67"/>
      <c r="F28" s="67"/>
      <c r="G28" s="67"/>
    </row>
    <row r="29" spans="1:7" ht="15.75">
      <c r="A29" s="10"/>
      <c r="B29" s="67"/>
      <c r="C29" s="67"/>
      <c r="D29" s="67"/>
      <c r="E29" s="67"/>
      <c r="F29" s="67"/>
      <c r="G29" s="67"/>
    </row>
    <row r="30" spans="1:7" ht="15.75">
      <c r="A30" s="10"/>
      <c r="B30" s="67"/>
      <c r="C30" s="67"/>
      <c r="D30" s="67"/>
      <c r="E30" s="67"/>
      <c r="F30" s="67"/>
      <c r="G30" s="67"/>
    </row>
    <row r="31" ht="15.75">
      <c r="A31" s="4"/>
    </row>
    <row r="32" ht="15.75">
      <c r="A32" s="4"/>
    </row>
    <row r="33" spans="1:7" ht="15.75">
      <c r="A33" s="63" t="s">
        <v>21</v>
      </c>
      <c r="B33" s="56" t="s">
        <v>22</v>
      </c>
      <c r="C33" s="56"/>
      <c r="D33" s="56"/>
      <c r="E33" s="56"/>
      <c r="F33" s="56"/>
      <c r="G33" s="56"/>
    </row>
    <row r="34" spans="1:2" ht="15.75">
      <c r="A34" s="63"/>
      <c r="B34" s="1" t="s">
        <v>23</v>
      </c>
    </row>
    <row r="35" ht="15.75">
      <c r="A35" s="4"/>
    </row>
    <row r="36" ht="15.75">
      <c r="A36" s="4"/>
    </row>
    <row r="37" spans="1:6" ht="47.25">
      <c r="A37" s="10" t="s">
        <v>19</v>
      </c>
      <c r="B37" s="10" t="s">
        <v>24</v>
      </c>
      <c r="C37" s="10" t="s">
        <v>25</v>
      </c>
      <c r="D37" s="10" t="s">
        <v>26</v>
      </c>
      <c r="E37" s="10" t="s">
        <v>27</v>
      </c>
      <c r="F37" s="10" t="s">
        <v>28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67" t="s">
        <v>28</v>
      </c>
      <c r="B41" s="67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63" t="s">
        <v>29</v>
      </c>
      <c r="B44" s="56" t="s">
        <v>30</v>
      </c>
      <c r="C44" s="56"/>
      <c r="D44" s="56"/>
      <c r="E44" s="56"/>
      <c r="F44" s="56"/>
      <c r="G44" s="56"/>
    </row>
    <row r="45" spans="1:2" ht="15.75">
      <c r="A45" s="63"/>
      <c r="B45" s="1" t="s">
        <v>23</v>
      </c>
    </row>
    <row r="46" ht="15.75">
      <c r="A46" s="4"/>
    </row>
    <row r="47" ht="15.75">
      <c r="A47" s="4"/>
    </row>
    <row r="48" spans="2:5" ht="63">
      <c r="B48" s="10" t="s">
        <v>31</v>
      </c>
      <c r="C48" s="10" t="s">
        <v>25</v>
      </c>
      <c r="D48" s="10" t="s">
        <v>26</v>
      </c>
      <c r="E48" s="10" t="s">
        <v>28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28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32</v>
      </c>
      <c r="B55" s="56" t="s">
        <v>33</v>
      </c>
      <c r="C55" s="56"/>
      <c r="D55" s="56"/>
      <c r="E55" s="56"/>
      <c r="F55" s="56"/>
      <c r="G55" s="56"/>
    </row>
    <row r="56" ht="15.75">
      <c r="A56" s="4"/>
    </row>
    <row r="57" ht="15.75">
      <c r="A57" s="4"/>
    </row>
    <row r="58" spans="1:7" ht="46.5" customHeight="1">
      <c r="A58" s="10" t="s">
        <v>19</v>
      </c>
      <c r="B58" s="10" t="s">
        <v>34</v>
      </c>
      <c r="C58" s="10" t="s">
        <v>35</v>
      </c>
      <c r="D58" s="10" t="s">
        <v>36</v>
      </c>
      <c r="E58" s="10" t="s">
        <v>25</v>
      </c>
      <c r="F58" s="10" t="s">
        <v>26</v>
      </c>
      <c r="G58" s="10" t="s">
        <v>28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37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38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39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40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71" t="s">
        <v>41</v>
      </c>
      <c r="B70" s="71"/>
      <c r="C70" s="71"/>
      <c r="D70" s="1"/>
    </row>
    <row r="71" spans="1:7" ht="15.75">
      <c r="A71" s="71" t="s">
        <v>42</v>
      </c>
      <c r="B71" s="71"/>
      <c r="C71" s="71"/>
      <c r="D71" s="13"/>
      <c r="E71" s="12"/>
      <c r="F71" s="86"/>
      <c r="G71" s="86"/>
    </row>
    <row r="72" spans="1:7" ht="15.75">
      <c r="A72" s="6"/>
      <c r="B72" s="3"/>
      <c r="D72" s="8" t="s">
        <v>43</v>
      </c>
      <c r="F72" s="53" t="s">
        <v>44</v>
      </c>
      <c r="G72" s="53"/>
    </row>
    <row r="73" spans="1:4" ht="15.75">
      <c r="A73" s="56" t="s">
        <v>45</v>
      </c>
      <c r="B73" s="56"/>
      <c r="C73" s="3"/>
      <c r="D73" s="3"/>
    </row>
    <row r="74" spans="1:7" ht="15.75" customHeight="1">
      <c r="A74" s="56" t="s">
        <v>46</v>
      </c>
      <c r="B74" s="56"/>
      <c r="C74" s="3"/>
      <c r="D74" s="13"/>
      <c r="E74" s="12"/>
      <c r="F74" s="86"/>
      <c r="G74" s="86"/>
    </row>
    <row r="75" spans="1:7" ht="15.75">
      <c r="A75" s="1"/>
      <c r="B75" s="3"/>
      <c r="C75" s="3"/>
      <c r="D75" s="8" t="s">
        <v>43</v>
      </c>
      <c r="F75" s="53" t="s">
        <v>44</v>
      </c>
      <c r="G75" s="53"/>
    </row>
  </sheetData>
  <sheetProtection/>
  <mergeCells count="41">
    <mergeCell ref="E7:G7"/>
    <mergeCell ref="E8:G8"/>
    <mergeCell ref="E2:G2"/>
    <mergeCell ref="E3:G3"/>
    <mergeCell ref="E4:G4"/>
    <mergeCell ref="E6:G6"/>
    <mergeCell ref="A11:G11"/>
    <mergeCell ref="A12:G12"/>
    <mergeCell ref="A15:A16"/>
    <mergeCell ref="C15:C16"/>
    <mergeCell ref="D15:G15"/>
    <mergeCell ref="D16:G16"/>
    <mergeCell ref="C17:C18"/>
    <mergeCell ref="D17:G17"/>
    <mergeCell ref="D18:G18"/>
    <mergeCell ref="A41:B41"/>
    <mergeCell ref="A33:A34"/>
    <mergeCell ref="B33:G33"/>
    <mergeCell ref="A19:A20"/>
    <mergeCell ref="D19:G19"/>
    <mergeCell ref="D20:G20"/>
    <mergeCell ref="A17:A18"/>
    <mergeCell ref="A44:A45"/>
    <mergeCell ref="B44:G44"/>
    <mergeCell ref="B21:G21"/>
    <mergeCell ref="B22:G22"/>
    <mergeCell ref="B23:G23"/>
    <mergeCell ref="B24:D24"/>
    <mergeCell ref="B27:G27"/>
    <mergeCell ref="B28:G28"/>
    <mergeCell ref="B29:G29"/>
    <mergeCell ref="B30:G30"/>
    <mergeCell ref="A74:B74"/>
    <mergeCell ref="F74:G74"/>
    <mergeCell ref="F75:G75"/>
    <mergeCell ref="B55:G55"/>
    <mergeCell ref="A70:C70"/>
    <mergeCell ref="A71:C71"/>
    <mergeCell ref="F71:G71"/>
    <mergeCell ref="F72:G72"/>
    <mergeCell ref="A73:B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J17" sqref="J17"/>
    </sheetView>
  </sheetViews>
  <sheetFormatPr defaultColWidth="13.7109375" defaultRowHeight="15"/>
  <cols>
    <col min="1" max="1" width="5.8515625" style="0" customWidth="1"/>
  </cols>
  <sheetData>
    <row r="1" spans="1:13" ht="15.75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>
      <c r="A3" s="63" t="s">
        <v>7</v>
      </c>
      <c r="B3" s="7">
        <v>200000</v>
      </c>
      <c r="C3" s="1"/>
      <c r="E3" s="84" t="s">
        <v>71</v>
      </c>
      <c r="F3" s="84"/>
      <c r="G3" s="84"/>
      <c r="H3" s="84"/>
      <c r="I3" s="84"/>
      <c r="J3" s="84"/>
      <c r="K3" s="84"/>
      <c r="L3" s="84"/>
      <c r="M3" s="84"/>
    </row>
    <row r="4" spans="1:13" ht="15" customHeight="1">
      <c r="A4" s="63"/>
      <c r="B4" s="8" t="s">
        <v>8</v>
      </c>
      <c r="C4" s="1"/>
      <c r="E4" s="60" t="s">
        <v>48</v>
      </c>
      <c r="F4" s="60"/>
      <c r="G4" s="60"/>
      <c r="H4" s="60"/>
      <c r="I4" s="60"/>
      <c r="J4" s="60"/>
      <c r="K4" s="60"/>
      <c r="L4" s="60"/>
      <c r="M4" s="60"/>
    </row>
    <row r="5" spans="1:13" ht="15.75">
      <c r="A5" s="63" t="s">
        <v>9</v>
      </c>
      <c r="B5" s="7">
        <v>210000</v>
      </c>
      <c r="C5" s="1"/>
      <c r="E5" s="84" t="s">
        <v>79</v>
      </c>
      <c r="F5" s="84"/>
      <c r="G5" s="84"/>
      <c r="H5" s="84"/>
      <c r="I5" s="84"/>
      <c r="J5" s="84"/>
      <c r="K5" s="84"/>
      <c r="L5" s="84"/>
      <c r="M5" s="84"/>
    </row>
    <row r="6" spans="1:13" ht="15" customHeight="1">
      <c r="A6" s="63"/>
      <c r="B6" s="8" t="s">
        <v>8</v>
      </c>
      <c r="C6" s="1"/>
      <c r="E6" s="66" t="s">
        <v>47</v>
      </c>
      <c r="F6" s="66"/>
      <c r="G6" s="66"/>
      <c r="H6" s="66"/>
      <c r="I6" s="66"/>
      <c r="J6" s="66"/>
      <c r="K6" s="66"/>
      <c r="L6" s="66"/>
      <c r="M6" s="66"/>
    </row>
    <row r="7" spans="1:13" ht="36" customHeight="1">
      <c r="A7" s="63" t="s">
        <v>10</v>
      </c>
      <c r="B7" s="7">
        <v>218820</v>
      </c>
      <c r="C7" s="7"/>
      <c r="E7" s="90" t="s">
        <v>76</v>
      </c>
      <c r="F7" s="90"/>
      <c r="G7" s="90"/>
      <c r="H7" s="90"/>
      <c r="I7" s="90"/>
      <c r="J7" s="90"/>
      <c r="K7" s="90"/>
      <c r="L7" s="90"/>
      <c r="M7" s="90"/>
    </row>
    <row r="8" spans="1:13" ht="15" customHeight="1">
      <c r="A8" s="63"/>
      <c r="B8" s="9" t="s">
        <v>8</v>
      </c>
      <c r="C8" s="9" t="s">
        <v>11</v>
      </c>
      <c r="E8" s="60" t="s">
        <v>49</v>
      </c>
      <c r="F8" s="60"/>
      <c r="G8" s="60"/>
      <c r="H8" s="60"/>
      <c r="I8" s="60"/>
      <c r="J8" s="60"/>
      <c r="K8" s="60"/>
      <c r="L8" s="60"/>
      <c r="M8" s="60"/>
    </row>
    <row r="9" spans="1:4" ht="15.75">
      <c r="A9" s="63" t="s">
        <v>12</v>
      </c>
      <c r="B9" s="71" t="s">
        <v>51</v>
      </c>
      <c r="C9" s="71"/>
      <c r="D9" s="71"/>
    </row>
    <row r="10" spans="1:4" ht="15.75">
      <c r="A10" s="63"/>
      <c r="B10" s="71" t="s">
        <v>23</v>
      </c>
      <c r="C10" s="71"/>
      <c r="D10" s="71"/>
    </row>
    <row r="11" ht="15.75">
      <c r="A11" s="4"/>
    </row>
    <row r="12" ht="15.75">
      <c r="A12" s="4"/>
    </row>
    <row r="14" spans="2:10" ht="15.75">
      <c r="B14" s="67" t="s">
        <v>52</v>
      </c>
      <c r="C14" s="67"/>
      <c r="D14" s="67"/>
      <c r="E14" s="67" t="s">
        <v>53</v>
      </c>
      <c r="F14" s="67"/>
      <c r="G14" s="67"/>
      <c r="H14" s="67" t="s">
        <v>54</v>
      </c>
      <c r="I14" s="67"/>
      <c r="J14" s="67"/>
    </row>
    <row r="15" spans="2:10" ht="31.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1744202</v>
      </c>
      <c r="C17" s="10">
        <v>325659</v>
      </c>
      <c r="D17" s="10">
        <f>SUM(B17:C17)</f>
        <v>2069861</v>
      </c>
      <c r="E17" s="10">
        <v>1744202</v>
      </c>
      <c r="F17" s="10">
        <v>325659</v>
      </c>
      <c r="G17" s="10">
        <f>SUM(E17:F17)</f>
        <v>2069861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63" t="s">
        <v>13</v>
      </c>
      <c r="B22" s="56" t="s">
        <v>22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2" ht="15.75">
      <c r="A23" s="63"/>
      <c r="B23" s="1" t="s">
        <v>23</v>
      </c>
    </row>
    <row r="24" ht="15.75">
      <c r="A24" s="4"/>
    </row>
    <row r="25" spans="1:11" ht="79.5" customHeight="1">
      <c r="A25" s="67" t="s">
        <v>67</v>
      </c>
      <c r="B25" s="67" t="s">
        <v>66</v>
      </c>
      <c r="C25" s="67" t="s">
        <v>52</v>
      </c>
      <c r="D25" s="67"/>
      <c r="E25" s="67"/>
      <c r="F25" s="67" t="s">
        <v>53</v>
      </c>
      <c r="G25" s="67"/>
      <c r="H25" s="67"/>
      <c r="I25" s="67" t="s">
        <v>54</v>
      </c>
      <c r="J25" s="67"/>
      <c r="K25" s="67"/>
    </row>
    <row r="26" spans="1:11" ht="31.5">
      <c r="A26" s="67"/>
      <c r="B26" s="67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67" t="s">
        <v>58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ht="15.75">
      <c r="A33" s="4"/>
    </row>
    <row r="34" ht="15.75">
      <c r="A34" s="4"/>
    </row>
    <row r="35" spans="1:13" ht="15.75">
      <c r="A35" s="63" t="s">
        <v>15</v>
      </c>
      <c r="B35" s="56" t="s">
        <v>59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2" ht="15.75">
      <c r="A36" s="63"/>
      <c r="B36" s="1" t="s">
        <v>23</v>
      </c>
    </row>
    <row r="37" ht="15.75">
      <c r="A37" s="4"/>
    </row>
    <row r="38" ht="15.75">
      <c r="A38" s="4"/>
    </row>
    <row r="39" spans="2:11" ht="15.75">
      <c r="B39" s="67" t="s">
        <v>31</v>
      </c>
      <c r="C39" s="67" t="s">
        <v>52</v>
      </c>
      <c r="D39" s="67"/>
      <c r="E39" s="67"/>
      <c r="F39" s="67" t="s">
        <v>53</v>
      </c>
      <c r="G39" s="67"/>
      <c r="H39" s="67"/>
      <c r="I39" s="67" t="s">
        <v>54</v>
      </c>
      <c r="J39" s="67"/>
      <c r="K39" s="67"/>
    </row>
    <row r="40" spans="2:11" ht="41.25" customHeight="1">
      <c r="B40" s="67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67" t="s">
        <v>58</v>
      </c>
      <c r="C45" s="67"/>
      <c r="D45" s="67"/>
      <c r="E45" s="67"/>
      <c r="F45" s="67"/>
      <c r="G45" s="67"/>
      <c r="H45" s="67"/>
      <c r="I45" s="67"/>
      <c r="J45" s="67"/>
      <c r="K45" s="67"/>
    </row>
    <row r="46" ht="15.75">
      <c r="A46" s="4"/>
    </row>
    <row r="47" ht="15.75">
      <c r="A47" s="4"/>
    </row>
    <row r="48" spans="1:13" ht="15.75">
      <c r="A48" s="3" t="s">
        <v>17</v>
      </c>
      <c r="B48" s="56" t="s">
        <v>60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ht="15.75">
      <c r="A49" s="4"/>
    </row>
    <row r="50" ht="15.75">
      <c r="A50" s="4"/>
    </row>
    <row r="51" spans="1:13" ht="31.5" customHeight="1">
      <c r="A51" s="67" t="s">
        <v>68</v>
      </c>
      <c r="B51" s="67" t="s">
        <v>61</v>
      </c>
      <c r="C51" s="67" t="s">
        <v>35</v>
      </c>
      <c r="D51" s="67" t="s">
        <v>36</v>
      </c>
      <c r="E51" s="67" t="s">
        <v>52</v>
      </c>
      <c r="F51" s="67"/>
      <c r="G51" s="67"/>
      <c r="H51" s="67" t="s">
        <v>62</v>
      </c>
      <c r="I51" s="67"/>
      <c r="J51" s="67"/>
      <c r="K51" s="67" t="s">
        <v>54</v>
      </c>
      <c r="L51" s="67"/>
      <c r="M51" s="67"/>
    </row>
    <row r="52" spans="1:13" ht="15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31.5">
      <c r="A53" s="67"/>
      <c r="B53" s="67"/>
      <c r="C53" s="67"/>
      <c r="D53" s="67"/>
      <c r="E53" s="10" t="s">
        <v>55</v>
      </c>
      <c r="F53" s="10" t="s">
        <v>56</v>
      </c>
      <c r="G53" s="10" t="s">
        <v>57</v>
      </c>
      <c r="H53" s="10" t="s">
        <v>55</v>
      </c>
      <c r="I53" s="10" t="s">
        <v>56</v>
      </c>
      <c r="J53" s="10" t="s">
        <v>57</v>
      </c>
      <c r="K53" s="10" t="s">
        <v>55</v>
      </c>
      <c r="L53" s="10" t="s">
        <v>56</v>
      </c>
      <c r="M53" s="10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67" t="s">
        <v>64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15.75">
      <c r="A58" s="10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67" t="s">
        <v>64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15.75">
      <c r="A61" s="10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67" t="s">
        <v>64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5.75">
      <c r="A64" s="10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67" t="s">
        <v>64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1:13" ht="15.75">
      <c r="A67" s="67" t="s">
        <v>65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ht="15.75">
      <c r="A68" s="4"/>
    </row>
    <row r="69" ht="15.75">
      <c r="A69" s="4"/>
    </row>
    <row r="70" spans="1:13" ht="15.75">
      <c r="A70" s="56" t="s">
        <v>69</v>
      </c>
      <c r="B70" s="56"/>
      <c r="C70" s="56"/>
      <c r="D70" s="56"/>
      <c r="E70" s="56"/>
      <c r="F70" s="56"/>
      <c r="G70" s="56"/>
      <c r="H70" s="16"/>
      <c r="J70" s="83"/>
      <c r="K70" s="83"/>
      <c r="L70" s="83"/>
      <c r="M70" s="83"/>
    </row>
    <row r="71" spans="1:13" ht="15.75">
      <c r="A71" s="1"/>
      <c r="B71" s="3"/>
      <c r="C71" s="3"/>
      <c r="D71" s="1"/>
      <c r="H71" s="15" t="s">
        <v>43</v>
      </c>
      <c r="J71" s="53" t="s">
        <v>44</v>
      </c>
      <c r="K71" s="53"/>
      <c r="L71" s="53"/>
      <c r="M71" s="53"/>
    </row>
    <row r="72" spans="1:4" ht="15" customHeight="1">
      <c r="A72" s="2"/>
      <c r="D72" s="1"/>
    </row>
    <row r="73" spans="1:13" ht="15.75">
      <c r="A73" s="56" t="s">
        <v>70</v>
      </c>
      <c r="B73" s="56"/>
      <c r="C73" s="56"/>
      <c r="D73" s="56"/>
      <c r="E73" s="56"/>
      <c r="F73" s="56"/>
      <c r="G73" s="56"/>
      <c r="H73" s="16"/>
      <c r="J73" s="83"/>
      <c r="K73" s="83"/>
      <c r="L73" s="83"/>
      <c r="M73" s="83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43</v>
      </c>
      <c r="J74" s="53" t="s">
        <v>44</v>
      </c>
      <c r="K74" s="53"/>
      <c r="L74" s="53"/>
      <c r="M74" s="53"/>
    </row>
  </sheetData>
  <sheetProtection/>
  <mergeCells count="51">
    <mergeCell ref="A67:M67"/>
    <mergeCell ref="A70:G70"/>
    <mergeCell ref="A57:M57"/>
    <mergeCell ref="A60:M60"/>
    <mergeCell ref="A63:M63"/>
    <mergeCell ref="A66:M66"/>
    <mergeCell ref="J70:M70"/>
    <mergeCell ref="J71:M71"/>
    <mergeCell ref="A73:G73"/>
    <mergeCell ref="J73:M73"/>
    <mergeCell ref="J74:M74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B39:B40"/>
    <mergeCell ref="C39:E39"/>
    <mergeCell ref="F39:H39"/>
    <mergeCell ref="I39:K39"/>
    <mergeCell ref="B14:D14"/>
    <mergeCell ref="I25:K25"/>
    <mergeCell ref="A32:K32"/>
    <mergeCell ref="A35:A36"/>
    <mergeCell ref="B35:M35"/>
    <mergeCell ref="A25:A26"/>
    <mergeCell ref="B25:B26"/>
    <mergeCell ref="C25:E25"/>
    <mergeCell ref="F25:H25"/>
    <mergeCell ref="A7:A8"/>
    <mergeCell ref="E7:M7"/>
    <mergeCell ref="E8:M8"/>
    <mergeCell ref="E14:G14"/>
    <mergeCell ref="H14:J14"/>
    <mergeCell ref="A22:A23"/>
    <mergeCell ref="B22:M22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2019-07-03T08:41:14Z</cp:lastPrinted>
  <dcterms:created xsi:type="dcterms:W3CDTF">2018-12-28T08:43:53Z</dcterms:created>
  <dcterms:modified xsi:type="dcterms:W3CDTF">2019-07-09T12:04:08Z</dcterms:modified>
  <cp:category/>
  <cp:version/>
  <cp:contentType/>
  <cp:contentStatus/>
</cp:coreProperties>
</file>