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<sst xmlns="http://schemas.openxmlformats.org/spreadsheetml/2006/main" count="145" uniqueCount="91">
  <si>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</si>
  <si>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</si>
  <si>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</si>
  <si>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</si>
  <si>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</si>
  <si>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</si>
  <si>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</si>
  <si>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</si>
  <si>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</si>
  <si>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</si>
  <si>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</si>
  <si>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</si>
  <si>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</si>
  <si>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Завдання</t>
  </si>
  <si>
    <t>8.</t>
  </si>
  <si>
    <t>Напрями використання бюджетних коштів: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</si>
  <si>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</si>
  <si>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</si>
  <si>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</si>
  <si>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</si>
  <si>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</si>
  <si>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</si>
  <si>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</si>
  <si>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</si>
  <si>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</si>
  <si>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</si>
  <si>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</si>
  <si>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</si>
  <si>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</si>
  <si>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</si>
  <si>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</si>
  <si>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</si>
  <si>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</si>
  <si>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</si>
  <si>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</si>
  <si>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</si>
  <si>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Виконавчий комітет Житомирської міської ради Житомирської області</t>
  </si>
  <si>
    <t>1.1.</t>
  </si>
  <si>
    <t>2.1.</t>
  </si>
  <si>
    <t>Д.А.Прохорчук</t>
  </si>
  <si>
    <t>грн.</t>
  </si>
  <si>
    <t>%</t>
  </si>
  <si>
    <t>0490</t>
  </si>
  <si>
    <t>1.2.</t>
  </si>
  <si>
    <t>0217670</t>
  </si>
  <si>
    <t>Внески до статутного капіталу суб'єктів господарювання</t>
  </si>
  <si>
    <t>Мета бюджетної програми: Підтримка підприємств комунальної форми власності</t>
  </si>
  <si>
    <t>Фінансова підтримка підприємств комунальної форми власності</t>
  </si>
  <si>
    <t>Придбання матеріалів, спецчастин контактної і кабельної мережі для реконструкції тролейбусної лінії по вул. Промисловій в м. Житомирі</t>
  </si>
  <si>
    <t>Придбання та встановлення комплекту системи відео спостереження території та виробничих приміщень тролейбусного депо по вул. Ольжича,1</t>
  </si>
  <si>
    <t>"Муніципальний енергетичний план міста Житомира на 2017-2020 роки" (зі змінами)</t>
  </si>
  <si>
    <t>Видатки для здійснення внеску до статутного капіталу підприємств:</t>
  </si>
  <si>
    <t>КП "Житомирське трамвайно - тролейбусне управління" Житомирської міської ради</t>
  </si>
  <si>
    <t>розрахунок до кошторису</t>
  </si>
  <si>
    <t>КП"ЦЕНТР ІНВЕСТИЦІЙ" Житомирської міської ради</t>
  </si>
  <si>
    <t>Результат фінансової діяльності підприємств (нерозподілений прибуток) (непокритий збиток), з наростаючим підсумком, на початок року:</t>
  </si>
  <si>
    <t>тис.грн.</t>
  </si>
  <si>
    <t>баланс (форма 1-м)</t>
  </si>
  <si>
    <t>1.3.</t>
  </si>
  <si>
    <t>Розмір статутного капіталу на початок року підприємств:</t>
  </si>
  <si>
    <t>Співвідношення суми поповнення статутного капіталу до розміру статутного капіталу на початок року підприємств:</t>
  </si>
  <si>
    <t>2.2.</t>
  </si>
  <si>
    <t>Результат фінансової діяльності підприємств (нерозподілений прибуток) (непокрититий збиток), з наростаючим підсумком, на кінець року:</t>
  </si>
  <si>
    <t>фінансовий план на            2019 р.</t>
  </si>
  <si>
    <t>Придбання вузлів, агрегатів, матеріалів, запасних частин для проведення капітальних ремонтів електротранспорту: тролейбусів</t>
  </si>
  <si>
    <t>розпорядження міського голови</t>
  </si>
  <si>
    <t>Департамент бюджету та фінансів міської ради</t>
  </si>
  <si>
    <t>Директор департаменту</t>
  </si>
  <si>
    <t>Дата погодження</t>
  </si>
  <si>
    <t>М. П.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</si>
  <si>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</si>
  <si>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</si>
  <si>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 xml:space="preserve">Безпечне функціонування транспорту </t>
  </si>
  <si>
    <t xml:space="preserve">Координація роботи різних видів транспорту </t>
  </si>
  <si>
    <t xml:space="preserve">Додержання необхідних темпів і пропорцій розвитку національної транспортної системи </t>
  </si>
  <si>
    <t>Технічне переоснащення автоматизо-ваною системою оплати за проїзд</t>
  </si>
  <si>
    <t>рішення міської ради від 18.12.2018  № 1297 (зі змінами)</t>
  </si>
  <si>
    <t>(п.1.1. (3072,7 тис. грн.)/п.1.3.(317120,3 тис. грн.))*100</t>
  </si>
  <si>
    <t>11.</t>
  </si>
  <si>
    <t>бюджетної програми місцевого бюджету на 2019 рік (зі змінами)</t>
  </si>
  <si>
    <t>Обсяг бюджетних призначень / бюджетних асигнувань - 3 869 491,90   гривень, у тому числі загального фонду - 0,0  гривень та спеціального фонду - 3 869 491,90  гривень.</t>
  </si>
  <si>
    <t>(п.1.1.(796,8 тис. грн.)/п.1.3.( 23228,8 тис. грн.))*100</t>
  </si>
  <si>
    <t>КП "ЦЕНТР ІНВЕСТИЦІЙ" Житомирської міської ради</t>
  </si>
  <si>
    <t>В.о. міського голови</t>
  </si>
  <si>
    <t>С.Г.Ольшанська</t>
  </si>
  <si>
    <t>"Програма розвитку громадського транспорту Житомирської міської об'єднаної територіальної громади на 2016-2019 роки" (зі змінами)</t>
  </si>
  <si>
    <t>Підстави для виконання бюджетної програми: рішення Житомирської міської ради від 16.03.2016 №167 "Програма розвитку громадського транспорту Житомирської міської об'єднаної територіальної громади на 2016-2019 роки" (зі змінами), рішення Житомирської міської ради від 16.02.2017 р. № 530 програма «Муніципальний енергетичний план м. Житомира на 2017-2020 роки» (зі змінами), рішення Житомирської міської ради від 18.12.2018 р. № 1297 «Про бюджет Житомирської міської об’єднаної територіальної громади (бюджет міста Житомира) на 2019 рік» (зі змінами), Концепція інтегрованого розвитку м. Житомир до 2030 року.</t>
  </si>
  <si>
    <t>Здійснення внеску до статутного капіталу КП "ЦЕНТР ІНВЕСТИЦІЙ" Житомирської міської ради для будівництва наземної сонячної електростанції потужністю 10,79/9,35 МВт (DC/AC) на території Глибочицької сільської ради Житомирського району Житомирської області (в т.ч. витрати на банківське обслуговування)</t>
  </si>
  <si>
    <t>гривень</t>
  </si>
  <si>
    <t>№ з/п</t>
  </si>
  <si>
    <r>
      <rPr>
        <u val="single"/>
        <sz val="12"/>
        <color indexed="8"/>
        <rFont val="Times New Roman"/>
        <family val="1"/>
      </rPr>
      <t>05.07.2019.</t>
    </r>
    <r>
      <rPr>
        <sz val="12"/>
        <color indexed="8"/>
        <rFont val="Times New Roman"/>
        <family val="1"/>
      </rPr>
      <t xml:space="preserve">  № </t>
    </r>
    <r>
      <rPr>
        <u val="single"/>
        <sz val="12"/>
        <color indexed="8"/>
        <rFont val="Times New Roman"/>
        <family val="1"/>
      </rPr>
      <t>676</t>
    </r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</si>
</sst>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4" fontId="2" fillId="0" borderId="11" xfId="0" applyNumberFormat="1" applyFont="1" applyBorder="1" applyAlignment="1">
      <alignment horizontal="center" vertical="center" wrapText="1"/>
    </xf>
    <xf numFmtId="184" fontId="2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top" wrapText="1"/>
    </xf>
    <xf numFmtId="4" fontId="2" fillId="0" borderId="11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184" fontId="2" fillId="0" borderId="0" xfId="0" applyNumberFormat="1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justify" vertical="top" wrapText="1"/>
    </xf>
    <xf numFmtId="184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184" fontId="2" fillId="0" borderId="13" xfId="0" applyNumberFormat="1" applyFont="1" applyBorder="1" applyAlignment="1">
      <alignment horizontal="center" vertical="center" wrapText="1"/>
    </xf>
    <xf numFmtId="184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84" fontId="2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top" wrapText="1"/>
    </xf>
    <xf numFmtId="184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85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6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184" fontId="2" fillId="0" borderId="18" xfId="0" applyNumberFormat="1" applyFont="1" applyBorder="1" applyAlignment="1">
      <alignment horizontal="center" vertical="center" wrapText="1"/>
    </xf>
    <xf numFmtId="184" fontId="2" fillId="0" borderId="16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84" fontId="2" fillId="0" borderId="2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justify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PageLayoutView="0" workbookViewId="0" topLeftCell="A1">
      <selection activeCell="E6" sqref="E6"/>
    </sheetView>
  </sheetViews>
  <sheetFormatPr defaultColWidth="21.57421875" defaultRowHeight="15"/>
  <cols>
    <col min="1" max="1" width="6.57421875" style="4" customWidth="1"/>
    <col min="2" max="16384" width="21.57421875" style="4" customWidth="1"/>
  </cols>
  <sheetData>
    <row r="1" spans="1:7" ht="15.75">
      <c r="A1" s="1"/>
      <c r="E1" s="63" t="s">
        <v>0</v>
      </c>
      <c r="F1" s="64"/>
      <c r="G1" s="64"/>
    </row>
    <row r="2" spans="1:7" ht="15.75" customHeight="1">
      <c r="A2" s="1"/>
      <c r="E2" s="78" t="s">
        <v>65</v>
      </c>
      <c r="F2" s="78"/>
      <c r="G2" s="78"/>
    </row>
    <row r="3" spans="1:7" ht="15.75">
      <c r="A3" s="1"/>
      <c r="B3" s="1"/>
      <c r="E3" s="79" t="s">
        <v>36</v>
      </c>
      <c r="F3" s="79"/>
      <c r="G3" s="79"/>
    </row>
    <row r="4" spans="1:7" ht="15" customHeight="1">
      <c r="A4" s="1"/>
      <c r="E4" s="67" t="s">
        <v>1</v>
      </c>
      <c r="F4" s="67"/>
      <c r="G4" s="67"/>
    </row>
    <row r="5" spans="1:7" ht="15.75">
      <c r="A5" s="1"/>
      <c r="E5" s="63" t="s">
        <v>90</v>
      </c>
      <c r="F5" s="63"/>
      <c r="G5" s="63"/>
    </row>
    <row r="8" spans="1:7" ht="15.75">
      <c r="A8" s="80" t="s">
        <v>2</v>
      </c>
      <c r="B8" s="80"/>
      <c r="C8" s="80"/>
      <c r="D8" s="80"/>
      <c r="E8" s="80"/>
      <c r="F8" s="80"/>
      <c r="G8" s="80"/>
    </row>
    <row r="9" spans="1:7" ht="15.75">
      <c r="A9" s="80" t="s">
        <v>79</v>
      </c>
      <c r="B9" s="80"/>
      <c r="C9" s="80"/>
      <c r="D9" s="80"/>
      <c r="E9" s="80"/>
      <c r="F9" s="80"/>
      <c r="G9" s="80"/>
    </row>
    <row r="12" spans="1:7" ht="15.75">
      <c r="A12" s="63" t="s">
        <v>3</v>
      </c>
      <c r="B12" s="6">
        <v>200000</v>
      </c>
      <c r="C12" s="63"/>
      <c r="D12" s="66" t="s">
        <v>36</v>
      </c>
      <c r="E12" s="66"/>
      <c r="F12" s="66"/>
      <c r="G12" s="66"/>
    </row>
    <row r="13" spans="1:7" ht="15">
      <c r="A13" s="63"/>
      <c r="B13" s="7" t="s">
        <v>4</v>
      </c>
      <c r="C13" s="63"/>
      <c r="D13" s="77" t="s">
        <v>34</v>
      </c>
      <c r="E13" s="77"/>
      <c r="F13" s="77"/>
      <c r="G13" s="77"/>
    </row>
    <row r="14" spans="1:7" ht="15.75">
      <c r="A14" s="63" t="s">
        <v>5</v>
      </c>
      <c r="B14" s="6">
        <v>210000</v>
      </c>
      <c r="C14" s="63"/>
      <c r="D14" s="66" t="s">
        <v>36</v>
      </c>
      <c r="E14" s="66"/>
      <c r="F14" s="66"/>
      <c r="G14" s="66"/>
    </row>
    <row r="15" spans="1:7" ht="15">
      <c r="A15" s="63"/>
      <c r="B15" s="7" t="s">
        <v>4</v>
      </c>
      <c r="C15" s="63"/>
      <c r="D15" s="67" t="s">
        <v>33</v>
      </c>
      <c r="E15" s="67"/>
      <c r="F15" s="67"/>
      <c r="G15" s="67"/>
    </row>
    <row r="16" spans="1:7" ht="15.75">
      <c r="A16" s="63" t="s">
        <v>6</v>
      </c>
      <c r="B16" s="13" t="s">
        <v>44</v>
      </c>
      <c r="C16" s="13" t="s">
        <v>42</v>
      </c>
      <c r="D16" s="66" t="s">
        <v>45</v>
      </c>
      <c r="E16" s="66"/>
      <c r="F16" s="66"/>
      <c r="G16" s="66"/>
    </row>
    <row r="17" spans="1:7" ht="15">
      <c r="A17" s="63"/>
      <c r="B17" s="8" t="s">
        <v>4</v>
      </c>
      <c r="C17" s="8" t="s">
        <v>7</v>
      </c>
      <c r="D17" s="77" t="s">
        <v>35</v>
      </c>
      <c r="E17" s="77"/>
      <c r="F17" s="77"/>
      <c r="G17" s="77"/>
    </row>
    <row r="18" spans="1:7" ht="42" customHeight="1">
      <c r="A18" s="2" t="s">
        <v>8</v>
      </c>
      <c r="B18" s="61" t="s">
        <v>80</v>
      </c>
      <c r="C18" s="61"/>
      <c r="D18" s="61"/>
      <c r="E18" s="61"/>
      <c r="F18" s="61"/>
      <c r="G18" s="61"/>
    </row>
    <row r="19" spans="1:7" ht="94.5" customHeight="1">
      <c r="A19" s="2" t="s">
        <v>9</v>
      </c>
      <c r="B19" s="61" t="s">
        <v>86</v>
      </c>
      <c r="C19" s="61"/>
      <c r="D19" s="61"/>
      <c r="E19" s="61"/>
      <c r="F19" s="61"/>
      <c r="G19" s="61"/>
    </row>
    <row r="20" spans="1:7" ht="28.5" customHeight="1">
      <c r="A20" s="2" t="s">
        <v>10</v>
      </c>
      <c r="B20" s="61" t="s">
        <v>70</v>
      </c>
      <c r="C20" s="61"/>
      <c r="D20" s="61"/>
      <c r="E20" s="61"/>
      <c r="F20" s="61"/>
      <c r="G20" s="61"/>
    </row>
    <row r="21" spans="1:7" ht="22.5" customHeight="1">
      <c r="A21" s="9" t="s">
        <v>89</v>
      </c>
      <c r="B21" s="69" t="s">
        <v>71</v>
      </c>
      <c r="C21" s="69"/>
      <c r="D21" s="69"/>
      <c r="E21" s="69"/>
      <c r="F21" s="69"/>
      <c r="G21" s="69"/>
    </row>
    <row r="22" spans="1:7" ht="23.25" customHeight="1">
      <c r="A22" s="9" t="s">
        <v>3</v>
      </c>
      <c r="B22" s="65" t="s">
        <v>72</v>
      </c>
      <c r="C22" s="65"/>
      <c r="D22" s="65"/>
      <c r="E22" s="65"/>
      <c r="F22" s="65"/>
      <c r="G22" s="65"/>
    </row>
    <row r="23" spans="1:7" ht="24" customHeight="1">
      <c r="A23" s="9" t="s">
        <v>5</v>
      </c>
      <c r="B23" s="65" t="s">
        <v>73</v>
      </c>
      <c r="C23" s="65"/>
      <c r="D23" s="65"/>
      <c r="E23" s="65"/>
      <c r="F23" s="65"/>
      <c r="G23" s="65"/>
    </row>
    <row r="24" spans="1:7" ht="22.5" customHeight="1">
      <c r="A24" s="9" t="s">
        <v>6</v>
      </c>
      <c r="B24" s="65" t="s">
        <v>74</v>
      </c>
      <c r="C24" s="65"/>
      <c r="D24" s="65"/>
      <c r="E24" s="65"/>
      <c r="F24" s="65"/>
      <c r="G24" s="65"/>
    </row>
    <row r="25" spans="1:7" ht="14.25" customHeight="1">
      <c r="A25" s="20"/>
      <c r="B25" s="21"/>
      <c r="C25" s="21"/>
      <c r="D25" s="21"/>
      <c r="E25" s="21"/>
      <c r="F25" s="21"/>
      <c r="G25" s="21"/>
    </row>
    <row r="26" spans="1:7" ht="20.25" customHeight="1">
      <c r="A26" s="2" t="s">
        <v>11</v>
      </c>
      <c r="B26" s="61" t="s">
        <v>46</v>
      </c>
      <c r="C26" s="61"/>
      <c r="D26" s="61"/>
      <c r="E26" s="61"/>
      <c r="F26" s="61"/>
      <c r="G26" s="61"/>
    </row>
    <row r="27" spans="1:4" ht="23.25" customHeight="1">
      <c r="A27" s="2" t="s">
        <v>14</v>
      </c>
      <c r="B27" s="68" t="s">
        <v>12</v>
      </c>
      <c r="C27" s="68"/>
      <c r="D27" s="68"/>
    </row>
    <row r="28" ht="15.75">
      <c r="A28" s="3"/>
    </row>
    <row r="29" spans="1:7" ht="15.75">
      <c r="A29" s="9" t="s">
        <v>89</v>
      </c>
      <c r="B29" s="69" t="s">
        <v>13</v>
      </c>
      <c r="C29" s="69"/>
      <c r="D29" s="69"/>
      <c r="E29" s="69"/>
      <c r="F29" s="69"/>
      <c r="G29" s="69"/>
    </row>
    <row r="30" spans="1:7" ht="15.75">
      <c r="A30" s="9" t="s">
        <v>3</v>
      </c>
      <c r="B30" s="65" t="s">
        <v>47</v>
      </c>
      <c r="C30" s="65"/>
      <c r="D30" s="65"/>
      <c r="E30" s="65"/>
      <c r="F30" s="65"/>
      <c r="G30" s="65"/>
    </row>
    <row r="31" spans="1:7" ht="15.75">
      <c r="A31" s="20"/>
      <c r="B31" s="21"/>
      <c r="C31" s="21"/>
      <c r="D31" s="21"/>
      <c r="E31" s="21"/>
      <c r="F31" s="21"/>
      <c r="G31" s="21"/>
    </row>
    <row r="32" ht="15.75">
      <c r="A32" s="3"/>
    </row>
    <row r="33" spans="1:7" ht="15.75">
      <c r="A33" s="63" t="s">
        <v>20</v>
      </c>
      <c r="B33" s="61" t="s">
        <v>15</v>
      </c>
      <c r="C33" s="61"/>
      <c r="D33" s="61"/>
      <c r="E33" s="61"/>
      <c r="F33" s="61"/>
      <c r="G33" s="61"/>
    </row>
    <row r="34" spans="1:6" ht="15.75">
      <c r="A34" s="63"/>
      <c r="B34" s="1"/>
      <c r="F34" s="4" t="s">
        <v>88</v>
      </c>
    </row>
    <row r="35" ht="15.75">
      <c r="A35" s="3"/>
    </row>
    <row r="36" spans="1:6" ht="47.25">
      <c r="A36" s="9" t="s">
        <v>89</v>
      </c>
      <c r="B36" s="9" t="s">
        <v>16</v>
      </c>
      <c r="C36" s="9" t="s">
        <v>17</v>
      </c>
      <c r="D36" s="73" t="s">
        <v>18</v>
      </c>
      <c r="E36" s="74"/>
      <c r="F36" s="9" t="s">
        <v>19</v>
      </c>
    </row>
    <row r="37" spans="1:6" ht="15.75">
      <c r="A37" s="9">
        <v>1</v>
      </c>
      <c r="B37" s="9">
        <v>2</v>
      </c>
      <c r="C37" s="9">
        <v>3</v>
      </c>
      <c r="D37" s="73">
        <v>4</v>
      </c>
      <c r="E37" s="74"/>
      <c r="F37" s="9">
        <v>5</v>
      </c>
    </row>
    <row r="38" spans="1:6" ht="151.5" customHeight="1">
      <c r="A38" s="35" t="s">
        <v>3</v>
      </c>
      <c r="B38" s="47" t="s">
        <v>64</v>
      </c>
      <c r="C38" s="36">
        <v>0</v>
      </c>
      <c r="D38" s="75">
        <v>327652.9</v>
      </c>
      <c r="E38" s="58"/>
      <c r="F38" s="37">
        <f>C38+D38</f>
        <v>327652.9</v>
      </c>
    </row>
    <row r="39" spans="1:6" ht="171" customHeight="1">
      <c r="A39" s="9" t="s">
        <v>5</v>
      </c>
      <c r="B39" s="40" t="s">
        <v>48</v>
      </c>
      <c r="C39" s="41">
        <v>0</v>
      </c>
      <c r="D39" s="57">
        <v>213830</v>
      </c>
      <c r="E39" s="58"/>
      <c r="F39" s="14">
        <f>C39+D39</f>
        <v>213830</v>
      </c>
    </row>
    <row r="40" spans="1:6" ht="151.5" customHeight="1">
      <c r="A40" s="9" t="s">
        <v>6</v>
      </c>
      <c r="B40" s="40" t="s">
        <v>49</v>
      </c>
      <c r="C40" s="41">
        <v>0</v>
      </c>
      <c r="D40" s="59">
        <v>83000</v>
      </c>
      <c r="E40" s="60"/>
      <c r="F40" s="14">
        <f>C40+D40</f>
        <v>83000</v>
      </c>
    </row>
    <row r="41" spans="1:6" ht="91.5" customHeight="1">
      <c r="A41" s="38" t="s">
        <v>8</v>
      </c>
      <c r="B41" s="43" t="s">
        <v>75</v>
      </c>
      <c r="C41" s="41">
        <v>0</v>
      </c>
      <c r="D41" s="59">
        <v>2448231</v>
      </c>
      <c r="E41" s="60"/>
      <c r="F41" s="39">
        <f>C41+D41</f>
        <v>2448231</v>
      </c>
    </row>
    <row r="42" spans="1:6" ht="381" customHeight="1">
      <c r="A42" s="9" t="s">
        <v>9</v>
      </c>
      <c r="B42" s="43" t="s">
        <v>87</v>
      </c>
      <c r="C42" s="41">
        <v>0</v>
      </c>
      <c r="D42" s="57">
        <f>20575200-575200-18893222-310000</f>
        <v>796778</v>
      </c>
      <c r="E42" s="58"/>
      <c r="F42" s="14">
        <f>C42+D42</f>
        <v>796778</v>
      </c>
    </row>
    <row r="43" spans="1:6" ht="15.75">
      <c r="A43" s="69" t="s">
        <v>19</v>
      </c>
      <c r="B43" s="69"/>
      <c r="C43" s="14">
        <f>SUM(C38:C42)</f>
        <v>0</v>
      </c>
      <c r="D43" s="57">
        <f>SUM(D38:D42)</f>
        <v>3869491.9</v>
      </c>
      <c r="E43" s="58"/>
      <c r="F43" s="14">
        <f>SUM(F38:F42)</f>
        <v>3869491.9</v>
      </c>
    </row>
    <row r="44" ht="15.75">
      <c r="A44" s="3"/>
    </row>
    <row r="45" spans="1:7" ht="15.75">
      <c r="A45" s="63" t="s">
        <v>23</v>
      </c>
      <c r="B45" s="61" t="s">
        <v>21</v>
      </c>
      <c r="C45" s="61"/>
      <c r="D45" s="61"/>
      <c r="E45" s="61"/>
      <c r="F45" s="61"/>
      <c r="G45" s="61"/>
    </row>
    <row r="46" spans="1:5" ht="15.75">
      <c r="A46" s="63"/>
      <c r="B46" s="1"/>
      <c r="E46" s="4" t="s">
        <v>88</v>
      </c>
    </row>
    <row r="47" ht="15.75">
      <c r="A47" s="3"/>
    </row>
    <row r="48" ht="15.75">
      <c r="A48" s="3"/>
    </row>
    <row r="49" spans="1:5" ht="63">
      <c r="A49" s="9" t="s">
        <v>89</v>
      </c>
      <c r="B49" s="51" t="s">
        <v>22</v>
      </c>
      <c r="C49" s="9" t="s">
        <v>17</v>
      </c>
      <c r="D49" s="9" t="s">
        <v>18</v>
      </c>
      <c r="E49" s="9" t="s">
        <v>19</v>
      </c>
    </row>
    <row r="50" spans="1:5" ht="15.75">
      <c r="A50" s="56">
        <v>1</v>
      </c>
      <c r="B50" s="51">
        <v>2</v>
      </c>
      <c r="C50" s="9">
        <v>3</v>
      </c>
      <c r="D50" s="9">
        <v>4</v>
      </c>
      <c r="E50" s="9">
        <v>5</v>
      </c>
    </row>
    <row r="51" spans="1:5" ht="141.75">
      <c r="A51" s="56" t="s">
        <v>3</v>
      </c>
      <c r="B51" s="52" t="s">
        <v>85</v>
      </c>
      <c r="C51" s="30">
        <v>0</v>
      </c>
      <c r="D51" s="30">
        <f>624482.9+2448231</f>
        <v>3072713.9</v>
      </c>
      <c r="E51" s="18">
        <f>C51+D51</f>
        <v>3072713.9</v>
      </c>
    </row>
    <row r="52" spans="1:5" ht="78.75">
      <c r="A52" s="56" t="s">
        <v>5</v>
      </c>
      <c r="B52" s="53" t="s">
        <v>50</v>
      </c>
      <c r="C52" s="30">
        <v>0</v>
      </c>
      <c r="D52" s="30">
        <f>20575200-575200-18893222-310000</f>
        <v>796778</v>
      </c>
      <c r="E52" s="18">
        <f>C52+D52</f>
        <v>796778</v>
      </c>
    </row>
    <row r="53" spans="1:5" ht="15.75">
      <c r="A53" s="55"/>
      <c r="B53" s="54" t="s">
        <v>19</v>
      </c>
      <c r="C53" s="15">
        <f>SUM(C51:C52)</f>
        <v>0</v>
      </c>
      <c r="D53" s="15">
        <f>SUM(D51:D52)</f>
        <v>3869491.9</v>
      </c>
      <c r="E53" s="15">
        <f>SUM(E51:E52)</f>
        <v>3869491.9</v>
      </c>
    </row>
    <row r="54" ht="15.75">
      <c r="A54" s="3"/>
    </row>
    <row r="55" spans="1:7" ht="15.75">
      <c r="A55" s="2" t="s">
        <v>78</v>
      </c>
      <c r="B55" s="61" t="s">
        <v>24</v>
      </c>
      <c r="C55" s="61"/>
      <c r="D55" s="61"/>
      <c r="E55" s="61"/>
      <c r="F55" s="61"/>
      <c r="G55" s="61"/>
    </row>
    <row r="56" ht="15.75">
      <c r="A56" s="3"/>
    </row>
    <row r="57" ht="15.75">
      <c r="A57" s="3"/>
    </row>
    <row r="58" spans="1:7" ht="46.5" customHeight="1">
      <c r="A58" s="9" t="s">
        <v>89</v>
      </c>
      <c r="B58" s="9" t="s">
        <v>25</v>
      </c>
      <c r="C58" s="9" t="s">
        <v>26</v>
      </c>
      <c r="D58" s="9" t="s">
        <v>27</v>
      </c>
      <c r="E58" s="9" t="s">
        <v>17</v>
      </c>
      <c r="F58" s="9" t="s">
        <v>18</v>
      </c>
      <c r="G58" s="9" t="s">
        <v>19</v>
      </c>
    </row>
    <row r="59" spans="1:7" ht="15.75">
      <c r="A59" s="9">
        <v>1</v>
      </c>
      <c r="B59" s="9">
        <v>2</v>
      </c>
      <c r="C59" s="9">
        <v>3</v>
      </c>
      <c r="D59" s="9">
        <v>4</v>
      </c>
      <c r="E59" s="9">
        <v>5</v>
      </c>
      <c r="F59" s="9">
        <v>6</v>
      </c>
      <c r="G59" s="9">
        <v>7</v>
      </c>
    </row>
    <row r="60" spans="1:7" ht="15.75">
      <c r="A60" s="16" t="s">
        <v>3</v>
      </c>
      <c r="B60" s="70" t="s">
        <v>47</v>
      </c>
      <c r="C60" s="71"/>
      <c r="D60" s="71"/>
      <c r="E60" s="71"/>
      <c r="F60" s="71"/>
      <c r="G60" s="72"/>
    </row>
    <row r="61" spans="1:7" ht="15.75">
      <c r="A61" s="9" t="s">
        <v>3</v>
      </c>
      <c r="B61" s="10" t="s">
        <v>28</v>
      </c>
      <c r="C61" s="9"/>
      <c r="D61" s="9"/>
      <c r="E61" s="9"/>
      <c r="F61" s="9"/>
      <c r="G61" s="9"/>
    </row>
    <row r="62" spans="1:7" ht="78.75">
      <c r="A62" s="9" t="s">
        <v>37</v>
      </c>
      <c r="B62" s="31" t="s">
        <v>51</v>
      </c>
      <c r="C62" s="32" t="s">
        <v>40</v>
      </c>
      <c r="D62" s="44" t="s">
        <v>76</v>
      </c>
      <c r="E62" s="14"/>
      <c r="F62" s="14"/>
      <c r="G62" s="14"/>
    </row>
    <row r="63" spans="1:7" ht="94.5">
      <c r="A63" s="9"/>
      <c r="B63" s="17" t="s">
        <v>52</v>
      </c>
      <c r="C63" s="32" t="s">
        <v>40</v>
      </c>
      <c r="D63" s="32" t="s">
        <v>53</v>
      </c>
      <c r="E63" s="14">
        <v>0</v>
      </c>
      <c r="F63" s="14">
        <f>624482.9+2448231</f>
        <v>3072713.9</v>
      </c>
      <c r="G63" s="14">
        <f>E63+F63</f>
        <v>3072713.9</v>
      </c>
    </row>
    <row r="64" spans="1:7" ht="63">
      <c r="A64" s="9"/>
      <c r="B64" s="47" t="s">
        <v>82</v>
      </c>
      <c r="C64" s="33" t="s">
        <v>40</v>
      </c>
      <c r="D64" s="33" t="s">
        <v>53</v>
      </c>
      <c r="E64" s="14">
        <v>0</v>
      </c>
      <c r="F64" s="14">
        <f>20575200-575200-18893222-310000</f>
        <v>796778</v>
      </c>
      <c r="G64" s="14">
        <f>E64+F64</f>
        <v>796778</v>
      </c>
    </row>
    <row r="65" spans="1:7" ht="157.5">
      <c r="A65" s="9" t="s">
        <v>43</v>
      </c>
      <c r="B65" s="17" t="s">
        <v>55</v>
      </c>
      <c r="C65" s="19"/>
      <c r="D65" s="19"/>
      <c r="E65" s="14"/>
      <c r="F65" s="14"/>
      <c r="G65" s="14"/>
    </row>
    <row r="66" spans="1:7" ht="94.5">
      <c r="A66" s="9"/>
      <c r="B66" s="17" t="s">
        <v>52</v>
      </c>
      <c r="C66" s="32" t="s">
        <v>56</v>
      </c>
      <c r="D66" s="32" t="s">
        <v>57</v>
      </c>
      <c r="E66" s="14">
        <v>0</v>
      </c>
      <c r="F66" s="29">
        <v>-198781</v>
      </c>
      <c r="G66" s="14">
        <f>E66+F66</f>
        <v>-198781</v>
      </c>
    </row>
    <row r="67" spans="1:7" ht="63">
      <c r="A67" s="9"/>
      <c r="B67" s="28" t="s">
        <v>82</v>
      </c>
      <c r="C67" s="32" t="s">
        <v>56</v>
      </c>
      <c r="D67" s="32" t="s">
        <v>57</v>
      </c>
      <c r="E67" s="14">
        <v>0</v>
      </c>
      <c r="F67" s="29">
        <v>-578.6</v>
      </c>
      <c r="G67" s="14">
        <f>E67+F67</f>
        <v>-578.6</v>
      </c>
    </row>
    <row r="68" spans="1:7" ht="47.25">
      <c r="A68" s="9" t="s">
        <v>58</v>
      </c>
      <c r="B68" s="17" t="s">
        <v>59</v>
      </c>
      <c r="C68" s="19"/>
      <c r="D68" s="19"/>
      <c r="E68" s="14"/>
      <c r="F68" s="14"/>
      <c r="G68" s="14"/>
    </row>
    <row r="69" spans="1:7" ht="94.5">
      <c r="A69" s="9"/>
      <c r="B69" s="17" t="s">
        <v>52</v>
      </c>
      <c r="C69" s="32" t="s">
        <v>56</v>
      </c>
      <c r="D69" s="34" t="s">
        <v>57</v>
      </c>
      <c r="E69" s="14">
        <v>0</v>
      </c>
      <c r="F69" s="29">
        <v>317120.3</v>
      </c>
      <c r="G69" s="14">
        <f>E69+F69</f>
        <v>317120.3</v>
      </c>
    </row>
    <row r="70" spans="1:7" ht="63">
      <c r="A70" s="9"/>
      <c r="B70" s="17" t="s">
        <v>54</v>
      </c>
      <c r="C70" s="32" t="s">
        <v>56</v>
      </c>
      <c r="D70" s="34" t="s">
        <v>57</v>
      </c>
      <c r="E70" s="14">
        <v>0</v>
      </c>
      <c r="F70" s="29">
        <v>23228.8</v>
      </c>
      <c r="G70" s="14">
        <f>E70+F70</f>
        <v>23228.8</v>
      </c>
    </row>
    <row r="71" spans="1:7" ht="15.75">
      <c r="A71" s="9" t="s">
        <v>5</v>
      </c>
      <c r="B71" s="10" t="s">
        <v>29</v>
      </c>
      <c r="C71" s="25"/>
      <c r="D71" s="25"/>
      <c r="E71" s="14"/>
      <c r="F71" s="14"/>
      <c r="G71" s="14"/>
    </row>
    <row r="72" spans="1:7" ht="110.25">
      <c r="A72" s="9" t="s">
        <v>38</v>
      </c>
      <c r="B72" s="17" t="s">
        <v>60</v>
      </c>
      <c r="C72" s="19"/>
      <c r="D72" s="19"/>
      <c r="E72" s="14"/>
      <c r="F72" s="14"/>
      <c r="G72" s="14"/>
    </row>
    <row r="73" spans="1:7" ht="94.5">
      <c r="A73" s="9"/>
      <c r="B73" s="17" t="s">
        <v>52</v>
      </c>
      <c r="C73" s="32" t="s">
        <v>41</v>
      </c>
      <c r="D73" s="44" t="s">
        <v>77</v>
      </c>
      <c r="E73" s="14">
        <v>0</v>
      </c>
      <c r="F73" s="46">
        <v>1</v>
      </c>
      <c r="G73" s="14">
        <f>E73+F73</f>
        <v>1</v>
      </c>
    </row>
    <row r="74" spans="1:7" ht="63">
      <c r="A74" s="9"/>
      <c r="B74" s="28" t="s">
        <v>82</v>
      </c>
      <c r="C74" s="32" t="s">
        <v>41</v>
      </c>
      <c r="D74" s="45" t="s">
        <v>81</v>
      </c>
      <c r="E74" s="14">
        <v>0</v>
      </c>
      <c r="F74" s="32">
        <v>3.4</v>
      </c>
      <c r="G74" s="14">
        <f>E74+F74</f>
        <v>3.4</v>
      </c>
    </row>
    <row r="75" spans="1:7" ht="157.5">
      <c r="A75" s="35" t="s">
        <v>61</v>
      </c>
      <c r="B75" s="24" t="s">
        <v>62</v>
      </c>
      <c r="C75" s="48"/>
      <c r="D75" s="49"/>
      <c r="E75" s="37"/>
      <c r="F75" s="37"/>
      <c r="G75" s="37"/>
    </row>
    <row r="76" spans="1:7" ht="94.5">
      <c r="A76" s="9"/>
      <c r="B76" s="40" t="s">
        <v>52</v>
      </c>
      <c r="C76" s="50" t="s">
        <v>56</v>
      </c>
      <c r="D76" s="50" t="s">
        <v>63</v>
      </c>
      <c r="E76" s="14">
        <v>0</v>
      </c>
      <c r="F76" s="41">
        <v>-261593.9</v>
      </c>
      <c r="G76" s="14">
        <f>E76+F76</f>
        <v>-261593.9</v>
      </c>
    </row>
    <row r="77" spans="1:7" ht="70.5" customHeight="1">
      <c r="A77" s="9"/>
      <c r="B77" s="43" t="s">
        <v>82</v>
      </c>
      <c r="C77" s="50" t="s">
        <v>56</v>
      </c>
      <c r="D77" s="50" t="s">
        <v>63</v>
      </c>
      <c r="E77" s="14">
        <v>0</v>
      </c>
      <c r="F77" s="41">
        <v>2.7</v>
      </c>
      <c r="G77" s="14">
        <f>E77+F77</f>
        <v>2.7</v>
      </c>
    </row>
    <row r="78" spans="1:7" ht="15.75">
      <c r="A78" s="20"/>
      <c r="B78" s="22"/>
      <c r="C78" s="23"/>
      <c r="D78" s="23"/>
      <c r="E78" s="26"/>
      <c r="F78" s="27"/>
      <c r="G78" s="26"/>
    </row>
    <row r="79" spans="1:7" ht="15.75">
      <c r="A79" s="20"/>
      <c r="B79" s="22"/>
      <c r="C79" s="23"/>
      <c r="D79" s="23"/>
      <c r="E79" s="26"/>
      <c r="F79" s="27"/>
      <c r="G79" s="26"/>
    </row>
    <row r="80" spans="1:4" ht="15.75">
      <c r="A80" s="68"/>
      <c r="B80" s="68"/>
      <c r="C80" s="68"/>
      <c r="D80" s="1"/>
    </row>
    <row r="81" spans="1:7" ht="15.75" customHeight="1">
      <c r="A81" s="68" t="s">
        <v>83</v>
      </c>
      <c r="B81" s="68"/>
      <c r="C81" s="68"/>
      <c r="D81" s="12"/>
      <c r="E81" s="11"/>
      <c r="F81" s="76" t="s">
        <v>84</v>
      </c>
      <c r="G81" s="76"/>
    </row>
    <row r="82" spans="1:7" ht="15.75">
      <c r="A82" s="5"/>
      <c r="B82" s="2"/>
      <c r="D82" s="7" t="s">
        <v>30</v>
      </c>
      <c r="F82" s="67" t="s">
        <v>31</v>
      </c>
      <c r="G82" s="67"/>
    </row>
    <row r="83" spans="1:4" ht="15.75" customHeight="1">
      <c r="A83" s="61" t="s">
        <v>32</v>
      </c>
      <c r="B83" s="61"/>
      <c r="C83" s="2"/>
      <c r="D83" s="2"/>
    </row>
    <row r="84" spans="1:4" ht="32.25" customHeight="1">
      <c r="A84" s="61" t="s">
        <v>66</v>
      </c>
      <c r="B84" s="61"/>
      <c r="C84" s="62"/>
      <c r="D84" s="2"/>
    </row>
    <row r="85" spans="1:7" ht="15.75">
      <c r="A85" s="61" t="s">
        <v>67</v>
      </c>
      <c r="B85" s="61"/>
      <c r="C85" s="62"/>
      <c r="D85" s="12"/>
      <c r="E85" s="11"/>
      <c r="F85" s="76" t="s">
        <v>39</v>
      </c>
      <c r="G85" s="76"/>
    </row>
    <row r="86" spans="1:7" ht="15.75">
      <c r="A86" s="81" t="s">
        <v>68</v>
      </c>
      <c r="B86" s="82"/>
      <c r="C86" s="2"/>
      <c r="D86" s="7" t="s">
        <v>30</v>
      </c>
      <c r="F86" s="67" t="s">
        <v>31</v>
      </c>
      <c r="G86" s="67"/>
    </row>
    <row r="88" ht="15.75">
      <c r="A88" s="42" t="s">
        <v>69</v>
      </c>
    </row>
  </sheetData>
  <sheetProtection/>
  <mergeCells count="54">
    <mergeCell ref="A43:B43"/>
    <mergeCell ref="A84:C84"/>
    <mergeCell ref="A86:B86"/>
    <mergeCell ref="F86:G86"/>
    <mergeCell ref="B20:G20"/>
    <mergeCell ref="B21:G21"/>
    <mergeCell ref="B22:G22"/>
    <mergeCell ref="B23:G23"/>
    <mergeCell ref="B24:G24"/>
    <mergeCell ref="A83:B83"/>
    <mergeCell ref="A45:A46"/>
    <mergeCell ref="F82:G82"/>
    <mergeCell ref="A80:C80"/>
    <mergeCell ref="A81:C81"/>
    <mergeCell ref="E2:G2"/>
    <mergeCell ref="E3:G3"/>
    <mergeCell ref="E4:G4"/>
    <mergeCell ref="A8:G8"/>
    <mergeCell ref="A9:G9"/>
    <mergeCell ref="A33:A34"/>
    <mergeCell ref="D16:G16"/>
    <mergeCell ref="B18:G18"/>
    <mergeCell ref="B19:G19"/>
    <mergeCell ref="A12:A13"/>
    <mergeCell ref="C12:C13"/>
    <mergeCell ref="D13:G13"/>
    <mergeCell ref="D12:G12"/>
    <mergeCell ref="D37:E37"/>
    <mergeCell ref="D39:E39"/>
    <mergeCell ref="D41:E41"/>
    <mergeCell ref="D42:E42"/>
    <mergeCell ref="F85:G85"/>
    <mergeCell ref="D17:G17"/>
    <mergeCell ref="F81:G81"/>
    <mergeCell ref="B27:D27"/>
    <mergeCell ref="E5:G5"/>
    <mergeCell ref="B26:G26"/>
    <mergeCell ref="B29:G29"/>
    <mergeCell ref="B60:G60"/>
    <mergeCell ref="B45:G45"/>
    <mergeCell ref="B55:G55"/>
    <mergeCell ref="B33:G33"/>
    <mergeCell ref="D36:E36"/>
    <mergeCell ref="D38:E38"/>
    <mergeCell ref="D43:E43"/>
    <mergeCell ref="D40:E40"/>
    <mergeCell ref="A85:C85"/>
    <mergeCell ref="E1:G1"/>
    <mergeCell ref="A14:A15"/>
    <mergeCell ref="C14:C15"/>
    <mergeCell ref="A16:A17"/>
    <mergeCell ref="B30:G30"/>
    <mergeCell ref="D14:G14"/>
    <mergeCell ref="D15:G15"/>
  </mergeCells>
  <printOptions/>
  <pageMargins left="0.18" right="0.16" top="0.52" bottom="0.29" header="0.3" footer="0.3"/>
  <pageSetup horizontalDpi="600" verticalDpi="600" orientation="landscape" paperSize="9" scale="87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2019-07-04T13:11:46Z</cp:lastPrinted>
  <dcterms:created xsi:type="dcterms:W3CDTF">2018-12-28T08:43:53Z</dcterms:created>
  <dcterms:modified xsi:type="dcterms:W3CDTF">2019-07-09T12:04:48Z</dcterms:modified>
  <cp:category/>
  <cp:version/>
  <cp:contentType/>
  <cp:contentStatus/>
</cp:coreProperties>
</file>