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.USSMS-106-VOVA\Desktop\ПАСПОРТА\Річний звіт по паспортах за 2016 рік\"/>
    </mc:Choice>
  </mc:AlternateContent>
  <bookViews>
    <workbookView xWindow="480" yWindow="75" windowWidth="27795" windowHeight="11325"/>
  </bookViews>
  <sheets>
    <sheet name="130102,130106" sheetId="1" r:id="rId1"/>
  </sheets>
  <calcPr calcId="152511"/>
</workbook>
</file>

<file path=xl/calcChain.xml><?xml version="1.0" encoding="utf-8"?>
<calcChain xmlns="http://schemas.openxmlformats.org/spreadsheetml/2006/main">
  <c r="N127" i="1" l="1"/>
  <c r="N39" i="1" l="1"/>
  <c r="Q39" i="1" s="1"/>
  <c r="N40" i="1"/>
  <c r="Q40" i="1" s="1"/>
  <c r="N41" i="1"/>
  <c r="Q41" i="1" s="1"/>
  <c r="N38" i="1"/>
  <c r="Q38" i="1" s="1"/>
  <c r="M39" i="1"/>
  <c r="M40" i="1"/>
  <c r="M41" i="1"/>
  <c r="M38" i="1"/>
  <c r="N33" i="1"/>
  <c r="Q33" i="1"/>
  <c r="N34" i="1"/>
  <c r="M34" i="1"/>
  <c r="Q34" i="1" s="1"/>
  <c r="H42" i="1"/>
  <c r="J41" i="1"/>
  <c r="J40" i="1"/>
  <c r="J39" i="1"/>
  <c r="J38" i="1"/>
  <c r="J36" i="1"/>
  <c r="N36" i="1" s="1"/>
  <c r="N149" i="1"/>
  <c r="N146" i="1"/>
  <c r="N143" i="1"/>
  <c r="N142" i="1"/>
  <c r="N134" i="1"/>
  <c r="N131" i="1"/>
  <c r="N128" i="1"/>
  <c r="N121" i="1"/>
  <c r="N119" i="1"/>
  <c r="N117" i="1"/>
  <c r="N116" i="1"/>
  <c r="N95" i="1"/>
  <c r="N92" i="1"/>
  <c r="N89" i="1"/>
  <c r="N88" i="1"/>
  <c r="N81" i="1"/>
  <c r="N78" i="1"/>
  <c r="N75" i="1"/>
  <c r="N74" i="1"/>
  <c r="N67" i="1"/>
  <c r="N64" i="1"/>
  <c r="N61" i="1"/>
  <c r="N60" i="1"/>
  <c r="K42" i="1"/>
  <c r="M35" i="1"/>
  <c r="J35" i="1"/>
  <c r="L23" i="1"/>
  <c r="K23" i="1"/>
  <c r="J23" i="1"/>
  <c r="F23" i="1"/>
  <c r="Q35" i="1" l="1"/>
  <c r="Q36" i="1"/>
  <c r="J42" i="1"/>
  <c r="N23" i="1"/>
  <c r="N35" i="1"/>
  <c r="N42" i="1" s="1"/>
  <c r="M42" i="1"/>
  <c r="Q42" i="1" l="1"/>
</calcChain>
</file>

<file path=xl/sharedStrings.xml><?xml version="1.0" encoding="utf-8"?>
<sst xmlns="http://schemas.openxmlformats.org/spreadsheetml/2006/main" count="487" uniqueCount="174">
  <si>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</si>
  <si>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</si>
  <si>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</si>
  <si>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</si>
  <si>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</si>
  <si>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</si>
  <si>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</si>
  <si>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</si>
  <si>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</si>
  <si>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</si>
  <si>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 xml:space="preserve">Проведення спортивної роботи в регіоні 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</si>
  <si>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</si>
  <si>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</si>
  <si>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</si>
  <si>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</si>
  <si>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</si>
  <si>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</si>
  <si>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</si>
  <si>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</si>
  <si>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</si>
  <si>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</si>
  <si>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</si>
  <si>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</si>
  <si>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</si>
  <si>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>№з/п</t>
  </si>
  <si>
    <t>КПКВК</t>
  </si>
  <si>
    <t xml:space="preserve">КФКВК </t>
  </si>
  <si>
    <t>Підпрограма /Завдання бюджетної програми 1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</si>
  <si>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</si>
  <si>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</si>
  <si>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</si>
  <si>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1.</t>
  </si>
  <si>
    <t xml:space="preserve">Підпрограма 1 Проведення навчально-тренувальних зборів і змагань з олімпійських видів спорту </t>
  </si>
  <si>
    <r>
      <t xml:space="preserve">Завдання 1 </t>
    </r>
    <r>
      <rPr>
        <sz val="8"/>
        <rFont val="Arial"/>
      </rPr>
      <t xml:space="preserve">Проведення навчально-тренувальних зборів з олімпійських видів спорту з підготовки до регіональних змагань </t>
    </r>
  </si>
  <si>
    <r>
      <t xml:space="preserve">Завдання 2 </t>
    </r>
    <r>
      <rPr>
        <sz val="8"/>
        <rFont val="Arial"/>
      </rPr>
      <t xml:space="preserve">Проведення навчально-тренувальних зборів з олімпійських видів спорту  з підготовки до всеукраїнських  змагань </t>
    </r>
  </si>
  <si>
    <r>
      <t xml:space="preserve">Завдання 3 </t>
    </r>
    <r>
      <rPr>
        <sz val="8"/>
        <rFont val="Arial"/>
      </rPr>
      <t xml:space="preserve">Організація і проведення регіональних змагань  з олімпійських видів спорту </t>
    </r>
  </si>
  <si>
    <r>
      <t xml:space="preserve">Завдання 4 </t>
    </r>
    <r>
      <rPr>
        <sz val="8"/>
        <rFont val="Arial"/>
      </rPr>
      <t>Представлення спортивних досягнень спортсменами збірних комманд міста на всеукраїнських змаганнях з олімпійських видів спорту</t>
    </r>
  </si>
  <si>
    <t xml:space="preserve">Підпрограма 2 Проведення навчально-тренувальних зборів і змагань з неолімпійських видів спорту </t>
  </si>
  <si>
    <r>
      <t xml:space="preserve">Завдання 1 </t>
    </r>
    <r>
      <rPr>
        <sz val="8"/>
        <rFont val="Arial"/>
      </rPr>
      <t xml:space="preserve">Проведення навчально-тренувальних зборів з неолімпійських видів спорту з підготовки до регіональних змагань </t>
    </r>
  </si>
  <si>
    <r>
      <t>Завдання 2</t>
    </r>
    <r>
      <rPr>
        <sz val="8"/>
        <rFont val="Arial"/>
      </rPr>
      <t xml:space="preserve"> Проведення навчально-тренувальних зборів з неолімпійських видів спорту  з підготовки до всеукраїнських  змагань </t>
    </r>
  </si>
  <si>
    <r>
      <t>Завдання 3</t>
    </r>
    <r>
      <rPr>
        <sz val="8"/>
        <rFont val="Arial"/>
      </rPr>
      <t xml:space="preserve"> Організація і проведення регіональних змагань  з неолімпійських видів спорту</t>
    </r>
  </si>
  <si>
    <r>
      <t>Завдання 4</t>
    </r>
    <r>
      <rPr>
        <sz val="8"/>
        <rFont val="Arial"/>
      </rPr>
      <t xml:space="preserve"> Представлення спортивних досягнень спортсменами збірних комманд міста на всеукраїнських змаганнях з неолімпійських видів спорту</t>
    </r>
  </si>
  <si>
    <t xml:space="preserve">УСЬОГО </t>
  </si>
  <si>
    <t>6.</t>
  </si>
  <si>
    <t>Видатки на реалізацію регіональних цільових програм, що виконуються в межах бюджетної програми, за звітний період:</t>
  </si>
  <si>
    <t xml:space="preserve">Назва регіональної цільової програми та підпрограми </t>
  </si>
  <si>
    <t>Регіональна цільова програма 1</t>
  </si>
  <si>
    <t>-</t>
  </si>
  <si>
    <t>Підпрограма 1</t>
  </si>
  <si>
    <t>Підпрограма 2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</si>
  <si>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</si>
  <si>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</si>
  <si>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</si>
  <si>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 п/п</t>
  </si>
  <si>
    <t xml:space="preserve">КПКВК </t>
  </si>
  <si>
    <t xml:space="preserve">Показники </t>
  </si>
  <si>
    <t xml:space="preserve">Одиниця виміру </t>
  </si>
  <si>
    <t xml:space="preserve">Джерело інформації </t>
  </si>
  <si>
    <t>Виконано за звітний період ( касові видатки / надані кредити)</t>
  </si>
  <si>
    <t xml:space="preserve">Підпрограма1 : Проведення навчально-тренувальних зборів і змагань з олімпійських видів спорту </t>
  </si>
  <si>
    <t xml:space="preserve">  Завдання 1 : Проведення навчально-тренувальних зборів з олімпійських видів спорту з підготовки до регіональних змагань </t>
  </si>
  <si>
    <t xml:space="preserve">затрат </t>
  </si>
  <si>
    <t xml:space="preserve">Витрати на проведення навчально-тренувальних зборів  з олімпійських видів спорту  з підготовки до регіональних змагань </t>
  </si>
  <si>
    <t>Тис.грн.</t>
  </si>
  <si>
    <t xml:space="preserve">Кількість навчально-тренувальних зборів з олімпійських видів спорту  з підготовки до регіональних змагань </t>
  </si>
  <si>
    <t>Од.</t>
  </si>
  <si>
    <t xml:space="preserve">Положення та календарі про проведення регіональних змагань </t>
  </si>
  <si>
    <t xml:space="preserve">Пояснення : </t>
  </si>
  <si>
    <t xml:space="preserve">продукту </t>
  </si>
  <si>
    <t xml:space="preserve">Кість людино - днів навчально-тренувальних зборів з олімпійських видів спорту  з підготовки до регіональних змагань </t>
  </si>
  <si>
    <t xml:space="preserve">Люд./дні </t>
  </si>
  <si>
    <t xml:space="preserve">Журнал та табель проведення навчально-тренувальних зборів </t>
  </si>
  <si>
    <t xml:space="preserve">ефективності </t>
  </si>
  <si>
    <t xml:space="preserve">Середні витрати на один людино-день навчально-тренувальних зборів з олімпійських видів спорту  з підготовки до регіональних змагань </t>
  </si>
  <si>
    <t>грн.</t>
  </si>
  <si>
    <t xml:space="preserve">Розрахунок відношення видатків до кількості НТЗ з олімпійських видів спорту з підготовки до регіональних змагань </t>
  </si>
  <si>
    <t xml:space="preserve">якість </t>
  </si>
  <si>
    <t xml:space="preserve">Динаміка кількості навчально-тренувальних зборів з олімпійських видів спорту  з підготовки до регіональних змагань  порівняно з минулим роком </t>
  </si>
  <si>
    <t>%</t>
  </si>
  <si>
    <t>х</t>
  </si>
  <si>
    <t xml:space="preserve">Завдання 2 : Проведення навчально-тренувальних зборів з олімпійських видів спорту   з підготовки до всеукраїнських  змагань </t>
  </si>
  <si>
    <t xml:space="preserve">Витрати на проведення навчально-тренувальних зборів з з олімпійських видів спорту  з підготовки до всеукраїнських змагань </t>
  </si>
  <si>
    <t>Грн.</t>
  </si>
  <si>
    <t>Кількість навчально-тренувальних зборів з олімпійських видів спорту з підготовки до всеукраїнських змагань</t>
  </si>
  <si>
    <t xml:space="preserve">Положення та календарі про проведення всеукраїнських змагань </t>
  </si>
  <si>
    <t>Пояснення:</t>
  </si>
  <si>
    <t>Кість людино - днів навчально-тренувальних зборів з олімпійських видів спорту з підготовки до всеукраїнських змагань</t>
  </si>
  <si>
    <t xml:space="preserve"> Пояснення:</t>
  </si>
  <si>
    <t xml:space="preserve">Середні витрати на один людино-день навчально-тренувальних зборів з олімпійських видів спорту  з підготовки до всеукраїнських змагань </t>
  </si>
  <si>
    <t xml:space="preserve">Розрахунок відношення видатків до кількості НТЗ з олімпійських видів спорту з підготовки до всеукраїнських змагань </t>
  </si>
  <si>
    <t xml:space="preserve">якості </t>
  </si>
  <si>
    <t xml:space="preserve">Динаміка кількості навчально-тренувальних зборів з видів спорту з олімпійських видів спорту  з підготовки до всеукраїнських змагань порівняно з минулим роком </t>
  </si>
  <si>
    <t xml:space="preserve">Збільшення кількості спортивних заходів з олімпійських видів спорту, що проводяться на реконструйованих спортивних спорудах,порівняно з минулим роком </t>
  </si>
  <si>
    <t>Завдання 3 : Організація і проведення регіональних змагань з олімпійських видів спорту</t>
  </si>
  <si>
    <t>Витрати на проведення  регіональних змагань з  олімпійських видів спорту</t>
  </si>
  <si>
    <t>Кількість регіональних змагань з  олімпійських видів спорту</t>
  </si>
  <si>
    <t>Кількість людино-днів участі у регіональних змаганняхз олімпійських видів спорту</t>
  </si>
  <si>
    <t xml:space="preserve">Журнал та табель </t>
  </si>
  <si>
    <t>Середні витрати на один людино - день участі у регіональних змаганнях з олімпійських видів спорту</t>
  </si>
  <si>
    <t xml:space="preserve">Розрахунок відношення видатків до кількості змагань з олімпійських видів спорту з підготовки до всеукраїнських змагань </t>
  </si>
  <si>
    <t>Пояснення : Розбіжність між затвердженим планом до касових видатків за звітний період пов"язана із кредиторською заборгованістю на 01.01.2015 рік.</t>
  </si>
  <si>
    <t xml:space="preserve">Динаміка кількості спортсменів, які беруть участь у регіональних змаганнях, порівняно з минулим роком </t>
  </si>
  <si>
    <t xml:space="preserve">у тому числі динаміка кількості спортсменів, які посіли призові місця у вказаних змаганнях,порівняно з минулим роком </t>
  </si>
  <si>
    <t>Завдання 4 : Представлення спортивних досягнень спортсменами збірних команд міста на всеукраїнських змаганнях з  олімпійських видів спорту</t>
  </si>
  <si>
    <t>Обсяги витрат на виплату стипендій міського голови</t>
  </si>
  <si>
    <t xml:space="preserve">Рішення МВК </t>
  </si>
  <si>
    <t>Осіб</t>
  </si>
  <si>
    <t>Кількість стипендіатів</t>
  </si>
  <si>
    <t xml:space="preserve">Осіб </t>
  </si>
  <si>
    <t>Середній розмір стипендій міського голови</t>
  </si>
  <si>
    <t xml:space="preserve">Кількість спортсменів регіону, які протягом року посіли призові місця у всеукраїнських змаганнях з олімпійських видів спорту </t>
  </si>
  <si>
    <t>Інформаційні довідки департаменту у справах сім"ї, молоді та спорту; підсумкові таблиці; завірені копії протоколів змагань</t>
  </si>
  <si>
    <t>Динаміка кількості спортсменів регіону, які посіли призові місця у всеукраїнських змаганнях з олімпійських видів спорту порівняно з минулим роком</t>
  </si>
  <si>
    <t xml:space="preserve">Підпрограма 2 : Проведення навчально-тренувальних зборів і змагань з неолімпійських видів спорту </t>
  </si>
  <si>
    <t xml:space="preserve">Завдання 1 : Проведення навчально-тренувальних зборів з неолімпійських видів спорту з підготовки до регіональних змагань </t>
  </si>
  <si>
    <t xml:space="preserve">Витрати на проведення навчально-тренувальних зборів  з неолімпійських видів спорту  з підготовки до регіональних змагань </t>
  </si>
  <si>
    <t xml:space="preserve">Кількість навчально-тренувальних зборів з неолімпійських видів спорту  з підготовки до регіональних змагань </t>
  </si>
  <si>
    <t xml:space="preserve">Кість людино - днів навчально-тренувальних зборів з неолімпійських видів спорту  з підготовки до регіональних змагань </t>
  </si>
  <si>
    <t xml:space="preserve">Середні витрати на один людино-день навчально-тренувальних зборів з неолімпійських видів спорту  з підготовки до регіональних змагань </t>
  </si>
  <si>
    <t xml:space="preserve">Розрахунок відношення видатків до кількості НТЗ з неолімпійських видів спорту з підготовки до регіональних змагань </t>
  </si>
  <si>
    <t xml:space="preserve">Динаміка кількості навчально-тренувальних зборів з неолімпійських видів спорту  з підготовки до регіональних змагань  порівняно з минулим роком </t>
  </si>
  <si>
    <t xml:space="preserve">Витрати на проведення навчально-тренувальних зборів з неолімпійських видів спорту  з підготовки до всеукраїнських змагань </t>
  </si>
  <si>
    <t>Кількість навчально-тренувальних зборів з неолімпійських видів спорту з підготовки до всеукраїнських змагань</t>
  </si>
  <si>
    <t>Кість людино - днів навчально-тренувальних зборів з неолімпійських видів спорту з підготовки до всеукраїнських змагань</t>
  </si>
  <si>
    <t xml:space="preserve">Середні витрати на один людино-день навчально-тренувальних зборів з неолімпійських видів спорту  з підготовки до всеукраїнських змагань </t>
  </si>
  <si>
    <t xml:space="preserve">Розрахунок відношення видатків до кількості НТЗ з неолімпійських видів спорту з підготовки до всеукраїнських змагань </t>
  </si>
  <si>
    <t xml:space="preserve">Пояснення: </t>
  </si>
  <si>
    <t xml:space="preserve">Динаміка кількості навчально-тренувальних зборів з видів спорту з неолімпійських видів спорту  з підготовки до всеукраїнських змагань порівняно з минулим роком </t>
  </si>
  <si>
    <t xml:space="preserve">Збільшення кількості спортивних заходів з неолімпійських видів спорту, що проводяться на реконструйованих спортивних спорудах,порівняно з минулим роком </t>
  </si>
  <si>
    <t>Завдання 3 : Організація і проведення регіональних змагань з неолімпійських видів спорту</t>
  </si>
  <si>
    <t>Витрати на проведення  регіональних змагань з  неолімпійських видів спорту</t>
  </si>
  <si>
    <t>Кількість регіональних змагань з  неолімпійських видів спорту</t>
  </si>
  <si>
    <t>Кількість людино-днів участі у регіональних змаганнях з неолімпійських видів спорту</t>
  </si>
  <si>
    <t>Пояснення :</t>
  </si>
  <si>
    <t>Середні витрати на один людино - день участі у регіональних змаганнях з неолімпійських видів спорту</t>
  </si>
  <si>
    <t xml:space="preserve">Розрахунок відношення видатків до кількості змагань з неолімпійських видів спорту з підготовки до регіональних змагань </t>
  </si>
  <si>
    <t>Завдання 4 : Представлення спортивних досягнень спортсменами збірних команд міста на всеукраїнських змаганнях з  неолімпійських видів спорту</t>
  </si>
  <si>
    <t xml:space="preserve">Кількість спортсменів регіону, які протягом року посіли призові місця у всеукраїнських змаганнях з неолімпійських видів спорту </t>
  </si>
  <si>
    <t>Динаміка кількості спортсменів регіону, які посіли призові місця у всеукраїнських змаганнях з неолімпійських видів спорту порівняно з минулим роком,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</si>
  <si>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</si>
  <si>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</si>
  <si>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</si>
  <si>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</si>
  <si>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Касові видатки станом на 01 січня 2015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</si>
  <si>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</si>
  <si>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</si>
  <si>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</si>
  <si>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</si>
  <si>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</si>
  <si>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</si>
  <si>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</si>
  <si>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</si>
  <si>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</si>
  <si>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</si>
  <si>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</si>
  <si>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</si>
  <si>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</si>
  <si>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Керівник установи головного розпорядника бюджетних коштів </t>
  </si>
  <si>
    <t xml:space="preserve">І.А. Ковальчук </t>
  </si>
  <si>
    <t xml:space="preserve">(підпис) </t>
  </si>
  <si>
    <t xml:space="preserve">( ініціали та прізвище) </t>
  </si>
  <si>
    <t xml:space="preserve">Головний бухгалтер установи головного розпорядника бюджетних коштів </t>
  </si>
  <si>
    <t xml:space="preserve">Вик. </t>
  </si>
  <si>
    <t>А.О. Кононенко</t>
  </si>
  <si>
    <t>Обсяги витрат на виплату грантів</t>
  </si>
  <si>
    <t xml:space="preserve">Кількість грантів </t>
  </si>
  <si>
    <t>Розпорядження міського голови</t>
  </si>
  <si>
    <t>Середня вартість гранту</t>
  </si>
  <si>
    <t>Розрахунок</t>
  </si>
  <si>
    <t xml:space="preserve">Завдання 2 : Проведення навчально-тренувальних зборів з неолімпійських видів спорту  з підготовки до всеукраїнських  змагань </t>
  </si>
  <si>
    <t>Кількість грантів</t>
  </si>
  <si>
    <t xml:space="preserve"> про використання паспорта бюджетної програми місцевого бюджету станом на 01 січня 2017 року </t>
  </si>
  <si>
    <t>Рішення сесії міської ради від 21.12.2016 № 491 (зі змінами)</t>
  </si>
  <si>
    <t xml:space="preserve">Розрахунок відношення 2017 року до 2016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</si>
</sst>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</font>
    <font>
      <b/>
      <sz val="9"/>
      <name val="Times New Roman"/>
      <family val="1"/>
      <charset val="204"/>
    </font>
    <font>
      <b/>
      <sz val="8"/>
      <name val="Arial"/>
    </font>
    <font>
      <u/>
      <sz val="8"/>
      <name val="Arial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6" xfId="0" applyFont="1" applyBorder="1"/>
    <xf numFmtId="165" fontId="4" fillId="0" borderId="6" xfId="0" applyNumberFormat="1" applyFont="1" applyBorder="1"/>
    <xf numFmtId="165" fontId="4" fillId="0" borderId="0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wrapText="1" shrinkToFit="1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/>
    <xf numFmtId="165" fontId="1" fillId="0" borderId="1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wrapText="1" shrinkToFit="1"/>
    </xf>
    <xf numFmtId="0" fontId="14" fillId="0" borderId="6" xfId="0" applyFont="1" applyBorder="1"/>
    <xf numFmtId="0" fontId="14" fillId="0" borderId="0" xfId="0" applyFont="1" applyBorder="1"/>
    <xf numFmtId="0" fontId="0" fillId="0" borderId="6" xfId="0" applyBorder="1" applyAlignment="1">
      <alignment horizontal="center" wrapText="1" shrinkToFit="1"/>
    </xf>
    <xf numFmtId="0" fontId="4" fillId="0" borderId="6" xfId="0" applyFont="1" applyBorder="1" applyAlignment="1">
      <alignment horizontal="center" wrapText="1" shrinkToFit="1"/>
    </xf>
    <xf numFmtId="0" fontId="4" fillId="0" borderId="5" xfId="0" applyFont="1" applyBorder="1" applyAlignment="1"/>
    <xf numFmtId="0" fontId="0" fillId="0" borderId="6" xfId="0" applyBorder="1"/>
    <xf numFmtId="0" fontId="0" fillId="0" borderId="4" xfId="0" applyBorder="1"/>
    <xf numFmtId="0" fontId="0" fillId="0" borderId="11" xfId="0" applyBorder="1"/>
    <xf numFmtId="0" fontId="6" fillId="0" borderId="5" xfId="0" applyFont="1" applyBorder="1" applyAlignment="1">
      <alignment wrapText="1" shrinkToFit="1"/>
    </xf>
    <xf numFmtId="0" fontId="6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6" fillId="0" borderId="6" xfId="0" applyFont="1" applyBorder="1"/>
    <xf numFmtId="0" fontId="12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 wrapText="1" shrinkToFit="1"/>
    </xf>
    <xf numFmtId="0" fontId="15" fillId="0" borderId="5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wrapText="1" shrinkToFit="1"/>
    </xf>
    <xf numFmtId="165" fontId="5" fillId="0" borderId="5" xfId="0" applyNumberFormat="1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4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wrapText="1" shrinkToFit="1"/>
    </xf>
    <xf numFmtId="0" fontId="13" fillId="0" borderId="4" xfId="0" applyFont="1" applyBorder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6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 wrapText="1" shrinkToFit="1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wrapText="1" shrinkToFit="1"/>
    </xf>
    <xf numFmtId="0" fontId="15" fillId="0" borderId="6" xfId="0" applyFont="1" applyBorder="1"/>
    <xf numFmtId="0" fontId="5" fillId="0" borderId="13" xfId="0" applyFont="1" applyBorder="1" applyAlignment="1">
      <alignment horizontal="center" wrapText="1" shrinkToFit="1"/>
    </xf>
    <xf numFmtId="0" fontId="15" fillId="0" borderId="13" xfId="0" applyFont="1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 wrapText="1" shrinkToFit="1"/>
    </xf>
    <xf numFmtId="0" fontId="17" fillId="0" borderId="6" xfId="0" applyFont="1" applyBorder="1" applyAlignment="1">
      <alignment horizontal="left" wrapText="1" shrinkToFit="1"/>
    </xf>
    <xf numFmtId="0" fontId="0" fillId="0" borderId="5" xfId="0" applyBorder="1"/>
    <xf numFmtId="0" fontId="1" fillId="0" borderId="4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8" fillId="0" borderId="0" xfId="0" applyFont="1" applyAlignment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/>
    <xf numFmtId="0" fontId="6" fillId="0" borderId="6" xfId="0" applyFont="1" applyBorder="1" applyAlignment="1"/>
    <xf numFmtId="0" fontId="12" fillId="0" borderId="6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 shrinkToFi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 shrinkToFit="1"/>
    </xf>
    <xf numFmtId="0" fontId="4" fillId="0" borderId="4" xfId="0" applyFont="1" applyBorder="1" applyAlignment="1">
      <alignment horizontal="center" wrapText="1" shrinkToFit="1"/>
    </xf>
    <xf numFmtId="0" fontId="4" fillId="0" borderId="5" xfId="0" applyFont="1" applyBorder="1" applyAlignment="1">
      <alignment horizontal="center" wrapText="1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0" fillId="0" borderId="3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 wrapText="1" shrinkToFit="1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 wrapText="1" shrinkToFit="1"/>
    </xf>
    <xf numFmtId="0" fontId="0" fillId="0" borderId="7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0" fillId="0" borderId="10" xfId="0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10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left" wrapText="1" shrinkToFit="1"/>
    </xf>
    <xf numFmtId="0" fontId="1" fillId="0" borderId="5" xfId="0" applyFont="1" applyBorder="1" applyAlignment="1">
      <alignment horizontal="left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5" fillId="0" borderId="3" xfId="0" applyFont="1" applyBorder="1" applyAlignment="1">
      <alignment horizontal="left" wrapText="1" shrinkToFit="1"/>
    </xf>
    <xf numFmtId="0" fontId="5" fillId="0" borderId="4" xfId="0" applyFont="1" applyBorder="1" applyAlignment="1">
      <alignment horizontal="left" wrapText="1" shrinkToFit="1"/>
    </xf>
    <xf numFmtId="0" fontId="5" fillId="0" borderId="5" xfId="0" applyFont="1" applyBorder="1" applyAlignment="1">
      <alignment horizontal="left" wrapText="1" shrinkToFit="1"/>
    </xf>
    <xf numFmtId="0" fontId="1" fillId="0" borderId="3" xfId="0" applyFont="1" applyBorder="1" applyAlignment="1">
      <alignment horizontal="center" wrapText="1" shrinkToFi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2" fillId="0" borderId="3" xfId="0" applyFont="1" applyBorder="1" applyAlignment="1">
      <alignment horizontal="center" wrapText="1" shrinkToFit="1"/>
    </xf>
    <xf numFmtId="0" fontId="12" fillId="0" borderId="5" xfId="0" applyFont="1" applyBorder="1" applyAlignment="1">
      <alignment horizontal="center" wrapText="1" shrinkToFit="1"/>
    </xf>
    <xf numFmtId="165" fontId="12" fillId="0" borderId="3" xfId="0" applyNumberFormat="1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wrapText="1" shrinkToFit="1"/>
    </xf>
    <xf numFmtId="0" fontId="5" fillId="0" borderId="4" xfId="0" applyFont="1" applyBorder="1" applyAlignment="1">
      <alignment wrapText="1" shrinkToFit="1"/>
    </xf>
    <xf numFmtId="0" fontId="5" fillId="0" borderId="5" xfId="0" applyFont="1" applyBorder="1" applyAlignment="1">
      <alignment wrapText="1" shrinkToFi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3" xfId="0" applyFont="1" applyBorder="1" applyAlignment="1">
      <alignment horizontal="left" wrapText="1" shrinkToFit="1"/>
    </xf>
    <xf numFmtId="0" fontId="14" fillId="0" borderId="4" xfId="0" applyFont="1" applyBorder="1" applyAlignment="1">
      <alignment horizontal="left" wrapText="1" shrinkToFit="1"/>
    </xf>
    <xf numFmtId="0" fontId="14" fillId="0" borderId="5" xfId="0" applyFont="1" applyBorder="1" applyAlignment="1">
      <alignment horizontal="left" wrapText="1" shrinkToFit="1"/>
    </xf>
    <xf numFmtId="0" fontId="15" fillId="0" borderId="3" xfId="0" applyFont="1" applyBorder="1" applyAlignment="1">
      <alignment horizontal="left" wrapText="1" shrinkToFit="1"/>
    </xf>
    <xf numFmtId="0" fontId="15" fillId="0" borderId="4" xfId="0" applyFont="1" applyBorder="1" applyAlignment="1">
      <alignment horizontal="left" wrapText="1" shrinkToFit="1"/>
    </xf>
    <xf numFmtId="0" fontId="15" fillId="0" borderId="5" xfId="0" applyFont="1" applyBorder="1" applyAlignment="1">
      <alignment horizontal="left" wrapText="1" shrinkToFit="1"/>
    </xf>
    <xf numFmtId="165" fontId="15" fillId="0" borderId="3" xfId="0" applyNumberFormat="1" applyFont="1" applyBorder="1" applyAlignment="1">
      <alignment horizontal="center" wrapText="1" shrinkToFit="1"/>
    </xf>
    <xf numFmtId="165" fontId="15" fillId="0" borderId="5" xfId="0" applyNumberFormat="1" applyFont="1" applyBorder="1" applyAlignment="1">
      <alignment horizontal="center" wrapText="1" shrinkToFit="1"/>
    </xf>
    <xf numFmtId="165" fontId="15" fillId="0" borderId="4" xfId="0" applyNumberFormat="1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0" fontId="16" fillId="0" borderId="3" xfId="0" applyFont="1" applyBorder="1" applyAlignment="1">
      <alignment horizontal="center" wrapText="1" shrinkToFit="1"/>
    </xf>
    <xf numFmtId="0" fontId="16" fillId="0" borderId="5" xfId="0" applyFont="1" applyBorder="1" applyAlignment="1">
      <alignment horizontal="center" wrapText="1" shrinkToFit="1"/>
    </xf>
    <xf numFmtId="165" fontId="16" fillId="0" borderId="3" xfId="0" applyNumberFormat="1" applyFont="1" applyBorder="1" applyAlignment="1">
      <alignment horizontal="center" wrapText="1" shrinkToFit="1"/>
    </xf>
    <xf numFmtId="165" fontId="16" fillId="0" borderId="4" xfId="0" applyNumberFormat="1" applyFont="1" applyBorder="1" applyAlignment="1">
      <alignment horizontal="center" wrapText="1" shrinkToFit="1"/>
    </xf>
    <xf numFmtId="165" fontId="16" fillId="0" borderId="5" xfId="0" applyNumberFormat="1" applyFont="1" applyBorder="1" applyAlignment="1">
      <alignment horizontal="center" wrapText="1" shrinkToFit="1"/>
    </xf>
    <xf numFmtId="0" fontId="15" fillId="0" borderId="3" xfId="0" applyFont="1" applyBorder="1" applyAlignment="1">
      <alignment horizontal="center" wrapText="1" shrinkToFit="1"/>
    </xf>
    <xf numFmtId="0" fontId="15" fillId="0" borderId="5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165" fontId="5" fillId="0" borderId="3" xfId="0" applyNumberFormat="1" applyFont="1" applyBorder="1" applyAlignment="1">
      <alignment horizontal="center" wrapText="1" shrinkToFit="1"/>
    </xf>
    <xf numFmtId="165" fontId="5" fillId="0" borderId="5" xfId="0" applyNumberFormat="1" applyFont="1" applyBorder="1" applyAlignment="1">
      <alignment horizontal="center" wrapText="1" shrinkToFit="1"/>
    </xf>
    <xf numFmtId="165" fontId="5" fillId="0" borderId="4" xfId="0" applyNumberFormat="1" applyFont="1" applyBorder="1" applyAlignment="1">
      <alignment horizontal="center" wrapText="1" shrinkToFit="1"/>
    </xf>
    <xf numFmtId="0" fontId="13" fillId="0" borderId="3" xfId="0" applyFont="1" applyBorder="1" applyAlignment="1">
      <alignment horizontal="left" wrapText="1" shrinkToFit="1"/>
    </xf>
    <xf numFmtId="0" fontId="13" fillId="0" borderId="4" xfId="0" applyFont="1" applyBorder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9" fillId="0" borderId="3" xfId="0" applyFont="1" applyBorder="1" applyAlignment="1">
      <alignment horizontal="left" wrapText="1" shrinkToFit="1"/>
    </xf>
    <xf numFmtId="0" fontId="9" fillId="0" borderId="4" xfId="0" applyFont="1" applyBorder="1" applyAlignment="1">
      <alignment horizontal="left" wrapText="1" shrinkToFit="1"/>
    </xf>
    <xf numFmtId="0" fontId="9" fillId="0" borderId="5" xfId="0" applyFont="1" applyBorder="1" applyAlignment="1">
      <alignment horizontal="left" wrapText="1" shrinkToFit="1"/>
    </xf>
    <xf numFmtId="0" fontId="13" fillId="0" borderId="3" xfId="0" applyFont="1" applyBorder="1" applyAlignment="1">
      <alignment horizontal="center" wrapText="1" shrinkToFit="1"/>
    </xf>
    <xf numFmtId="0" fontId="13" fillId="0" borderId="5" xfId="0" applyFont="1" applyBorder="1" applyAlignment="1">
      <alignment horizontal="center" wrapText="1" shrinkToFit="1"/>
    </xf>
    <xf numFmtId="0" fontId="13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 wrapText="1" shrinkToFit="1"/>
    </xf>
    <xf numFmtId="0" fontId="6" fillId="0" borderId="4" xfId="0" applyFont="1" applyBorder="1" applyAlignment="1">
      <alignment horizontal="left" wrapText="1" shrinkToFit="1"/>
    </xf>
    <xf numFmtId="0" fontId="6" fillId="0" borderId="5" xfId="0" applyFont="1" applyBorder="1" applyAlignment="1">
      <alignment horizontal="left" wrapText="1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2" fontId="5" fillId="0" borderId="3" xfId="0" applyNumberFormat="1" applyFont="1" applyBorder="1" applyAlignment="1">
      <alignment horizontal="center" wrapText="1" shrinkToFit="1"/>
    </xf>
    <xf numFmtId="2" fontId="5" fillId="0" borderId="5" xfId="0" applyNumberFormat="1" applyFont="1" applyBorder="1" applyAlignment="1">
      <alignment horizontal="center" wrapText="1" shrinkToFit="1"/>
    </xf>
    <xf numFmtId="1" fontId="5" fillId="0" borderId="3" xfId="0" applyNumberFormat="1" applyFont="1" applyBorder="1" applyAlignment="1">
      <alignment horizontal="center" wrapText="1" shrinkToFit="1"/>
    </xf>
    <xf numFmtId="1" fontId="5" fillId="0" borderId="5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2" xfId="0" applyFont="1" applyBorder="1" applyAlignment="1">
      <alignment horizontal="center" wrapText="1" shrinkToFit="1"/>
    </xf>
    <xf numFmtId="0" fontId="1" fillId="0" borderId="11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 wrapText="1" shrinkToFit="1"/>
    </xf>
    <xf numFmtId="0" fontId="8" fillId="0" borderId="4" xfId="0" applyFont="1" applyBorder="1" applyAlignment="1">
      <alignment horizontal="center" wrapText="1" shrinkToFit="1"/>
    </xf>
    <xf numFmtId="0" fontId="8" fillId="0" borderId="5" xfId="0" applyFont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 shrinkToFit="1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view="pageBreakPreview" topLeftCell="A165" zoomScale="140" zoomScaleNormal="100" zoomScaleSheetLayoutView="140" workbookViewId="0">
      <selection activeCell="J165" sqref="J165:K165"/>
    </sheetView>
  </sheetViews>
  <sheetFormatPr defaultRowHeight="12.75" x14ac:dyDescent="0.2"/>
  <cols>
    <col min="1" max="1" width="5.140625" customWidth="1"/>
    <col min="2" max="2" width="7.140625" customWidth="1"/>
    <col min="3" max="3" width="9.7109375" customWidth="1"/>
    <col min="6" max="6" width="8.85546875" customWidth="1"/>
    <col min="13" max="13" width="11" customWidth="1"/>
    <col min="16" max="16" width="6.85546875" hidden="1" customWidth="1"/>
    <col min="17" max="17" width="9.5703125" customWidth="1"/>
  </cols>
  <sheetData>
    <row r="1" spans="2:16" x14ac:dyDescent="0.2">
      <c r="J1" s="1"/>
      <c r="K1" s="94" t="s">
        <v>0</v>
      </c>
      <c r="L1" s="94"/>
      <c r="M1" s="94"/>
      <c r="N1" s="94"/>
      <c r="O1" s="2"/>
      <c r="P1" s="1"/>
    </row>
    <row r="2" spans="2:16" x14ac:dyDescent="0.2">
      <c r="J2" s="94" t="s">
        <v>1</v>
      </c>
      <c r="K2" s="94"/>
      <c r="L2" s="94"/>
      <c r="M2" s="94"/>
      <c r="N2" s="94"/>
      <c r="O2" s="94"/>
      <c r="P2" s="94"/>
    </row>
    <row r="3" spans="2:16" x14ac:dyDescent="0.2">
      <c r="J3" s="94" t="s">
        <v>2</v>
      </c>
      <c r="K3" s="94"/>
      <c r="L3" s="94"/>
      <c r="M3" s="94"/>
      <c r="N3" s="94"/>
      <c r="O3" s="94"/>
      <c r="P3" s="94"/>
    </row>
    <row r="4" spans="2:16" ht="12" customHeight="1" x14ac:dyDescent="0.2">
      <c r="H4" s="95"/>
      <c r="I4" s="95"/>
      <c r="J4" s="95"/>
      <c r="K4" s="95"/>
      <c r="L4" s="95"/>
      <c r="M4" s="95"/>
      <c r="N4" s="95"/>
      <c r="O4" s="95"/>
      <c r="P4" s="95"/>
    </row>
    <row r="6" spans="2:16" ht="15.75" x14ac:dyDescent="0.25">
      <c r="C6" s="96" t="s">
        <v>3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3"/>
    </row>
    <row r="7" spans="2:16" ht="19.5" customHeight="1" x14ac:dyDescent="0.25">
      <c r="C7" s="97" t="s">
        <v>171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4"/>
    </row>
    <row r="9" spans="2:16" ht="7.5" customHeight="1" x14ac:dyDescent="0.2"/>
    <row r="10" spans="2:16" x14ac:dyDescent="0.2">
      <c r="B10" s="5" t="s">
        <v>4</v>
      </c>
      <c r="C10" s="91">
        <v>11100000</v>
      </c>
      <c r="D10" s="91"/>
      <c r="F10" s="92" t="s">
        <v>5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</row>
    <row r="11" spans="2:16" x14ac:dyDescent="0.2">
      <c r="C11" s="93" t="s">
        <v>6</v>
      </c>
      <c r="D11" s="93"/>
      <c r="E11" s="93"/>
      <c r="F11" s="93"/>
      <c r="G11" s="93"/>
      <c r="H11" s="93"/>
      <c r="I11" s="93"/>
      <c r="J11" s="93"/>
      <c r="K11" s="93"/>
    </row>
    <row r="12" spans="2:16" x14ac:dyDescent="0.2">
      <c r="C12" s="91">
        <v>11110000</v>
      </c>
      <c r="D12" s="91"/>
      <c r="F12" s="92" t="s">
        <v>5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</row>
    <row r="13" spans="2:16" x14ac:dyDescent="0.2">
      <c r="B13" s="5" t="s">
        <v>7</v>
      </c>
      <c r="C13" s="93" t="s">
        <v>8</v>
      </c>
      <c r="D13" s="93"/>
      <c r="E13" s="93"/>
      <c r="F13" s="93"/>
      <c r="G13" s="93"/>
      <c r="H13" s="93"/>
      <c r="I13" s="93"/>
      <c r="J13" s="93"/>
      <c r="K13" s="93"/>
      <c r="L13" s="1"/>
      <c r="M13" s="1"/>
      <c r="N13" s="1"/>
      <c r="O13" s="1"/>
      <c r="P13" s="1"/>
    </row>
    <row r="15" spans="2:16" ht="27.75" customHeight="1" x14ac:dyDescent="0.2">
      <c r="B15" s="5" t="s">
        <v>9</v>
      </c>
      <c r="C15" s="91">
        <v>1115010</v>
      </c>
      <c r="D15" s="91"/>
      <c r="F15" s="102">
        <v>130102.130106</v>
      </c>
      <c r="G15" s="102"/>
      <c r="H15" s="103" t="s">
        <v>10</v>
      </c>
      <c r="I15" s="103"/>
      <c r="J15" s="103"/>
      <c r="K15" s="103"/>
      <c r="L15" s="103"/>
      <c r="M15" s="103"/>
      <c r="N15" s="103"/>
      <c r="O15" s="103"/>
      <c r="P15" s="103"/>
    </row>
    <row r="16" spans="2:16" x14ac:dyDescent="0.2">
      <c r="C16" s="104" t="s">
        <v>11</v>
      </c>
      <c r="D16" s="104"/>
      <c r="F16" s="1" t="s">
        <v>12</v>
      </c>
    </row>
    <row r="18" spans="2:17" x14ac:dyDescent="0.2">
      <c r="B18" s="5" t="s">
        <v>13</v>
      </c>
      <c r="C18" s="105" t="s">
        <v>14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6"/>
    </row>
    <row r="19" spans="2:17" ht="9" customHeight="1" x14ac:dyDescent="0.2"/>
    <row r="20" spans="2:17" ht="28.5" customHeight="1" x14ac:dyDescent="0.2">
      <c r="C20" s="106" t="s">
        <v>15</v>
      </c>
      <c r="D20" s="107"/>
      <c r="E20" s="107"/>
      <c r="F20" s="108"/>
      <c r="G20" s="106" t="s">
        <v>16</v>
      </c>
      <c r="H20" s="107"/>
      <c r="I20" s="107"/>
      <c r="J20" s="108"/>
      <c r="K20" s="109" t="s">
        <v>17</v>
      </c>
      <c r="L20" s="110"/>
      <c r="M20" s="110"/>
      <c r="N20" s="111"/>
      <c r="O20" s="7"/>
    </row>
    <row r="21" spans="2:17" ht="28.5" customHeight="1" x14ac:dyDescent="0.2">
      <c r="C21" s="8" t="s">
        <v>18</v>
      </c>
      <c r="D21" s="98" t="s">
        <v>19</v>
      </c>
      <c r="E21" s="99"/>
      <c r="F21" s="9" t="s">
        <v>20</v>
      </c>
      <c r="G21" s="8" t="s">
        <v>18</v>
      </c>
      <c r="H21" s="98" t="s">
        <v>19</v>
      </c>
      <c r="I21" s="99"/>
      <c r="J21" s="9" t="s">
        <v>20</v>
      </c>
      <c r="K21" s="8" t="s">
        <v>18</v>
      </c>
      <c r="L21" s="98" t="s">
        <v>19</v>
      </c>
      <c r="M21" s="99"/>
      <c r="N21" s="9" t="s">
        <v>20</v>
      </c>
      <c r="O21" s="10"/>
    </row>
    <row r="22" spans="2:17" x14ac:dyDescent="0.2">
      <c r="C22" s="11">
        <v>1</v>
      </c>
      <c r="D22" s="100">
        <v>2</v>
      </c>
      <c r="E22" s="101"/>
      <c r="F22" s="11">
        <v>3</v>
      </c>
      <c r="G22" s="11">
        <v>4</v>
      </c>
      <c r="H22" s="100">
        <v>5</v>
      </c>
      <c r="I22" s="101"/>
      <c r="J22" s="11">
        <v>6</v>
      </c>
      <c r="K22" s="11">
        <v>7</v>
      </c>
      <c r="L22" s="100">
        <v>8</v>
      </c>
      <c r="M22" s="101"/>
      <c r="N22" s="11">
        <v>9</v>
      </c>
      <c r="O22" s="12"/>
    </row>
    <row r="23" spans="2:17" x14ac:dyDescent="0.2">
      <c r="C23" s="13">
        <v>2511.1999999999998</v>
      </c>
      <c r="D23" s="109">
        <v>0</v>
      </c>
      <c r="E23" s="111"/>
      <c r="F23" s="13">
        <f>C23+D23</f>
        <v>2511.1999999999998</v>
      </c>
      <c r="G23" s="14">
        <v>2380.3000000000002</v>
      </c>
      <c r="H23" s="124">
        <v>179</v>
      </c>
      <c r="I23" s="125"/>
      <c r="J23" s="14">
        <f>G23+H23</f>
        <v>2559.3000000000002</v>
      </c>
      <c r="K23" s="14">
        <f>G23-C23</f>
        <v>-130.89999999999964</v>
      </c>
      <c r="L23" s="109">
        <f>H23-D23</f>
        <v>179</v>
      </c>
      <c r="M23" s="111"/>
      <c r="N23" s="14">
        <f>J23-F23</f>
        <v>48.100000000000364</v>
      </c>
      <c r="O23" s="15"/>
    </row>
    <row r="24" spans="2:17" ht="5.25" customHeight="1" x14ac:dyDescent="0.2"/>
    <row r="25" spans="2:17" ht="5.25" customHeight="1" x14ac:dyDescent="0.2"/>
    <row r="26" spans="2:17" ht="9" customHeight="1" x14ac:dyDescent="0.2"/>
    <row r="27" spans="2:17" x14ac:dyDescent="0.2">
      <c r="B27" s="5" t="s">
        <v>21</v>
      </c>
      <c r="C27" s="105" t="s">
        <v>22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6"/>
    </row>
    <row r="28" spans="2:17" ht="8.25" customHeight="1" x14ac:dyDescent="0.2">
      <c r="N28" s="126" t="s">
        <v>23</v>
      </c>
      <c r="O28" s="126"/>
      <c r="P28" s="126"/>
    </row>
    <row r="29" spans="2:17" ht="24" customHeight="1" x14ac:dyDescent="0.2">
      <c r="B29" s="16" t="s">
        <v>24</v>
      </c>
      <c r="C29" s="16" t="s">
        <v>25</v>
      </c>
      <c r="D29" s="16" t="s">
        <v>26</v>
      </c>
      <c r="E29" s="112" t="s">
        <v>27</v>
      </c>
      <c r="F29" s="113"/>
      <c r="G29" s="114"/>
      <c r="H29" s="112" t="s">
        <v>28</v>
      </c>
      <c r="I29" s="113"/>
      <c r="J29" s="114"/>
      <c r="K29" s="112" t="s">
        <v>29</v>
      </c>
      <c r="L29" s="113"/>
      <c r="M29" s="114"/>
      <c r="N29" s="127" t="s">
        <v>30</v>
      </c>
      <c r="O29" s="128"/>
      <c r="P29" s="128"/>
      <c r="Q29" s="129"/>
    </row>
    <row r="30" spans="2:17" ht="24" customHeight="1" x14ac:dyDescent="0.2">
      <c r="B30" s="16">
        <v>1</v>
      </c>
      <c r="C30" s="16">
        <v>2</v>
      </c>
      <c r="D30" s="16">
        <v>3</v>
      </c>
      <c r="E30" s="112">
        <v>4</v>
      </c>
      <c r="F30" s="113"/>
      <c r="G30" s="114"/>
      <c r="H30" s="17">
        <v>5</v>
      </c>
      <c r="I30" s="17">
        <v>6</v>
      </c>
      <c r="J30" s="18">
        <v>7</v>
      </c>
      <c r="K30" s="17">
        <v>8</v>
      </c>
      <c r="L30" s="17">
        <v>9</v>
      </c>
      <c r="M30" s="18">
        <v>10</v>
      </c>
      <c r="N30" s="16">
        <v>11</v>
      </c>
      <c r="O30" s="16">
        <v>12</v>
      </c>
      <c r="P30" s="19"/>
      <c r="Q30" s="20">
        <v>13</v>
      </c>
    </row>
    <row r="31" spans="2:17" ht="33" customHeight="1" x14ac:dyDescent="0.2">
      <c r="B31" s="115"/>
      <c r="C31" s="116"/>
      <c r="D31" s="116"/>
      <c r="E31" s="116"/>
      <c r="F31" s="116"/>
      <c r="G31" s="117"/>
      <c r="H31" s="21" t="s">
        <v>18</v>
      </c>
      <c r="I31" s="21" t="s">
        <v>19</v>
      </c>
      <c r="J31" s="22" t="s">
        <v>20</v>
      </c>
      <c r="K31" s="21" t="s">
        <v>18</v>
      </c>
      <c r="L31" s="21" t="s">
        <v>19</v>
      </c>
      <c r="M31" s="23" t="s">
        <v>20</v>
      </c>
      <c r="N31" s="21" t="s">
        <v>18</v>
      </c>
      <c r="O31" s="21" t="s">
        <v>19</v>
      </c>
      <c r="P31" s="21"/>
      <c r="Q31" s="22" t="s">
        <v>20</v>
      </c>
    </row>
    <row r="32" spans="2:17" ht="13.5" customHeight="1" x14ac:dyDescent="0.2">
      <c r="B32" s="16" t="s">
        <v>31</v>
      </c>
      <c r="C32" s="16">
        <v>1115010</v>
      </c>
      <c r="D32" s="16">
        <v>130102</v>
      </c>
      <c r="E32" s="118" t="s">
        <v>32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</row>
    <row r="33" spans="2:17" ht="48.75" customHeight="1" x14ac:dyDescent="0.2">
      <c r="B33" s="24"/>
      <c r="C33" s="25">
        <v>1115011</v>
      </c>
      <c r="D33" s="25">
        <v>130102</v>
      </c>
      <c r="E33" s="121" t="s">
        <v>33</v>
      </c>
      <c r="F33" s="122"/>
      <c r="G33" s="123"/>
      <c r="H33" s="26">
        <v>405</v>
      </c>
      <c r="I33" s="25"/>
      <c r="J33" s="26">
        <v>405</v>
      </c>
      <c r="K33" s="26">
        <v>375</v>
      </c>
      <c r="L33" s="25"/>
      <c r="M33" s="26">
        <v>375</v>
      </c>
      <c r="N33" s="26">
        <f>M33-J33</f>
        <v>-30</v>
      </c>
      <c r="O33" s="27"/>
      <c r="P33" s="28"/>
      <c r="Q33" s="26">
        <f>M33-J33</f>
        <v>-30</v>
      </c>
    </row>
    <row r="34" spans="2:17" ht="45" customHeight="1" x14ac:dyDescent="0.2">
      <c r="B34" s="24"/>
      <c r="C34" s="25">
        <v>1115011</v>
      </c>
      <c r="D34" s="25">
        <v>130102</v>
      </c>
      <c r="E34" s="121" t="s">
        <v>34</v>
      </c>
      <c r="F34" s="122"/>
      <c r="G34" s="123"/>
      <c r="H34" s="26">
        <v>352</v>
      </c>
      <c r="I34" s="25"/>
      <c r="J34" s="26">
        <v>352</v>
      </c>
      <c r="K34" s="26">
        <v>300</v>
      </c>
      <c r="L34" s="25">
        <v>179</v>
      </c>
      <c r="M34" s="26">
        <f>K34+L34</f>
        <v>479</v>
      </c>
      <c r="N34" s="26">
        <f>K34-H34</f>
        <v>-52</v>
      </c>
      <c r="O34" s="29"/>
      <c r="P34" s="26">
        <v>0</v>
      </c>
      <c r="Q34" s="26">
        <f>M34-J34</f>
        <v>127</v>
      </c>
    </row>
    <row r="35" spans="2:17" ht="33" customHeight="1" x14ac:dyDescent="0.2">
      <c r="B35" s="24"/>
      <c r="C35" s="25">
        <v>1115011</v>
      </c>
      <c r="D35" s="25">
        <v>130102</v>
      </c>
      <c r="E35" s="121" t="s">
        <v>35</v>
      </c>
      <c r="F35" s="122"/>
      <c r="G35" s="123"/>
      <c r="H35" s="26">
        <v>296.10000000000002</v>
      </c>
      <c r="I35" s="26"/>
      <c r="J35" s="26">
        <f>H35+I35</f>
        <v>296.10000000000002</v>
      </c>
      <c r="K35" s="26">
        <v>224.7</v>
      </c>
      <c r="L35" s="26"/>
      <c r="M35" s="26">
        <f>K35+L35</f>
        <v>224.7</v>
      </c>
      <c r="N35" s="26">
        <f>M35-J35</f>
        <v>-71.400000000000034</v>
      </c>
      <c r="O35" s="25"/>
      <c r="P35" s="25"/>
      <c r="Q35" s="26">
        <f t="shared" ref="Q35:Q36" si="0">M35-J35</f>
        <v>-71.400000000000034</v>
      </c>
    </row>
    <row r="36" spans="2:17" ht="43.5" customHeight="1" x14ac:dyDescent="0.2">
      <c r="B36" s="24"/>
      <c r="C36" s="25">
        <v>1115011</v>
      </c>
      <c r="D36" s="25">
        <v>130102</v>
      </c>
      <c r="E36" s="121" t="s">
        <v>36</v>
      </c>
      <c r="F36" s="137"/>
      <c r="G36" s="138"/>
      <c r="H36" s="26">
        <v>237</v>
      </c>
      <c r="I36" s="25"/>
      <c r="J36" s="26">
        <f>H36+I36</f>
        <v>237</v>
      </c>
      <c r="K36" s="30">
        <v>240</v>
      </c>
      <c r="L36" s="25"/>
      <c r="M36" s="30">
        <v>240</v>
      </c>
      <c r="N36" s="26">
        <f>M36-J36</f>
        <v>3</v>
      </c>
      <c r="O36" s="27"/>
      <c r="P36" s="27"/>
      <c r="Q36" s="26">
        <f t="shared" si="0"/>
        <v>3</v>
      </c>
    </row>
    <row r="37" spans="2:17" ht="12" customHeight="1" x14ac:dyDescent="0.2">
      <c r="B37" s="31" t="s">
        <v>7</v>
      </c>
      <c r="C37" s="32">
        <v>1115010</v>
      </c>
      <c r="D37" s="32">
        <v>130106</v>
      </c>
      <c r="E37" s="118" t="s">
        <v>37</v>
      </c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20"/>
    </row>
    <row r="38" spans="2:17" ht="45" customHeight="1" x14ac:dyDescent="0.2">
      <c r="B38" s="24"/>
      <c r="C38" s="25">
        <v>1115012</v>
      </c>
      <c r="D38" s="25">
        <v>130106</v>
      </c>
      <c r="E38" s="121" t="s">
        <v>38</v>
      </c>
      <c r="F38" s="137"/>
      <c r="G38" s="138"/>
      <c r="H38" s="26">
        <v>286</v>
      </c>
      <c r="I38" s="26"/>
      <c r="J38" s="26">
        <f>H38</f>
        <v>286</v>
      </c>
      <c r="K38" s="26">
        <v>249.6</v>
      </c>
      <c r="L38" s="26"/>
      <c r="M38" s="26">
        <f>K38</f>
        <v>249.6</v>
      </c>
      <c r="N38" s="26">
        <f>K38-H38</f>
        <v>-36.400000000000006</v>
      </c>
      <c r="O38" s="26"/>
      <c r="P38" s="33"/>
      <c r="Q38" s="26">
        <f>N38</f>
        <v>-36.400000000000006</v>
      </c>
    </row>
    <row r="39" spans="2:17" ht="56.25" customHeight="1" x14ac:dyDescent="0.2">
      <c r="B39" s="24"/>
      <c r="C39" s="25">
        <v>1115012</v>
      </c>
      <c r="D39" s="25">
        <v>130106</v>
      </c>
      <c r="E39" s="121" t="s">
        <v>39</v>
      </c>
      <c r="F39" s="137"/>
      <c r="G39" s="138"/>
      <c r="H39" s="26">
        <v>476</v>
      </c>
      <c r="I39" s="25"/>
      <c r="J39" s="26">
        <f>H39</f>
        <v>476</v>
      </c>
      <c r="K39" s="34">
        <v>520</v>
      </c>
      <c r="L39" s="35"/>
      <c r="M39" s="26">
        <f t="shared" ref="M39:M41" si="1">K39</f>
        <v>520</v>
      </c>
      <c r="N39" s="26">
        <f t="shared" ref="N39:N41" si="2">K39-H39</f>
        <v>44</v>
      </c>
      <c r="O39" s="25"/>
      <c r="P39" s="36"/>
      <c r="Q39" s="26">
        <f t="shared" ref="Q39:Q41" si="3">N39</f>
        <v>44</v>
      </c>
    </row>
    <row r="40" spans="2:17" ht="33.75" customHeight="1" x14ac:dyDescent="0.2">
      <c r="B40" s="24"/>
      <c r="C40" s="25">
        <v>1115012</v>
      </c>
      <c r="D40" s="25">
        <v>130106</v>
      </c>
      <c r="E40" s="139" t="s">
        <v>40</v>
      </c>
      <c r="F40" s="140"/>
      <c r="G40" s="141"/>
      <c r="H40" s="26">
        <v>249.1</v>
      </c>
      <c r="I40" s="25"/>
      <c r="J40" s="26">
        <f>H40</f>
        <v>249.1</v>
      </c>
      <c r="K40" s="25">
        <v>347</v>
      </c>
      <c r="L40" s="25"/>
      <c r="M40" s="26">
        <f t="shared" si="1"/>
        <v>347</v>
      </c>
      <c r="N40" s="26">
        <f t="shared" si="2"/>
        <v>97.9</v>
      </c>
      <c r="O40" s="25"/>
      <c r="P40" s="36"/>
      <c r="Q40" s="26">
        <f t="shared" si="3"/>
        <v>97.9</v>
      </c>
    </row>
    <row r="41" spans="2:17" ht="44.25" customHeight="1" x14ac:dyDescent="0.2">
      <c r="B41" s="24"/>
      <c r="C41" s="25">
        <v>1115012</v>
      </c>
      <c r="D41" s="25">
        <v>130106</v>
      </c>
      <c r="E41" s="121" t="s">
        <v>41</v>
      </c>
      <c r="F41" s="137"/>
      <c r="G41" s="138"/>
      <c r="H41" s="25">
        <v>210</v>
      </c>
      <c r="I41" s="25"/>
      <c r="J41" s="25">
        <f>H41</f>
        <v>210</v>
      </c>
      <c r="K41" s="26">
        <v>124</v>
      </c>
      <c r="L41" s="26"/>
      <c r="M41" s="26">
        <f t="shared" si="1"/>
        <v>124</v>
      </c>
      <c r="N41" s="26">
        <f t="shared" si="2"/>
        <v>-86</v>
      </c>
      <c r="O41" s="25"/>
      <c r="P41" s="36"/>
      <c r="Q41" s="26">
        <f t="shared" si="3"/>
        <v>-86</v>
      </c>
    </row>
    <row r="42" spans="2:17" ht="15" customHeight="1" x14ac:dyDescent="0.2">
      <c r="B42" s="127" t="s">
        <v>42</v>
      </c>
      <c r="C42" s="128"/>
      <c r="D42" s="128"/>
      <c r="E42" s="128"/>
      <c r="F42" s="128"/>
      <c r="G42" s="129"/>
      <c r="H42" s="37">
        <f>H33+H34+H35+H36+H38+H39+H40+H41</f>
        <v>2511.1999999999998</v>
      </c>
      <c r="I42" s="37">
        <v>0</v>
      </c>
      <c r="J42" s="37">
        <f>J33+J34+J35+J36+J38+J39+J40+J41</f>
        <v>2511.1999999999998</v>
      </c>
      <c r="K42" s="37">
        <f>K33+K34+K35+K36+K38+K39+K40+K41</f>
        <v>2380.3000000000002</v>
      </c>
      <c r="L42" s="37">
        <v>179</v>
      </c>
      <c r="M42" s="37">
        <f>M33+M34+M35+M36+M38+M39+M40+M41</f>
        <v>2559.3000000000002</v>
      </c>
      <c r="N42" s="37">
        <f>N33+N34+N35+N36+N38+N39+N40+N41</f>
        <v>-130.90000000000003</v>
      </c>
      <c r="O42" s="37">
        <v>0</v>
      </c>
      <c r="P42" s="38"/>
      <c r="Q42" s="37">
        <f>Q33+Q34+Q35+Q36+Q38+Q39+Q40+Q41</f>
        <v>48.099999999999966</v>
      </c>
    </row>
    <row r="43" spans="2:17" ht="15" customHeigh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ht="12.75" customHeight="1" x14ac:dyDescent="0.2">
      <c r="B44" s="5" t="s">
        <v>43</v>
      </c>
      <c r="C44" s="130" t="s">
        <v>44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</row>
    <row r="46" spans="2:17" ht="39" customHeight="1" x14ac:dyDescent="0.2">
      <c r="C46" s="131" t="s">
        <v>45</v>
      </c>
      <c r="D46" s="132"/>
      <c r="E46" s="133"/>
      <c r="F46" s="112" t="s">
        <v>28</v>
      </c>
      <c r="G46" s="113"/>
      <c r="H46" s="114"/>
      <c r="I46" s="112" t="s">
        <v>29</v>
      </c>
      <c r="J46" s="113"/>
      <c r="K46" s="114"/>
      <c r="L46" s="109" t="s">
        <v>30</v>
      </c>
      <c r="M46" s="110"/>
      <c r="N46" s="111"/>
      <c r="O46" s="7"/>
    </row>
    <row r="47" spans="2:17" ht="19.5" customHeight="1" x14ac:dyDescent="0.2">
      <c r="C47" s="134"/>
      <c r="D47" s="135"/>
      <c r="E47" s="136"/>
      <c r="F47" s="39" t="s">
        <v>18</v>
      </c>
      <c r="G47" s="39" t="s">
        <v>19</v>
      </c>
      <c r="H47" s="40" t="s">
        <v>20</v>
      </c>
      <c r="I47" s="39" t="s">
        <v>18</v>
      </c>
      <c r="J47" s="39" t="s">
        <v>19</v>
      </c>
      <c r="K47" s="40" t="s">
        <v>20</v>
      </c>
      <c r="L47" s="39" t="s">
        <v>18</v>
      </c>
      <c r="M47" s="39" t="s">
        <v>19</v>
      </c>
      <c r="N47" s="40" t="s">
        <v>20</v>
      </c>
      <c r="O47" s="41"/>
    </row>
    <row r="48" spans="2:17" x14ac:dyDescent="0.2">
      <c r="C48" s="100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01"/>
      <c r="O48" s="12"/>
    </row>
    <row r="49" spans="1:17" ht="10.5" customHeight="1" x14ac:dyDescent="0.2">
      <c r="C49" s="145" t="s">
        <v>46</v>
      </c>
      <c r="D49" s="146"/>
      <c r="E49" s="147"/>
      <c r="F49" s="11" t="s">
        <v>47</v>
      </c>
      <c r="G49" s="11" t="s">
        <v>47</v>
      </c>
      <c r="H49" s="11" t="s">
        <v>47</v>
      </c>
      <c r="I49" s="11" t="s">
        <v>47</v>
      </c>
      <c r="J49" s="11" t="s">
        <v>47</v>
      </c>
      <c r="K49" s="11" t="s">
        <v>47</v>
      </c>
      <c r="L49" s="11" t="s">
        <v>47</v>
      </c>
      <c r="M49" s="11" t="s">
        <v>47</v>
      </c>
      <c r="N49" s="11" t="s">
        <v>47</v>
      </c>
      <c r="O49" s="12"/>
    </row>
    <row r="50" spans="1:17" ht="10.5" customHeight="1" x14ac:dyDescent="0.2">
      <c r="C50" s="145" t="s">
        <v>48</v>
      </c>
      <c r="D50" s="146"/>
      <c r="E50" s="147"/>
      <c r="F50" s="11" t="s">
        <v>47</v>
      </c>
      <c r="G50" s="11" t="s">
        <v>47</v>
      </c>
      <c r="H50" s="11" t="s">
        <v>47</v>
      </c>
      <c r="I50" s="11" t="s">
        <v>47</v>
      </c>
      <c r="J50" s="11" t="s">
        <v>47</v>
      </c>
      <c r="K50" s="11" t="s">
        <v>47</v>
      </c>
      <c r="L50" s="11" t="s">
        <v>47</v>
      </c>
      <c r="M50" s="11" t="s">
        <v>47</v>
      </c>
      <c r="N50" s="11" t="s">
        <v>47</v>
      </c>
      <c r="O50" s="12"/>
    </row>
    <row r="51" spans="1:17" ht="10.5" customHeight="1" x14ac:dyDescent="0.2">
      <c r="C51" s="145" t="s">
        <v>49</v>
      </c>
      <c r="D51" s="146"/>
      <c r="E51" s="147"/>
      <c r="F51" s="11" t="s">
        <v>47</v>
      </c>
      <c r="G51" s="11" t="s">
        <v>47</v>
      </c>
      <c r="H51" s="11" t="s">
        <v>47</v>
      </c>
      <c r="I51" s="11" t="s">
        <v>47</v>
      </c>
      <c r="J51" s="11" t="s">
        <v>47</v>
      </c>
      <c r="K51" s="11" t="s">
        <v>47</v>
      </c>
      <c r="L51" s="11" t="s">
        <v>47</v>
      </c>
      <c r="M51" s="11" t="s">
        <v>47</v>
      </c>
      <c r="N51" s="11" t="s">
        <v>47</v>
      </c>
      <c r="O51" s="12"/>
    </row>
    <row r="52" spans="1:17" ht="9.75" customHeight="1" x14ac:dyDescent="0.2">
      <c r="C52" s="148" t="s">
        <v>50</v>
      </c>
      <c r="D52" s="149"/>
      <c r="E52" s="150"/>
      <c r="F52" s="11" t="s">
        <v>47</v>
      </c>
      <c r="G52" s="11" t="s">
        <v>47</v>
      </c>
      <c r="H52" s="11" t="s">
        <v>47</v>
      </c>
      <c r="I52" s="11" t="s">
        <v>47</v>
      </c>
      <c r="J52" s="11" t="s">
        <v>47</v>
      </c>
      <c r="K52" s="11" t="s">
        <v>47</v>
      </c>
      <c r="L52" s="11" t="s">
        <v>47</v>
      </c>
      <c r="M52" s="11" t="s">
        <v>47</v>
      </c>
      <c r="N52" s="11" t="s">
        <v>47</v>
      </c>
      <c r="O52" s="12"/>
    </row>
    <row r="54" spans="1:17" x14ac:dyDescent="0.2">
      <c r="B54" s="5" t="s">
        <v>51</v>
      </c>
      <c r="C54" s="105" t="s">
        <v>52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6"/>
    </row>
    <row r="56" spans="1:17" ht="62.25" customHeight="1" x14ac:dyDescent="0.2">
      <c r="A56" s="42" t="s">
        <v>53</v>
      </c>
      <c r="B56" s="43" t="s">
        <v>54</v>
      </c>
      <c r="C56" s="109" t="s">
        <v>55</v>
      </c>
      <c r="D56" s="110"/>
      <c r="E56" s="110"/>
      <c r="F56" s="111"/>
      <c r="G56" s="43" t="s">
        <v>56</v>
      </c>
      <c r="H56" s="127" t="s">
        <v>57</v>
      </c>
      <c r="I56" s="129"/>
      <c r="J56" s="106" t="s">
        <v>28</v>
      </c>
      <c r="K56" s="108"/>
      <c r="L56" s="106" t="s">
        <v>58</v>
      </c>
      <c r="M56" s="108"/>
      <c r="N56" s="109" t="s">
        <v>17</v>
      </c>
      <c r="O56" s="111"/>
      <c r="P56" s="44"/>
    </row>
    <row r="57" spans="1:17" ht="13.5" customHeight="1" x14ac:dyDescent="0.2">
      <c r="A57" s="45"/>
      <c r="B57" s="24">
        <v>1115010</v>
      </c>
      <c r="C57" s="142" t="s">
        <v>59</v>
      </c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46"/>
      <c r="Q57" s="47"/>
    </row>
    <row r="58" spans="1:17" ht="12.75" customHeight="1" x14ac:dyDescent="0.2">
      <c r="A58" s="45"/>
      <c r="B58" s="98" t="s">
        <v>60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99"/>
      <c r="P58" s="48"/>
      <c r="Q58" s="47"/>
    </row>
    <row r="59" spans="1:17" ht="12.75" customHeight="1" x14ac:dyDescent="0.2">
      <c r="A59" s="45">
        <v>1</v>
      </c>
      <c r="B59" s="49"/>
      <c r="C59" s="161" t="s">
        <v>61</v>
      </c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3"/>
      <c r="Q59" s="47"/>
    </row>
    <row r="60" spans="1:17" ht="33.75" customHeight="1" x14ac:dyDescent="0.2">
      <c r="A60" s="45"/>
      <c r="B60" s="49"/>
      <c r="C60" s="164" t="s">
        <v>62</v>
      </c>
      <c r="D60" s="165"/>
      <c r="E60" s="165"/>
      <c r="F60" s="166"/>
      <c r="G60" s="35" t="s">
        <v>63</v>
      </c>
      <c r="H60" s="167" t="s">
        <v>172</v>
      </c>
      <c r="I60" s="168"/>
      <c r="J60" s="169">
        <v>405</v>
      </c>
      <c r="K60" s="170"/>
      <c r="L60" s="169">
        <v>375</v>
      </c>
      <c r="M60" s="170"/>
      <c r="N60" s="169">
        <f>L60-J60</f>
        <v>-30</v>
      </c>
      <c r="O60" s="171"/>
      <c r="P60" s="170"/>
    </row>
    <row r="61" spans="1:17" ht="34.5" customHeight="1" x14ac:dyDescent="0.2">
      <c r="A61" s="45"/>
      <c r="B61" s="24"/>
      <c r="C61" s="151" t="s">
        <v>64</v>
      </c>
      <c r="D61" s="152"/>
      <c r="E61" s="152"/>
      <c r="F61" s="153"/>
      <c r="G61" s="35" t="s">
        <v>65</v>
      </c>
      <c r="H61" s="154" t="s">
        <v>66</v>
      </c>
      <c r="I61" s="138"/>
      <c r="J61" s="155">
        <v>30</v>
      </c>
      <c r="K61" s="156"/>
      <c r="L61" s="155">
        <v>30</v>
      </c>
      <c r="M61" s="156"/>
      <c r="N61" s="157">
        <f>L61-J61</f>
        <v>0</v>
      </c>
      <c r="O61" s="158"/>
      <c r="P61" s="159"/>
    </row>
    <row r="62" spans="1:17" ht="9.75" customHeight="1" x14ac:dyDescent="0.2">
      <c r="A62" s="45"/>
      <c r="B62" s="24"/>
      <c r="C62" s="151" t="s">
        <v>67</v>
      </c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50"/>
    </row>
    <row r="63" spans="1:17" ht="12" customHeight="1" x14ac:dyDescent="0.2">
      <c r="A63" s="45">
        <v>2</v>
      </c>
      <c r="B63" s="49"/>
      <c r="C63" s="161" t="s">
        <v>68</v>
      </c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3"/>
    </row>
    <row r="64" spans="1:17" ht="35.25" customHeight="1" x14ac:dyDescent="0.2">
      <c r="A64" s="45"/>
      <c r="B64" s="51"/>
      <c r="C64" s="151" t="s">
        <v>69</v>
      </c>
      <c r="D64" s="152"/>
      <c r="E64" s="152"/>
      <c r="F64" s="153"/>
      <c r="G64" s="35" t="s">
        <v>70</v>
      </c>
      <c r="H64" s="167" t="s">
        <v>71</v>
      </c>
      <c r="I64" s="168"/>
      <c r="J64" s="175">
        <v>10000</v>
      </c>
      <c r="K64" s="176"/>
      <c r="L64" s="175">
        <v>10000</v>
      </c>
      <c r="M64" s="176"/>
      <c r="N64" s="169">
        <f>L64-J64</f>
        <v>0</v>
      </c>
      <c r="O64" s="171"/>
      <c r="P64" s="170"/>
    </row>
    <row r="65" spans="1:16" ht="11.25" customHeight="1" x14ac:dyDescent="0.2">
      <c r="A65" s="45"/>
      <c r="B65" s="51"/>
      <c r="C65" s="151" t="s">
        <v>67</v>
      </c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52"/>
    </row>
    <row r="66" spans="1:16" ht="12" customHeight="1" x14ac:dyDescent="0.2">
      <c r="A66" s="45">
        <v>3</v>
      </c>
      <c r="B66" s="49"/>
      <c r="C66" s="161" t="s">
        <v>72</v>
      </c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3"/>
    </row>
    <row r="67" spans="1:16" ht="33" customHeight="1" x14ac:dyDescent="0.2">
      <c r="A67" s="45"/>
      <c r="B67" s="24"/>
      <c r="C67" s="172" t="s">
        <v>73</v>
      </c>
      <c r="D67" s="173"/>
      <c r="E67" s="173"/>
      <c r="F67" s="174"/>
      <c r="G67" s="25" t="s">
        <v>74</v>
      </c>
      <c r="H67" s="154" t="s">
        <v>75</v>
      </c>
      <c r="I67" s="138"/>
      <c r="J67" s="155">
        <v>40.5</v>
      </c>
      <c r="K67" s="156"/>
      <c r="L67" s="155">
        <v>37.5</v>
      </c>
      <c r="M67" s="156"/>
      <c r="N67" s="157">
        <f>L67-J67</f>
        <v>-3</v>
      </c>
      <c r="O67" s="158"/>
      <c r="P67" s="159"/>
    </row>
    <row r="68" spans="1:16" ht="12.75" customHeight="1" x14ac:dyDescent="0.2">
      <c r="A68" s="45"/>
      <c r="B68" s="24"/>
      <c r="C68" s="151" t="s">
        <v>67</v>
      </c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50"/>
    </row>
    <row r="69" spans="1:16" ht="12.75" customHeight="1" x14ac:dyDescent="0.2">
      <c r="A69" s="45">
        <v>4</v>
      </c>
      <c r="B69" s="49"/>
      <c r="C69" s="161" t="s">
        <v>76</v>
      </c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3"/>
    </row>
    <row r="70" spans="1:16" ht="35.25" customHeight="1" x14ac:dyDescent="0.2">
      <c r="A70" s="45"/>
      <c r="B70" s="24"/>
      <c r="C70" s="172" t="s">
        <v>77</v>
      </c>
      <c r="D70" s="173"/>
      <c r="E70" s="173"/>
      <c r="F70" s="174"/>
      <c r="G70" s="25" t="s">
        <v>78</v>
      </c>
      <c r="H70" s="186" t="s">
        <v>173</v>
      </c>
      <c r="I70" s="187"/>
      <c r="J70" s="155">
        <v>100</v>
      </c>
      <c r="K70" s="156"/>
      <c r="L70" s="155" t="s">
        <v>79</v>
      </c>
      <c r="M70" s="156"/>
      <c r="N70" s="155" t="s">
        <v>79</v>
      </c>
      <c r="O70" s="188"/>
      <c r="P70" s="156"/>
    </row>
    <row r="71" spans="1:16" ht="9.75" customHeight="1" x14ac:dyDescent="0.2">
      <c r="A71" s="45"/>
      <c r="B71" s="24"/>
      <c r="C71" s="151" t="s">
        <v>67</v>
      </c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3"/>
    </row>
    <row r="72" spans="1:16" ht="10.5" customHeight="1" x14ac:dyDescent="0.2">
      <c r="A72" s="45"/>
      <c r="B72" s="45"/>
      <c r="C72" s="177" t="s">
        <v>80</v>
      </c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9"/>
    </row>
    <row r="73" spans="1:16" ht="9.75" customHeight="1" x14ac:dyDescent="0.2">
      <c r="A73" s="45">
        <v>1</v>
      </c>
      <c r="B73" s="13"/>
      <c r="C73" s="177" t="s">
        <v>61</v>
      </c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9"/>
    </row>
    <row r="74" spans="1:16" ht="49.5" customHeight="1" x14ac:dyDescent="0.2">
      <c r="A74" s="45"/>
      <c r="B74" s="45"/>
      <c r="C74" s="180" t="s">
        <v>81</v>
      </c>
      <c r="D74" s="181"/>
      <c r="E74" s="181"/>
      <c r="F74" s="182"/>
      <c r="G74" s="53" t="s">
        <v>82</v>
      </c>
      <c r="H74" s="167" t="s">
        <v>172</v>
      </c>
      <c r="I74" s="168"/>
      <c r="J74" s="183">
        <v>352</v>
      </c>
      <c r="K74" s="184"/>
      <c r="L74" s="183">
        <v>479</v>
      </c>
      <c r="M74" s="184"/>
      <c r="N74" s="183">
        <f>L74-J74</f>
        <v>127</v>
      </c>
      <c r="O74" s="185"/>
      <c r="P74" s="184"/>
    </row>
    <row r="75" spans="1:16" ht="39" customHeight="1" x14ac:dyDescent="0.2">
      <c r="A75" s="45"/>
      <c r="B75" s="45"/>
      <c r="C75" s="180" t="s">
        <v>83</v>
      </c>
      <c r="D75" s="181"/>
      <c r="E75" s="181"/>
      <c r="F75" s="181"/>
      <c r="G75" s="53" t="s">
        <v>65</v>
      </c>
      <c r="H75" s="189" t="s">
        <v>84</v>
      </c>
      <c r="I75" s="190"/>
      <c r="J75" s="196">
        <v>60</v>
      </c>
      <c r="K75" s="197"/>
      <c r="L75" s="196">
        <v>50</v>
      </c>
      <c r="M75" s="197"/>
      <c r="N75" s="183">
        <f>L75-J75</f>
        <v>-10</v>
      </c>
      <c r="O75" s="185"/>
      <c r="P75" s="184"/>
    </row>
    <row r="76" spans="1:16" ht="12.75" customHeight="1" x14ac:dyDescent="0.2">
      <c r="A76" s="45"/>
      <c r="B76" s="45"/>
      <c r="C76" s="180" t="s">
        <v>85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2"/>
      <c r="P76" s="54"/>
    </row>
    <row r="77" spans="1:16" ht="11.25" customHeight="1" x14ac:dyDescent="0.2">
      <c r="A77" s="45">
        <v>2</v>
      </c>
      <c r="B77" s="55"/>
      <c r="C77" s="177" t="s">
        <v>68</v>
      </c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9"/>
    </row>
    <row r="78" spans="1:16" ht="34.5" customHeight="1" x14ac:dyDescent="0.2">
      <c r="A78" s="45"/>
      <c r="B78" s="55"/>
      <c r="C78" s="151" t="s">
        <v>86</v>
      </c>
      <c r="D78" s="152"/>
      <c r="E78" s="152"/>
      <c r="F78" s="153"/>
      <c r="G78" s="53" t="s">
        <v>65</v>
      </c>
      <c r="H78" s="189" t="s">
        <v>71</v>
      </c>
      <c r="I78" s="190"/>
      <c r="J78" s="191">
        <v>8000</v>
      </c>
      <c r="K78" s="192"/>
      <c r="L78" s="191">
        <v>8000</v>
      </c>
      <c r="M78" s="192"/>
      <c r="N78" s="193">
        <f>L78-J78</f>
        <v>0</v>
      </c>
      <c r="O78" s="194"/>
      <c r="P78" s="195"/>
    </row>
    <row r="79" spans="1:16" ht="12" customHeight="1" x14ac:dyDescent="0.2">
      <c r="A79" s="45"/>
      <c r="B79" s="55"/>
      <c r="C79" s="151" t="s">
        <v>87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3"/>
    </row>
    <row r="80" spans="1:16" ht="11.25" customHeight="1" x14ac:dyDescent="0.2">
      <c r="A80" s="45">
        <v>3</v>
      </c>
      <c r="B80" s="55"/>
      <c r="C80" s="177" t="s">
        <v>72</v>
      </c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9"/>
    </row>
    <row r="81" spans="1:16" ht="55.5" customHeight="1" x14ac:dyDescent="0.2">
      <c r="A81" s="45"/>
      <c r="B81" s="55"/>
      <c r="C81" s="151" t="s">
        <v>88</v>
      </c>
      <c r="D81" s="152"/>
      <c r="E81" s="152"/>
      <c r="F81" s="153"/>
      <c r="G81" s="56" t="s">
        <v>82</v>
      </c>
      <c r="H81" s="189" t="s">
        <v>89</v>
      </c>
      <c r="I81" s="190"/>
      <c r="J81" s="199">
        <v>44.7</v>
      </c>
      <c r="K81" s="200"/>
      <c r="L81" s="199">
        <v>59.9</v>
      </c>
      <c r="M81" s="200"/>
      <c r="N81" s="199">
        <f>L81-J81</f>
        <v>15.199999999999996</v>
      </c>
      <c r="O81" s="201"/>
      <c r="P81" s="200"/>
    </row>
    <row r="82" spans="1:16" ht="9.75" customHeight="1" x14ac:dyDescent="0.2">
      <c r="A82" s="45"/>
      <c r="B82" s="55"/>
      <c r="C82" s="151" t="s">
        <v>85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3"/>
      <c r="P82" s="57"/>
    </row>
    <row r="83" spans="1:16" ht="11.25" customHeight="1" x14ac:dyDescent="0.2">
      <c r="A83" s="45">
        <v>4</v>
      </c>
      <c r="B83" s="55"/>
      <c r="C83" s="177" t="s">
        <v>90</v>
      </c>
      <c r="D83" s="178"/>
      <c r="E83" s="178"/>
      <c r="F83" s="179"/>
      <c r="G83" s="56"/>
      <c r="H83" s="58"/>
      <c r="I83" s="59"/>
      <c r="J83" s="58"/>
      <c r="K83" s="59"/>
      <c r="L83" s="58"/>
      <c r="M83" s="59"/>
      <c r="N83" s="58"/>
      <c r="O83" s="60"/>
      <c r="P83" s="59"/>
    </row>
    <row r="84" spans="1:16" ht="45" customHeight="1" x14ac:dyDescent="0.2">
      <c r="A84" s="45"/>
      <c r="B84" s="55"/>
      <c r="C84" s="151" t="s">
        <v>91</v>
      </c>
      <c r="D84" s="152"/>
      <c r="E84" s="152"/>
      <c r="F84" s="153"/>
      <c r="G84" s="56" t="s">
        <v>78</v>
      </c>
      <c r="H84" s="186" t="s">
        <v>173</v>
      </c>
      <c r="I84" s="187"/>
      <c r="J84" s="189">
        <v>120</v>
      </c>
      <c r="K84" s="190"/>
      <c r="L84" s="189" t="s">
        <v>79</v>
      </c>
      <c r="M84" s="190"/>
      <c r="N84" s="189" t="s">
        <v>79</v>
      </c>
      <c r="O84" s="198"/>
      <c r="P84" s="190"/>
    </row>
    <row r="85" spans="1:16" ht="45.75" customHeight="1" x14ac:dyDescent="0.2">
      <c r="A85" s="45"/>
      <c r="B85" s="55"/>
      <c r="C85" s="151" t="s">
        <v>92</v>
      </c>
      <c r="D85" s="152"/>
      <c r="E85" s="152"/>
      <c r="F85" s="153"/>
      <c r="G85" s="56" t="s">
        <v>78</v>
      </c>
      <c r="H85" s="189"/>
      <c r="I85" s="190"/>
      <c r="J85" s="189" t="s">
        <v>79</v>
      </c>
      <c r="K85" s="190"/>
      <c r="L85" s="189" t="s">
        <v>79</v>
      </c>
      <c r="M85" s="190"/>
      <c r="N85" s="189" t="s">
        <v>79</v>
      </c>
      <c r="O85" s="198"/>
      <c r="P85" s="190"/>
    </row>
    <row r="86" spans="1:16" ht="12" customHeight="1" x14ac:dyDescent="0.2">
      <c r="A86" s="45"/>
      <c r="B86" s="62"/>
      <c r="C86" s="205" t="s">
        <v>93</v>
      </c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1:16" ht="9.75" customHeight="1" x14ac:dyDescent="0.2">
      <c r="A87" s="45">
        <v>1</v>
      </c>
      <c r="B87" s="62"/>
      <c r="C87" s="202" t="s">
        <v>61</v>
      </c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4"/>
    </row>
    <row r="88" spans="1:16" ht="41.25" customHeight="1" x14ac:dyDescent="0.2">
      <c r="A88" s="45"/>
      <c r="B88" s="62"/>
      <c r="C88" s="151" t="s">
        <v>94</v>
      </c>
      <c r="D88" s="152"/>
      <c r="E88" s="152"/>
      <c r="F88" s="153"/>
      <c r="G88" s="63" t="s">
        <v>23</v>
      </c>
      <c r="H88" s="167" t="s">
        <v>172</v>
      </c>
      <c r="I88" s="168"/>
      <c r="J88" s="196">
        <v>296.10000000000002</v>
      </c>
      <c r="K88" s="197"/>
      <c r="L88" s="196">
        <v>224.7</v>
      </c>
      <c r="M88" s="197"/>
      <c r="N88" s="183">
        <f>L88-J88</f>
        <v>-71.400000000000034</v>
      </c>
      <c r="O88" s="185"/>
      <c r="P88" s="184"/>
    </row>
    <row r="89" spans="1:16" ht="32.25" customHeight="1" x14ac:dyDescent="0.2">
      <c r="A89" s="45"/>
      <c r="B89" s="62"/>
      <c r="C89" s="151" t="s">
        <v>95</v>
      </c>
      <c r="D89" s="152"/>
      <c r="E89" s="152"/>
      <c r="F89" s="153"/>
      <c r="G89" s="56" t="s">
        <v>65</v>
      </c>
      <c r="H89" s="189" t="s">
        <v>66</v>
      </c>
      <c r="I89" s="190"/>
      <c r="J89" s="189">
        <v>65</v>
      </c>
      <c r="K89" s="190"/>
      <c r="L89" s="189">
        <v>65</v>
      </c>
      <c r="M89" s="190"/>
      <c r="N89" s="199">
        <f>L89-J89</f>
        <v>0</v>
      </c>
      <c r="O89" s="201"/>
      <c r="P89" s="200"/>
    </row>
    <row r="90" spans="1:16" ht="13.5" customHeight="1" x14ac:dyDescent="0.2">
      <c r="A90" s="45"/>
      <c r="B90" s="62"/>
      <c r="C90" s="151" t="s">
        <v>85</v>
      </c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59"/>
    </row>
    <row r="91" spans="1:16" ht="11.25" customHeight="1" x14ac:dyDescent="0.2">
      <c r="A91" s="45">
        <v>2</v>
      </c>
      <c r="B91" s="62"/>
      <c r="C91" s="202" t="s">
        <v>68</v>
      </c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4"/>
    </row>
    <row r="92" spans="1:16" ht="22.5" customHeight="1" x14ac:dyDescent="0.2">
      <c r="A92" s="45"/>
      <c r="B92" s="62"/>
      <c r="C92" s="151" t="s">
        <v>96</v>
      </c>
      <c r="D92" s="152"/>
      <c r="E92" s="152"/>
      <c r="F92" s="153"/>
      <c r="G92" s="56" t="s">
        <v>65</v>
      </c>
      <c r="H92" s="189" t="s">
        <v>97</v>
      </c>
      <c r="I92" s="190"/>
      <c r="J92" s="189">
        <v>8200</v>
      </c>
      <c r="K92" s="190"/>
      <c r="L92" s="189">
        <v>8200</v>
      </c>
      <c r="M92" s="190"/>
      <c r="N92" s="199">
        <f>L92-J92</f>
        <v>0</v>
      </c>
      <c r="O92" s="201"/>
      <c r="P92" s="200"/>
    </row>
    <row r="93" spans="1:16" ht="11.25" customHeight="1" x14ac:dyDescent="0.2">
      <c r="A93" s="45"/>
      <c r="B93" s="62"/>
      <c r="C93" s="151" t="s">
        <v>85</v>
      </c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59"/>
    </row>
    <row r="94" spans="1:16" ht="12" customHeight="1" x14ac:dyDescent="0.2">
      <c r="A94" s="45">
        <v>3</v>
      </c>
      <c r="B94" s="62"/>
      <c r="C94" s="202" t="s">
        <v>72</v>
      </c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4"/>
    </row>
    <row r="95" spans="1:16" ht="71.25" customHeight="1" x14ac:dyDescent="0.2">
      <c r="A95" s="45"/>
      <c r="B95" s="62"/>
      <c r="C95" s="151" t="s">
        <v>98</v>
      </c>
      <c r="D95" s="152"/>
      <c r="E95" s="152"/>
      <c r="F95" s="153"/>
      <c r="G95" s="56" t="s">
        <v>82</v>
      </c>
      <c r="H95" s="189" t="s">
        <v>99</v>
      </c>
      <c r="I95" s="190"/>
      <c r="J95" s="199">
        <v>36.1</v>
      </c>
      <c r="K95" s="200"/>
      <c r="L95" s="189">
        <v>27.4</v>
      </c>
      <c r="M95" s="190"/>
      <c r="N95" s="199">
        <f>L95-J95</f>
        <v>-8.7000000000000028</v>
      </c>
      <c r="O95" s="201"/>
      <c r="P95" s="190"/>
    </row>
    <row r="96" spans="1:16" ht="12" customHeight="1" x14ac:dyDescent="0.2">
      <c r="A96" s="45"/>
      <c r="B96" s="62"/>
      <c r="C96" s="151" t="s">
        <v>100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3"/>
    </row>
    <row r="97" spans="1:16" ht="12.75" customHeight="1" x14ac:dyDescent="0.2">
      <c r="A97" s="45">
        <v>4</v>
      </c>
      <c r="B97" s="62"/>
      <c r="C97" s="202" t="s">
        <v>90</v>
      </c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4"/>
    </row>
    <row r="98" spans="1:16" ht="40.5" customHeight="1" x14ac:dyDescent="0.2">
      <c r="A98" s="45"/>
      <c r="B98" s="62"/>
      <c r="C98" s="189" t="s">
        <v>101</v>
      </c>
      <c r="D98" s="198"/>
      <c r="E98" s="198"/>
      <c r="F98" s="190"/>
      <c r="G98" s="39" t="s">
        <v>78</v>
      </c>
      <c r="H98" s="186" t="s">
        <v>173</v>
      </c>
      <c r="I98" s="187"/>
      <c r="J98" s="208">
        <v>120</v>
      </c>
      <c r="K98" s="209"/>
      <c r="L98" s="208" t="s">
        <v>79</v>
      </c>
      <c r="M98" s="209"/>
      <c r="N98" s="208" t="s">
        <v>79</v>
      </c>
      <c r="O98" s="210"/>
      <c r="P98" s="209"/>
    </row>
    <row r="99" spans="1:16" ht="35.25" customHeight="1" x14ac:dyDescent="0.2">
      <c r="A99" s="45"/>
      <c r="B99" s="62"/>
      <c r="C99" s="189" t="s">
        <v>102</v>
      </c>
      <c r="D99" s="198"/>
      <c r="E99" s="198"/>
      <c r="F99" s="190"/>
      <c r="G99" s="56" t="s">
        <v>78</v>
      </c>
      <c r="H99" s="189" t="s">
        <v>47</v>
      </c>
      <c r="I99" s="190"/>
      <c r="J99" s="189" t="s">
        <v>79</v>
      </c>
      <c r="K99" s="190"/>
      <c r="L99" s="208" t="s">
        <v>79</v>
      </c>
      <c r="M99" s="209"/>
      <c r="N99" s="208" t="s">
        <v>79</v>
      </c>
      <c r="O99" s="210"/>
      <c r="P99" s="209"/>
    </row>
    <row r="100" spans="1:16" ht="15" customHeight="1" x14ac:dyDescent="0.2">
      <c r="A100" s="45"/>
      <c r="B100" s="62"/>
      <c r="C100" s="202" t="s">
        <v>103</v>
      </c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4"/>
    </row>
    <row r="101" spans="1:16" ht="12" customHeight="1" x14ac:dyDescent="0.2">
      <c r="A101" s="45">
        <v>1</v>
      </c>
      <c r="B101" s="62"/>
      <c r="C101" s="202" t="s">
        <v>61</v>
      </c>
      <c r="D101" s="203"/>
      <c r="E101" s="203"/>
      <c r="F101" s="203"/>
      <c r="G101" s="64"/>
      <c r="H101" s="64"/>
      <c r="I101" s="64"/>
      <c r="J101" s="64"/>
      <c r="K101" s="64"/>
      <c r="L101" s="64"/>
      <c r="M101" s="64"/>
      <c r="N101" s="64"/>
      <c r="O101" s="64"/>
      <c r="P101" s="65"/>
    </row>
    <row r="102" spans="1:16" ht="20.25" customHeight="1" x14ac:dyDescent="0.2">
      <c r="A102" s="45"/>
      <c r="B102" s="62"/>
      <c r="C102" s="151" t="s">
        <v>104</v>
      </c>
      <c r="D102" s="152"/>
      <c r="E102" s="152"/>
      <c r="F102" s="153"/>
      <c r="G102" s="56" t="s">
        <v>63</v>
      </c>
      <c r="H102" s="189" t="s">
        <v>105</v>
      </c>
      <c r="I102" s="190"/>
      <c r="J102" s="199">
        <v>165</v>
      </c>
      <c r="K102" s="200"/>
      <c r="L102" s="199">
        <v>177</v>
      </c>
      <c r="M102" s="200"/>
      <c r="N102" s="199">
        <v>0</v>
      </c>
      <c r="O102" s="201"/>
      <c r="P102" s="200"/>
    </row>
    <row r="103" spans="1:16" ht="18.75" customHeight="1" x14ac:dyDescent="0.2">
      <c r="A103" s="45"/>
      <c r="B103" s="62"/>
      <c r="C103" s="151" t="s">
        <v>104</v>
      </c>
      <c r="D103" s="152"/>
      <c r="E103" s="152"/>
      <c r="F103" s="153"/>
      <c r="G103" s="56" t="s">
        <v>63</v>
      </c>
      <c r="H103" s="189" t="s">
        <v>105</v>
      </c>
      <c r="I103" s="190"/>
      <c r="J103" s="199">
        <v>60</v>
      </c>
      <c r="K103" s="200"/>
      <c r="L103" s="199">
        <v>60</v>
      </c>
      <c r="M103" s="200"/>
      <c r="N103" s="199">
        <v>0</v>
      </c>
      <c r="O103" s="201"/>
      <c r="P103" s="200"/>
    </row>
    <row r="104" spans="1:16" ht="9.75" customHeight="1" x14ac:dyDescent="0.2">
      <c r="A104" s="45">
        <v>2</v>
      </c>
      <c r="B104" s="62"/>
      <c r="C104" s="202" t="s">
        <v>68</v>
      </c>
      <c r="D104" s="203"/>
      <c r="E104" s="203"/>
      <c r="F104" s="204"/>
      <c r="G104" s="56"/>
      <c r="H104" s="189"/>
      <c r="I104" s="190"/>
      <c r="J104" s="189"/>
      <c r="K104" s="190"/>
      <c r="L104" s="189"/>
      <c r="M104" s="190"/>
      <c r="N104" s="208"/>
      <c r="O104" s="210"/>
      <c r="P104" s="209"/>
    </row>
    <row r="105" spans="1:16" ht="23.25" customHeight="1" x14ac:dyDescent="0.2">
      <c r="A105" s="45"/>
      <c r="B105" s="62"/>
      <c r="C105" s="151" t="s">
        <v>165</v>
      </c>
      <c r="D105" s="152"/>
      <c r="E105" s="152"/>
      <c r="F105" s="153"/>
      <c r="G105" s="56" t="s">
        <v>106</v>
      </c>
      <c r="H105" s="189" t="s">
        <v>166</v>
      </c>
      <c r="I105" s="190"/>
      <c r="J105" s="189">
        <v>3</v>
      </c>
      <c r="K105" s="190"/>
      <c r="L105" s="189">
        <v>3</v>
      </c>
      <c r="M105" s="190"/>
      <c r="N105" s="199">
        <v>0</v>
      </c>
      <c r="O105" s="201"/>
      <c r="P105" s="200"/>
    </row>
    <row r="106" spans="1:16" ht="23.25" customHeight="1" x14ac:dyDescent="0.2">
      <c r="A106" s="45"/>
      <c r="B106" s="62"/>
      <c r="C106" s="151" t="s">
        <v>107</v>
      </c>
      <c r="D106" s="152"/>
      <c r="E106" s="152"/>
      <c r="F106" s="153"/>
      <c r="G106" s="56" t="s">
        <v>108</v>
      </c>
      <c r="H106" s="189" t="s">
        <v>166</v>
      </c>
      <c r="I106" s="190"/>
      <c r="J106" s="189">
        <v>60</v>
      </c>
      <c r="K106" s="190"/>
      <c r="L106" s="189">
        <v>60</v>
      </c>
      <c r="M106" s="190"/>
      <c r="N106" s="199">
        <v>0</v>
      </c>
      <c r="O106" s="201"/>
      <c r="P106" s="200"/>
    </row>
    <row r="107" spans="1:16" ht="12.75" customHeight="1" x14ac:dyDescent="0.2">
      <c r="A107" s="45">
        <v>3</v>
      </c>
      <c r="B107" s="62"/>
      <c r="C107" s="202" t="s">
        <v>72</v>
      </c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4"/>
    </row>
    <row r="108" spans="1:16" ht="13.5" customHeight="1" x14ac:dyDescent="0.2">
      <c r="A108" s="45"/>
      <c r="B108" s="62"/>
      <c r="C108" s="151" t="s">
        <v>167</v>
      </c>
      <c r="D108" s="152"/>
      <c r="E108" s="152"/>
      <c r="F108" s="153"/>
      <c r="G108" s="56" t="s">
        <v>82</v>
      </c>
      <c r="H108" s="189" t="s">
        <v>168</v>
      </c>
      <c r="I108" s="190"/>
      <c r="J108" s="199">
        <v>20000</v>
      </c>
      <c r="K108" s="200"/>
      <c r="L108" s="199">
        <v>20000</v>
      </c>
      <c r="M108" s="200"/>
      <c r="N108" s="199">
        <v>0</v>
      </c>
      <c r="O108" s="201"/>
      <c r="P108" s="200"/>
    </row>
    <row r="109" spans="1:16" ht="15.75" customHeight="1" x14ac:dyDescent="0.2">
      <c r="A109" s="45"/>
      <c r="B109" s="62"/>
      <c r="C109" s="151" t="s">
        <v>109</v>
      </c>
      <c r="D109" s="152"/>
      <c r="E109" s="152"/>
      <c r="F109" s="153"/>
      <c r="G109" s="56" t="s">
        <v>82</v>
      </c>
      <c r="H109" s="189" t="s">
        <v>168</v>
      </c>
      <c r="I109" s="190"/>
      <c r="J109" s="199">
        <v>2950</v>
      </c>
      <c r="K109" s="200"/>
      <c r="L109" s="199">
        <v>2950</v>
      </c>
      <c r="M109" s="200"/>
      <c r="N109" s="199">
        <v>0</v>
      </c>
      <c r="O109" s="201"/>
      <c r="P109" s="200"/>
    </row>
    <row r="110" spans="1:16" ht="14.25" customHeight="1" x14ac:dyDescent="0.2">
      <c r="A110" s="45">
        <v>4</v>
      </c>
      <c r="B110" s="62"/>
      <c r="C110" s="202" t="s">
        <v>90</v>
      </c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4"/>
    </row>
    <row r="111" spans="1:16" ht="55.5" customHeight="1" x14ac:dyDescent="0.2">
      <c r="A111" s="45"/>
      <c r="B111" s="62"/>
      <c r="C111" s="211" t="s">
        <v>110</v>
      </c>
      <c r="D111" s="212"/>
      <c r="E111" s="212"/>
      <c r="F111" s="213"/>
      <c r="G111" s="56" t="s">
        <v>78</v>
      </c>
      <c r="H111" s="189" t="s">
        <v>111</v>
      </c>
      <c r="I111" s="190"/>
      <c r="J111" s="208" t="s">
        <v>79</v>
      </c>
      <c r="K111" s="209"/>
      <c r="L111" s="208">
        <v>20</v>
      </c>
      <c r="M111" s="209"/>
      <c r="N111" s="208" t="s">
        <v>79</v>
      </c>
      <c r="O111" s="210"/>
      <c r="P111" s="209"/>
    </row>
    <row r="112" spans="1:16" ht="34.5" customHeight="1" x14ac:dyDescent="0.2">
      <c r="A112" s="45"/>
      <c r="B112" s="62"/>
      <c r="C112" s="151" t="s">
        <v>112</v>
      </c>
      <c r="D112" s="152"/>
      <c r="E112" s="152"/>
      <c r="F112" s="153"/>
      <c r="G112" s="56" t="s">
        <v>78</v>
      </c>
      <c r="H112" s="186" t="s">
        <v>173</v>
      </c>
      <c r="I112" s="187"/>
      <c r="J112" s="208">
        <v>50</v>
      </c>
      <c r="K112" s="209"/>
      <c r="L112" s="208">
        <v>50</v>
      </c>
      <c r="M112" s="209"/>
      <c r="N112" s="208" t="s">
        <v>79</v>
      </c>
      <c r="O112" s="210"/>
      <c r="P112" s="209"/>
    </row>
    <row r="113" spans="1:16" ht="13.5" customHeight="1" x14ac:dyDescent="0.2">
      <c r="A113" s="45"/>
      <c r="B113" s="66">
        <v>1115010</v>
      </c>
      <c r="C113" s="202" t="s">
        <v>113</v>
      </c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67"/>
    </row>
    <row r="114" spans="1:16" ht="12" customHeight="1" x14ac:dyDescent="0.2">
      <c r="A114" s="45"/>
      <c r="B114" s="222" t="s">
        <v>114</v>
      </c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4"/>
    </row>
    <row r="115" spans="1:16" ht="10.5" customHeight="1" x14ac:dyDescent="0.2">
      <c r="A115" s="45">
        <v>1</v>
      </c>
      <c r="B115" s="49"/>
      <c r="C115" s="161" t="s">
        <v>61</v>
      </c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3"/>
    </row>
    <row r="116" spans="1:16" ht="32.25" customHeight="1" x14ac:dyDescent="0.2">
      <c r="A116" s="45"/>
      <c r="B116" s="49"/>
      <c r="C116" s="164" t="s">
        <v>115</v>
      </c>
      <c r="D116" s="165"/>
      <c r="E116" s="165"/>
      <c r="F116" s="166"/>
      <c r="G116" s="87" t="s">
        <v>63</v>
      </c>
      <c r="H116" s="189" t="s">
        <v>172</v>
      </c>
      <c r="I116" s="190"/>
      <c r="J116" s="216">
        <v>286</v>
      </c>
      <c r="K116" s="218"/>
      <c r="L116" s="216">
        <v>249.6</v>
      </c>
      <c r="M116" s="218"/>
      <c r="N116" s="216">
        <f>L116-J116</f>
        <v>-36.400000000000006</v>
      </c>
      <c r="O116" s="217"/>
      <c r="P116" s="218"/>
    </row>
    <row r="117" spans="1:16" ht="32.25" customHeight="1" x14ac:dyDescent="0.2">
      <c r="A117" s="45"/>
      <c r="B117" s="88"/>
      <c r="C117" s="151" t="s">
        <v>116</v>
      </c>
      <c r="D117" s="152"/>
      <c r="E117" s="152"/>
      <c r="F117" s="153"/>
      <c r="G117" s="87" t="s">
        <v>65</v>
      </c>
      <c r="H117" s="189" t="s">
        <v>66</v>
      </c>
      <c r="I117" s="190"/>
      <c r="J117" s="214">
        <v>80</v>
      </c>
      <c r="K117" s="215"/>
      <c r="L117" s="214">
        <v>80</v>
      </c>
      <c r="M117" s="215"/>
      <c r="N117" s="216">
        <f>L117-J117</f>
        <v>0</v>
      </c>
      <c r="O117" s="217"/>
      <c r="P117" s="218"/>
    </row>
    <row r="118" spans="1:16" ht="12" customHeight="1" x14ac:dyDescent="0.2">
      <c r="A118" s="45">
        <v>2</v>
      </c>
      <c r="B118" s="49"/>
      <c r="C118" s="219" t="s">
        <v>68</v>
      </c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1"/>
    </row>
    <row r="119" spans="1:16" ht="33.75" customHeight="1" x14ac:dyDescent="0.2">
      <c r="A119" s="45"/>
      <c r="B119" s="89"/>
      <c r="C119" s="151" t="s">
        <v>117</v>
      </c>
      <c r="D119" s="152"/>
      <c r="E119" s="152"/>
      <c r="F119" s="153"/>
      <c r="G119" s="87" t="s">
        <v>70</v>
      </c>
      <c r="H119" s="189" t="s">
        <v>71</v>
      </c>
      <c r="I119" s="190"/>
      <c r="J119" s="214">
        <v>10500</v>
      </c>
      <c r="K119" s="215"/>
      <c r="L119" s="214">
        <v>10500</v>
      </c>
      <c r="M119" s="215"/>
      <c r="N119" s="216">
        <f>L119-J119</f>
        <v>0</v>
      </c>
      <c r="O119" s="217"/>
      <c r="P119" s="218"/>
    </row>
    <row r="120" spans="1:16" ht="12.75" customHeight="1" x14ac:dyDescent="0.2">
      <c r="A120" s="45">
        <v>3</v>
      </c>
      <c r="B120" s="49"/>
      <c r="C120" s="219" t="s">
        <v>72</v>
      </c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1"/>
    </row>
    <row r="121" spans="1:16" ht="57.75" customHeight="1" x14ac:dyDescent="0.2">
      <c r="A121" s="45"/>
      <c r="B121" s="88"/>
      <c r="C121" s="211" t="s">
        <v>118</v>
      </c>
      <c r="D121" s="212"/>
      <c r="E121" s="212"/>
      <c r="F121" s="213"/>
      <c r="G121" s="87" t="s">
        <v>74</v>
      </c>
      <c r="H121" s="189" t="s">
        <v>119</v>
      </c>
      <c r="I121" s="190"/>
      <c r="J121" s="216">
        <v>27.2</v>
      </c>
      <c r="K121" s="218"/>
      <c r="L121" s="214">
        <v>23.8</v>
      </c>
      <c r="M121" s="215"/>
      <c r="N121" s="216">
        <f>L121-J121</f>
        <v>-3.3999999999999986</v>
      </c>
      <c r="O121" s="217"/>
      <c r="P121" s="218"/>
    </row>
    <row r="122" spans="1:16" ht="15" customHeight="1" x14ac:dyDescent="0.2">
      <c r="A122" s="45">
        <v>4</v>
      </c>
      <c r="B122" s="49"/>
      <c r="C122" s="161" t="s">
        <v>76</v>
      </c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3"/>
    </row>
    <row r="123" spans="1:16" ht="32.25" customHeight="1" x14ac:dyDescent="0.2">
      <c r="A123" s="45"/>
      <c r="B123" s="88"/>
      <c r="C123" s="172" t="s">
        <v>120</v>
      </c>
      <c r="D123" s="173"/>
      <c r="E123" s="173"/>
      <c r="F123" s="174"/>
      <c r="G123" s="25" t="s">
        <v>78</v>
      </c>
      <c r="H123" s="186" t="s">
        <v>173</v>
      </c>
      <c r="I123" s="187"/>
      <c r="J123" s="155">
        <v>100</v>
      </c>
      <c r="K123" s="156"/>
      <c r="L123" s="155" t="s">
        <v>79</v>
      </c>
      <c r="M123" s="156"/>
      <c r="N123" s="155" t="s">
        <v>79</v>
      </c>
      <c r="O123" s="188"/>
      <c r="P123" s="156"/>
    </row>
    <row r="124" spans="1:16" ht="9.75" customHeight="1" x14ac:dyDescent="0.2">
      <c r="A124" s="45"/>
      <c r="B124" s="24"/>
      <c r="C124" s="151" t="s">
        <v>67</v>
      </c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3"/>
    </row>
    <row r="125" spans="1:16" ht="12.75" customHeight="1" x14ac:dyDescent="0.2">
      <c r="A125" s="90"/>
      <c r="B125" s="90"/>
      <c r="C125" s="202" t="s">
        <v>169</v>
      </c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4"/>
    </row>
    <row r="126" spans="1:16" ht="12" customHeight="1" x14ac:dyDescent="0.2">
      <c r="A126" s="90">
        <v>1</v>
      </c>
      <c r="B126" s="51"/>
      <c r="C126" s="202" t="s">
        <v>61</v>
      </c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4"/>
    </row>
    <row r="127" spans="1:16" ht="51" customHeight="1" x14ac:dyDescent="0.2">
      <c r="A127" s="90"/>
      <c r="B127" s="90"/>
      <c r="C127" s="225" t="s">
        <v>121</v>
      </c>
      <c r="D127" s="226"/>
      <c r="E127" s="226"/>
      <c r="F127" s="227"/>
      <c r="G127" s="87" t="s">
        <v>63</v>
      </c>
      <c r="H127" s="189" t="s">
        <v>172</v>
      </c>
      <c r="I127" s="190"/>
      <c r="J127" s="199">
        <v>476</v>
      </c>
      <c r="K127" s="200"/>
      <c r="L127" s="199">
        <v>520</v>
      </c>
      <c r="M127" s="200"/>
      <c r="N127" s="199">
        <f>L127-J127</f>
        <v>44</v>
      </c>
      <c r="O127" s="201"/>
      <c r="P127" s="200"/>
    </row>
    <row r="128" spans="1:16" ht="40.5" customHeight="1" x14ac:dyDescent="0.2">
      <c r="A128" s="90"/>
      <c r="B128" s="90"/>
      <c r="C128" s="151" t="s">
        <v>122</v>
      </c>
      <c r="D128" s="152"/>
      <c r="E128" s="152"/>
      <c r="F128" s="152"/>
      <c r="G128" s="56" t="s">
        <v>65</v>
      </c>
      <c r="H128" s="189" t="s">
        <v>84</v>
      </c>
      <c r="I128" s="190"/>
      <c r="J128" s="189">
        <v>100</v>
      </c>
      <c r="K128" s="190"/>
      <c r="L128" s="189">
        <v>100</v>
      </c>
      <c r="M128" s="190"/>
      <c r="N128" s="199">
        <f>L128-J128</f>
        <v>0</v>
      </c>
      <c r="O128" s="201"/>
      <c r="P128" s="200"/>
    </row>
    <row r="129" spans="1:16" ht="10.5" customHeight="1" x14ac:dyDescent="0.2">
      <c r="A129" s="90"/>
      <c r="B129" s="90"/>
      <c r="C129" s="151" t="s">
        <v>85</v>
      </c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3"/>
    </row>
    <row r="130" spans="1:16" ht="14.25" customHeight="1" x14ac:dyDescent="0.2">
      <c r="A130" s="90">
        <v>2</v>
      </c>
      <c r="B130" s="49"/>
      <c r="C130" s="202" t="s">
        <v>68</v>
      </c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4"/>
    </row>
    <row r="131" spans="1:16" ht="34.5" customHeight="1" x14ac:dyDescent="0.2">
      <c r="A131" s="90"/>
      <c r="B131" s="49"/>
      <c r="C131" s="151" t="s">
        <v>123</v>
      </c>
      <c r="D131" s="152"/>
      <c r="E131" s="152"/>
      <c r="F131" s="153"/>
      <c r="G131" s="56" t="s">
        <v>65</v>
      </c>
      <c r="H131" s="189" t="s">
        <v>71</v>
      </c>
      <c r="I131" s="190"/>
      <c r="J131" s="189">
        <v>18100</v>
      </c>
      <c r="K131" s="190"/>
      <c r="L131" s="189">
        <v>18100</v>
      </c>
      <c r="M131" s="190"/>
      <c r="N131" s="199">
        <f>L131-J131</f>
        <v>0</v>
      </c>
      <c r="O131" s="201"/>
      <c r="P131" s="200"/>
    </row>
    <row r="132" spans="1:16" ht="11.25" customHeight="1" x14ac:dyDescent="0.2">
      <c r="A132" s="90"/>
      <c r="B132" s="49"/>
      <c r="C132" s="151" t="s">
        <v>67</v>
      </c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3"/>
    </row>
    <row r="133" spans="1:16" ht="11.25" customHeight="1" x14ac:dyDescent="0.2">
      <c r="A133" s="90">
        <v>3</v>
      </c>
      <c r="B133" s="49"/>
      <c r="C133" s="202" t="s">
        <v>72</v>
      </c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4"/>
    </row>
    <row r="134" spans="1:16" ht="57.75" customHeight="1" x14ac:dyDescent="0.2">
      <c r="A134" s="90"/>
      <c r="B134" s="49"/>
      <c r="C134" s="225" t="s">
        <v>124</v>
      </c>
      <c r="D134" s="226"/>
      <c r="E134" s="226"/>
      <c r="F134" s="227"/>
      <c r="G134" s="56" t="s">
        <v>82</v>
      </c>
      <c r="H134" s="189" t="s">
        <v>125</v>
      </c>
      <c r="I134" s="190"/>
      <c r="J134" s="199">
        <v>26.3</v>
      </c>
      <c r="K134" s="200"/>
      <c r="L134" s="199">
        <v>28.7</v>
      </c>
      <c r="M134" s="200"/>
      <c r="N134" s="199">
        <f>L134-J134</f>
        <v>2.3999999999999986</v>
      </c>
      <c r="O134" s="201"/>
      <c r="P134" s="200"/>
    </row>
    <row r="135" spans="1:16" ht="15.75" customHeight="1" x14ac:dyDescent="0.2">
      <c r="A135" s="90"/>
      <c r="B135" s="49"/>
      <c r="C135" s="151" t="s">
        <v>126</v>
      </c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  <c r="O135" s="153"/>
      <c r="P135" s="59"/>
    </row>
    <row r="136" spans="1:16" ht="10.5" customHeight="1" x14ac:dyDescent="0.2">
      <c r="A136" s="90">
        <v>4</v>
      </c>
      <c r="B136" s="49"/>
      <c r="C136" s="202" t="s">
        <v>90</v>
      </c>
      <c r="D136" s="203"/>
      <c r="E136" s="203"/>
      <c r="F136" s="204"/>
      <c r="G136" s="56"/>
      <c r="H136" s="58"/>
      <c r="I136" s="59"/>
      <c r="J136" s="58"/>
      <c r="K136" s="59"/>
      <c r="L136" s="58"/>
      <c r="M136" s="59"/>
      <c r="N136" s="58"/>
      <c r="O136" s="61"/>
      <c r="P136" s="59"/>
    </row>
    <row r="137" spans="1:16" ht="33" customHeight="1" x14ac:dyDescent="0.2">
      <c r="A137" s="90"/>
      <c r="B137" s="49"/>
      <c r="C137" s="151" t="s">
        <v>127</v>
      </c>
      <c r="D137" s="152"/>
      <c r="E137" s="152"/>
      <c r="F137" s="153"/>
      <c r="G137" s="56" t="s">
        <v>78</v>
      </c>
      <c r="H137" s="186" t="s">
        <v>173</v>
      </c>
      <c r="I137" s="187"/>
      <c r="J137" s="189">
        <v>100</v>
      </c>
      <c r="K137" s="190"/>
      <c r="L137" s="189" t="s">
        <v>79</v>
      </c>
      <c r="M137" s="190"/>
      <c r="N137" s="189" t="s">
        <v>79</v>
      </c>
      <c r="O137" s="198"/>
      <c r="P137" s="190"/>
    </row>
    <row r="138" spans="1:16" ht="33" customHeight="1" x14ac:dyDescent="0.2">
      <c r="A138" s="90"/>
      <c r="B138" s="49"/>
      <c r="C138" s="151" t="s">
        <v>128</v>
      </c>
      <c r="D138" s="152"/>
      <c r="E138" s="152"/>
      <c r="F138" s="153"/>
      <c r="G138" s="56" t="s">
        <v>78</v>
      </c>
      <c r="H138" s="186" t="s">
        <v>173</v>
      </c>
      <c r="I138" s="187"/>
      <c r="J138" s="189" t="s">
        <v>79</v>
      </c>
      <c r="K138" s="190"/>
      <c r="L138" s="189" t="s">
        <v>79</v>
      </c>
      <c r="M138" s="190"/>
      <c r="N138" s="189" t="s">
        <v>79</v>
      </c>
      <c r="O138" s="198"/>
      <c r="P138" s="190"/>
    </row>
    <row r="139" spans="1:16" ht="1.5" customHeight="1" x14ac:dyDescent="0.2">
      <c r="A139" s="45"/>
      <c r="B139" s="55"/>
      <c r="C139" s="180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2"/>
    </row>
    <row r="140" spans="1:16" ht="14.25" customHeight="1" x14ac:dyDescent="0.2">
      <c r="A140" s="45"/>
      <c r="B140" s="62"/>
      <c r="C140" s="202" t="s">
        <v>129</v>
      </c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4"/>
    </row>
    <row r="141" spans="1:16" ht="14.25" customHeight="1" x14ac:dyDescent="0.2">
      <c r="A141" s="45">
        <v>1</v>
      </c>
      <c r="B141" s="62"/>
      <c r="C141" s="202" t="s">
        <v>61</v>
      </c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4"/>
    </row>
    <row r="142" spans="1:16" ht="33" customHeight="1" x14ac:dyDescent="0.2">
      <c r="A142" s="45"/>
      <c r="B142" s="62"/>
      <c r="C142" s="151" t="s">
        <v>130</v>
      </c>
      <c r="D142" s="152"/>
      <c r="E142" s="152"/>
      <c r="F142" s="153"/>
      <c r="G142" s="56" t="s">
        <v>23</v>
      </c>
      <c r="H142" s="189" t="s">
        <v>172</v>
      </c>
      <c r="I142" s="190"/>
      <c r="J142" s="199">
        <v>249.1</v>
      </c>
      <c r="K142" s="200"/>
      <c r="L142" s="199">
        <v>347</v>
      </c>
      <c r="M142" s="200"/>
      <c r="N142" s="199">
        <f>L142-J142</f>
        <v>97.9</v>
      </c>
      <c r="O142" s="201"/>
      <c r="P142" s="200"/>
    </row>
    <row r="143" spans="1:16" ht="36" customHeight="1" x14ac:dyDescent="0.2">
      <c r="A143" s="45"/>
      <c r="B143" s="62"/>
      <c r="C143" s="151" t="s">
        <v>131</v>
      </c>
      <c r="D143" s="152"/>
      <c r="E143" s="152"/>
      <c r="F143" s="153"/>
      <c r="G143" s="56" t="s">
        <v>65</v>
      </c>
      <c r="H143" s="189" t="s">
        <v>66</v>
      </c>
      <c r="I143" s="190"/>
      <c r="J143" s="189">
        <v>74</v>
      </c>
      <c r="K143" s="190"/>
      <c r="L143" s="189">
        <v>75</v>
      </c>
      <c r="M143" s="190"/>
      <c r="N143" s="199">
        <f>L143-J143</f>
        <v>1</v>
      </c>
      <c r="O143" s="201"/>
      <c r="P143" s="200"/>
    </row>
    <row r="144" spans="1:16" ht="12.75" customHeight="1" x14ac:dyDescent="0.2">
      <c r="A144" s="45"/>
      <c r="B144" s="62"/>
      <c r="C144" s="151" t="s">
        <v>67</v>
      </c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3"/>
    </row>
    <row r="145" spans="1:16" ht="12" customHeight="1" x14ac:dyDescent="0.2">
      <c r="A145" s="45">
        <v>2</v>
      </c>
      <c r="B145" s="62"/>
      <c r="C145" s="202" t="s">
        <v>68</v>
      </c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4"/>
    </row>
    <row r="146" spans="1:16" ht="20.25" customHeight="1" x14ac:dyDescent="0.2">
      <c r="A146" s="45"/>
      <c r="B146" s="62"/>
      <c r="C146" s="151" t="s">
        <v>132</v>
      </c>
      <c r="D146" s="152"/>
      <c r="E146" s="152"/>
      <c r="F146" s="153"/>
      <c r="G146" s="56" t="s">
        <v>65</v>
      </c>
      <c r="H146" s="189" t="s">
        <v>97</v>
      </c>
      <c r="I146" s="190"/>
      <c r="J146" s="189">
        <v>6200</v>
      </c>
      <c r="K146" s="190"/>
      <c r="L146" s="189">
        <v>7200</v>
      </c>
      <c r="M146" s="190"/>
      <c r="N146" s="199">
        <f>L146-J146</f>
        <v>1000</v>
      </c>
      <c r="O146" s="201"/>
      <c r="P146" s="200"/>
    </row>
    <row r="147" spans="1:16" ht="9.75" customHeight="1" x14ac:dyDescent="0.2">
      <c r="A147" s="45"/>
      <c r="B147" s="62"/>
      <c r="C147" s="151" t="s">
        <v>133</v>
      </c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3"/>
    </row>
    <row r="148" spans="1:16" ht="12" customHeight="1" x14ac:dyDescent="0.2">
      <c r="A148" s="45">
        <v>3</v>
      </c>
      <c r="B148" s="62"/>
      <c r="C148" s="202" t="s">
        <v>72</v>
      </c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4"/>
    </row>
    <row r="149" spans="1:16" ht="59.25" customHeight="1" x14ac:dyDescent="0.2">
      <c r="A149" s="45"/>
      <c r="B149" s="62"/>
      <c r="C149" s="228" t="s">
        <v>134</v>
      </c>
      <c r="D149" s="230"/>
      <c r="E149" s="230"/>
      <c r="F149" s="229"/>
      <c r="G149" s="56" t="s">
        <v>82</v>
      </c>
      <c r="H149" s="189" t="s">
        <v>135</v>
      </c>
      <c r="I149" s="190"/>
      <c r="J149" s="231">
        <v>40.200000000000003</v>
      </c>
      <c r="K149" s="232"/>
      <c r="L149" s="189">
        <v>48.2</v>
      </c>
      <c r="M149" s="190"/>
      <c r="N149" s="199">
        <f>L149-J149</f>
        <v>8</v>
      </c>
      <c r="O149" s="201"/>
      <c r="P149" s="200"/>
    </row>
    <row r="150" spans="1:16" ht="13.5" customHeight="1" x14ac:dyDescent="0.2">
      <c r="A150" s="45"/>
      <c r="B150" s="62"/>
      <c r="C150" s="151" t="s">
        <v>133</v>
      </c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59"/>
    </row>
    <row r="151" spans="1:16" ht="12.75" customHeight="1" x14ac:dyDescent="0.2">
      <c r="A151" s="45">
        <v>4</v>
      </c>
      <c r="B151" s="62"/>
      <c r="C151" s="202" t="s">
        <v>90</v>
      </c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4"/>
    </row>
    <row r="152" spans="1:16" ht="33" customHeight="1" x14ac:dyDescent="0.2">
      <c r="A152" s="45"/>
      <c r="B152" s="62"/>
      <c r="C152" s="225" t="s">
        <v>101</v>
      </c>
      <c r="D152" s="226"/>
      <c r="E152" s="226"/>
      <c r="F152" s="227"/>
      <c r="G152" s="39" t="s">
        <v>78</v>
      </c>
      <c r="H152" s="186" t="s">
        <v>173</v>
      </c>
      <c r="I152" s="187"/>
      <c r="J152" s="208">
        <v>86</v>
      </c>
      <c r="K152" s="209"/>
      <c r="L152" s="208" t="s">
        <v>79</v>
      </c>
      <c r="M152" s="209"/>
      <c r="N152" s="208" t="s">
        <v>79</v>
      </c>
      <c r="O152" s="210"/>
      <c r="P152" s="209"/>
    </row>
    <row r="153" spans="1:16" ht="33.75" customHeight="1" x14ac:dyDescent="0.2">
      <c r="A153" s="45"/>
      <c r="B153" s="62"/>
      <c r="C153" s="189" t="s">
        <v>102</v>
      </c>
      <c r="D153" s="198"/>
      <c r="E153" s="198"/>
      <c r="F153" s="190"/>
      <c r="G153" s="56" t="s">
        <v>78</v>
      </c>
      <c r="H153" s="186" t="s">
        <v>173</v>
      </c>
      <c r="I153" s="187"/>
      <c r="J153" s="189" t="s">
        <v>79</v>
      </c>
      <c r="K153" s="190"/>
      <c r="L153" s="208" t="s">
        <v>79</v>
      </c>
      <c r="M153" s="209"/>
      <c r="N153" s="208" t="s">
        <v>79</v>
      </c>
      <c r="O153" s="210"/>
      <c r="P153" s="209"/>
    </row>
    <row r="154" spans="1:16" ht="12.75" customHeight="1" x14ac:dyDescent="0.2">
      <c r="A154" s="45"/>
      <c r="B154" s="62"/>
      <c r="C154" s="202" t="s">
        <v>136</v>
      </c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4"/>
    </row>
    <row r="155" spans="1:16" ht="12.75" customHeight="1" x14ac:dyDescent="0.2">
      <c r="A155" s="45">
        <v>1</v>
      </c>
      <c r="B155" s="62"/>
      <c r="C155" s="202" t="s">
        <v>61</v>
      </c>
      <c r="D155" s="203"/>
      <c r="E155" s="203"/>
      <c r="F155" s="203"/>
      <c r="G155" s="64"/>
      <c r="H155" s="64"/>
      <c r="I155" s="64"/>
      <c r="J155" s="64"/>
      <c r="K155" s="64"/>
      <c r="L155" s="64"/>
      <c r="M155" s="64"/>
      <c r="N155" s="64"/>
      <c r="O155" s="65"/>
      <c r="P155" s="65"/>
    </row>
    <row r="156" spans="1:16" ht="18.75" customHeight="1" x14ac:dyDescent="0.2">
      <c r="A156" s="45"/>
      <c r="B156" s="62"/>
      <c r="C156" s="151" t="s">
        <v>104</v>
      </c>
      <c r="D156" s="152"/>
      <c r="E156" s="152"/>
      <c r="F156" s="153"/>
      <c r="G156" s="56" t="s">
        <v>65</v>
      </c>
      <c r="H156" s="189" t="s">
        <v>105</v>
      </c>
      <c r="I156" s="190"/>
      <c r="J156" s="233">
        <v>135</v>
      </c>
      <c r="K156" s="234"/>
      <c r="L156" s="233">
        <v>120</v>
      </c>
      <c r="M156" s="234"/>
      <c r="N156" s="199">
        <v>0</v>
      </c>
      <c r="O156" s="201"/>
      <c r="P156" s="200"/>
    </row>
    <row r="157" spans="1:16" ht="16.5" customHeight="1" x14ac:dyDescent="0.2">
      <c r="A157" s="45"/>
      <c r="B157" s="62"/>
      <c r="C157" s="151" t="s">
        <v>164</v>
      </c>
      <c r="D157" s="152"/>
      <c r="E157" s="152"/>
      <c r="F157" s="153"/>
      <c r="G157" s="56" t="s">
        <v>65</v>
      </c>
      <c r="H157" s="189" t="s">
        <v>105</v>
      </c>
      <c r="I157" s="190"/>
      <c r="J157" s="189">
        <v>55.3</v>
      </c>
      <c r="K157" s="190"/>
      <c r="L157" s="189">
        <v>90</v>
      </c>
      <c r="M157" s="190"/>
      <c r="N157" s="199">
        <v>0</v>
      </c>
      <c r="O157" s="201"/>
      <c r="P157" s="200"/>
    </row>
    <row r="158" spans="1:16" ht="13.5" customHeight="1" x14ac:dyDescent="0.2">
      <c r="A158">
        <v>2</v>
      </c>
      <c r="B158" s="62"/>
      <c r="C158" s="202" t="s">
        <v>68</v>
      </c>
      <c r="D158" s="203"/>
      <c r="E158" s="203"/>
      <c r="F158" s="204"/>
      <c r="G158" s="56"/>
      <c r="H158" s="189"/>
      <c r="I158" s="190"/>
      <c r="J158" s="208"/>
      <c r="K158" s="209"/>
      <c r="L158" s="208"/>
      <c r="M158" s="209"/>
      <c r="N158" s="208"/>
      <c r="O158" s="210"/>
      <c r="P158" s="209"/>
    </row>
    <row r="159" spans="1:16" ht="21" customHeight="1" x14ac:dyDescent="0.2">
      <c r="A159" s="45"/>
      <c r="B159" s="62"/>
      <c r="C159" s="151" t="s">
        <v>170</v>
      </c>
      <c r="D159" s="152"/>
      <c r="E159" s="152"/>
      <c r="F159" s="153"/>
      <c r="G159" s="56" t="s">
        <v>106</v>
      </c>
      <c r="H159" s="189" t="s">
        <v>166</v>
      </c>
      <c r="I159" s="190"/>
      <c r="J159" s="189">
        <v>3</v>
      </c>
      <c r="K159" s="190"/>
      <c r="L159" s="189">
        <v>4</v>
      </c>
      <c r="M159" s="190"/>
      <c r="N159" s="199">
        <v>0</v>
      </c>
      <c r="O159" s="201"/>
      <c r="P159" s="200"/>
    </row>
    <row r="160" spans="1:16" ht="21" customHeight="1" x14ac:dyDescent="0.2">
      <c r="A160" s="45"/>
      <c r="B160" s="62"/>
      <c r="C160" s="151" t="s">
        <v>107</v>
      </c>
      <c r="D160" s="152"/>
      <c r="E160" s="152"/>
      <c r="F160" s="153"/>
      <c r="G160" s="56" t="s">
        <v>108</v>
      </c>
      <c r="H160" s="189" t="s">
        <v>166</v>
      </c>
      <c r="I160" s="190"/>
      <c r="J160" s="189">
        <v>45</v>
      </c>
      <c r="K160" s="190"/>
      <c r="L160" s="189">
        <v>45</v>
      </c>
      <c r="M160" s="190"/>
      <c r="N160" s="199">
        <v>0</v>
      </c>
      <c r="O160" s="201"/>
      <c r="P160" s="200"/>
    </row>
    <row r="161" spans="1:20" ht="14.25" customHeight="1" x14ac:dyDescent="0.2">
      <c r="A161" s="45">
        <v>3</v>
      </c>
      <c r="B161" s="62"/>
      <c r="C161" s="202" t="s">
        <v>72</v>
      </c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4"/>
    </row>
    <row r="162" spans="1:20" ht="22.5" customHeight="1" x14ac:dyDescent="0.2">
      <c r="A162" s="45"/>
      <c r="B162" s="62"/>
      <c r="C162" s="151" t="s">
        <v>167</v>
      </c>
      <c r="D162" s="152"/>
      <c r="E162" s="152"/>
      <c r="F162" s="153"/>
      <c r="G162" s="56" t="s">
        <v>82</v>
      </c>
      <c r="H162" s="189" t="s">
        <v>168</v>
      </c>
      <c r="I162" s="190"/>
      <c r="J162" s="189">
        <v>18433.3</v>
      </c>
      <c r="K162" s="190"/>
      <c r="L162" s="189">
        <v>22500</v>
      </c>
      <c r="M162" s="190"/>
      <c r="N162" s="208" t="s">
        <v>47</v>
      </c>
      <c r="O162" s="210"/>
      <c r="P162" s="209"/>
    </row>
    <row r="163" spans="1:20" ht="15" customHeight="1" x14ac:dyDescent="0.2">
      <c r="A163" s="45"/>
      <c r="B163" s="62"/>
      <c r="C163" s="151" t="s">
        <v>109</v>
      </c>
      <c r="D163" s="152"/>
      <c r="E163" s="152"/>
      <c r="F163" s="153"/>
      <c r="G163" s="56" t="s">
        <v>82</v>
      </c>
      <c r="H163" s="189" t="s">
        <v>168</v>
      </c>
      <c r="I163" s="190"/>
      <c r="J163" s="233">
        <v>3000</v>
      </c>
      <c r="K163" s="234"/>
      <c r="L163" s="233">
        <v>2666.66</v>
      </c>
      <c r="M163" s="234"/>
      <c r="N163" s="199">
        <v>0</v>
      </c>
      <c r="O163" s="201"/>
      <c r="P163" s="200"/>
    </row>
    <row r="164" spans="1:20" ht="33" customHeight="1" x14ac:dyDescent="0.2">
      <c r="A164" s="45">
        <v>4</v>
      </c>
      <c r="B164" s="62"/>
      <c r="C164" s="202" t="s">
        <v>90</v>
      </c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4"/>
    </row>
    <row r="165" spans="1:20" ht="33" customHeight="1" x14ac:dyDescent="0.2">
      <c r="A165" s="45"/>
      <c r="B165" s="62"/>
      <c r="C165" s="172" t="s">
        <v>137</v>
      </c>
      <c r="D165" s="173"/>
      <c r="E165" s="173"/>
      <c r="F165" s="174"/>
      <c r="G165" s="56" t="s">
        <v>78</v>
      </c>
      <c r="H165" s="189" t="s">
        <v>111</v>
      </c>
      <c r="I165" s="190"/>
      <c r="J165" s="208">
        <v>180</v>
      </c>
      <c r="K165" s="209"/>
      <c r="L165" s="208" t="s">
        <v>79</v>
      </c>
      <c r="M165" s="209"/>
      <c r="N165" s="208" t="s">
        <v>79</v>
      </c>
      <c r="O165" s="210"/>
      <c r="P165" s="209"/>
    </row>
    <row r="166" spans="1:20" ht="21.75" customHeight="1" x14ac:dyDescent="0.2">
      <c r="A166" s="45"/>
      <c r="B166" s="62"/>
      <c r="C166" s="151" t="s">
        <v>138</v>
      </c>
      <c r="D166" s="152"/>
      <c r="E166" s="152"/>
      <c r="F166" s="153"/>
      <c r="G166" s="56" t="s">
        <v>78</v>
      </c>
      <c r="H166" s="186" t="s">
        <v>173</v>
      </c>
      <c r="I166" s="187"/>
      <c r="J166" s="208" t="s">
        <v>79</v>
      </c>
      <c r="K166" s="209"/>
      <c r="L166" s="208" t="s">
        <v>79</v>
      </c>
      <c r="M166" s="209"/>
      <c r="N166" s="208" t="s">
        <v>79</v>
      </c>
      <c r="O166" s="210"/>
      <c r="P166" s="209"/>
    </row>
    <row r="167" spans="1:20" ht="14.25" customHeight="1" x14ac:dyDescent="0.2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</row>
    <row r="168" spans="1:20" x14ac:dyDescent="0.2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</row>
    <row r="169" spans="1:20" ht="24.75" customHeight="1" x14ac:dyDescent="0.2">
      <c r="A169" s="69"/>
      <c r="B169" s="69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70"/>
    </row>
    <row r="170" spans="1:20" ht="14.25" customHeight="1" x14ac:dyDescent="0.2">
      <c r="A170" s="70"/>
      <c r="C170" s="6" t="s">
        <v>139</v>
      </c>
      <c r="D170" s="105" t="s">
        <v>140</v>
      </c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</row>
    <row r="171" spans="1:20" ht="8.25" customHeight="1" x14ac:dyDescent="0.2">
      <c r="A171" s="71"/>
      <c r="Q171" s="70"/>
      <c r="R171" s="70"/>
      <c r="S171" s="70"/>
      <c r="T171" s="70"/>
    </row>
    <row r="172" spans="1:20" ht="40.5" customHeight="1" x14ac:dyDescent="0.2">
      <c r="A172" s="71"/>
      <c r="B172" s="236" t="s">
        <v>141</v>
      </c>
      <c r="C172" s="238" t="s">
        <v>142</v>
      </c>
      <c r="D172" s="236" t="s">
        <v>25</v>
      </c>
      <c r="E172" s="148" t="s">
        <v>143</v>
      </c>
      <c r="F172" s="149"/>
      <c r="G172" s="150"/>
      <c r="H172" s="240" t="s">
        <v>144</v>
      </c>
      <c r="I172" s="241"/>
      <c r="J172" s="242"/>
      <c r="K172" s="148" t="s">
        <v>145</v>
      </c>
      <c r="L172" s="149"/>
      <c r="M172" s="149"/>
      <c r="N172" s="154" t="s">
        <v>146</v>
      </c>
      <c r="O172" s="137"/>
      <c r="P172" s="138"/>
      <c r="Q172" s="70"/>
      <c r="R172" s="70"/>
      <c r="S172" s="70"/>
      <c r="T172" s="70"/>
    </row>
    <row r="173" spans="1:20" ht="22.5" x14ac:dyDescent="0.2">
      <c r="A173" s="71"/>
      <c r="B173" s="237"/>
      <c r="C173" s="239"/>
      <c r="D173" s="237"/>
      <c r="E173" s="72" t="s">
        <v>18</v>
      </c>
      <c r="F173" s="72" t="s">
        <v>19</v>
      </c>
      <c r="G173" s="73" t="s">
        <v>20</v>
      </c>
      <c r="H173" s="56" t="s">
        <v>18</v>
      </c>
      <c r="I173" s="56" t="s">
        <v>19</v>
      </c>
      <c r="J173" s="73" t="s">
        <v>20</v>
      </c>
      <c r="K173" s="56" t="s">
        <v>18</v>
      </c>
      <c r="L173" s="56" t="s">
        <v>19</v>
      </c>
      <c r="M173" s="73" t="s">
        <v>20</v>
      </c>
      <c r="N173" s="74" t="s">
        <v>18</v>
      </c>
      <c r="O173" s="74" t="s">
        <v>19</v>
      </c>
      <c r="P173" s="75" t="s">
        <v>20</v>
      </c>
      <c r="Q173" s="70"/>
      <c r="R173" s="70"/>
      <c r="S173" s="70"/>
      <c r="T173" s="70"/>
    </row>
    <row r="174" spans="1:20" ht="37.5" customHeight="1" x14ac:dyDescent="0.2">
      <c r="A174" s="71"/>
      <c r="B174" s="76">
        <v>1</v>
      </c>
      <c r="C174" s="25">
        <v>2</v>
      </c>
      <c r="D174" s="45"/>
      <c r="E174" s="25">
        <v>3</v>
      </c>
      <c r="F174" s="25">
        <v>4</v>
      </c>
      <c r="G174" s="25">
        <v>5</v>
      </c>
      <c r="H174" s="25">
        <v>6</v>
      </c>
      <c r="I174" s="25">
        <v>7</v>
      </c>
      <c r="J174" s="25">
        <v>8</v>
      </c>
      <c r="K174" s="25">
        <v>9</v>
      </c>
      <c r="L174" s="25">
        <v>10</v>
      </c>
      <c r="M174" s="25">
        <v>11</v>
      </c>
      <c r="N174" s="25">
        <v>12</v>
      </c>
      <c r="O174" s="25">
        <v>13</v>
      </c>
      <c r="P174" s="25">
        <v>14</v>
      </c>
      <c r="Q174" s="70"/>
      <c r="R174" s="70"/>
      <c r="S174" s="70"/>
      <c r="T174" s="70"/>
    </row>
    <row r="175" spans="1:20" ht="32.25" customHeight="1" x14ac:dyDescent="0.2">
      <c r="A175" s="71"/>
      <c r="B175" s="76"/>
      <c r="C175" s="77" t="s">
        <v>48</v>
      </c>
      <c r="D175" s="11" t="s">
        <v>47</v>
      </c>
      <c r="E175" s="25" t="s">
        <v>47</v>
      </c>
      <c r="F175" s="25" t="s">
        <v>47</v>
      </c>
      <c r="G175" s="25" t="s">
        <v>47</v>
      </c>
      <c r="H175" s="25" t="s">
        <v>47</v>
      </c>
      <c r="I175" s="25" t="s">
        <v>47</v>
      </c>
      <c r="J175" s="25" t="s">
        <v>47</v>
      </c>
      <c r="K175" s="25" t="s">
        <v>47</v>
      </c>
      <c r="L175" s="25" t="s">
        <v>47</v>
      </c>
      <c r="M175" s="25" t="s">
        <v>47</v>
      </c>
      <c r="N175" s="25" t="s">
        <v>47</v>
      </c>
      <c r="O175" s="25" t="s">
        <v>47</v>
      </c>
      <c r="P175" s="25" t="s">
        <v>47</v>
      </c>
      <c r="Q175" s="70"/>
      <c r="R175" s="70"/>
      <c r="S175" s="70"/>
      <c r="T175" s="70"/>
    </row>
    <row r="176" spans="1:20" ht="24" customHeight="1" x14ac:dyDescent="0.2">
      <c r="A176" s="70"/>
      <c r="B176" s="76"/>
      <c r="C176" s="77" t="s">
        <v>147</v>
      </c>
      <c r="D176" s="11" t="s">
        <v>47</v>
      </c>
      <c r="E176" s="25" t="s">
        <v>47</v>
      </c>
      <c r="F176" s="25" t="s">
        <v>47</v>
      </c>
      <c r="G176" s="25" t="s">
        <v>47</v>
      </c>
      <c r="H176" s="25" t="s">
        <v>47</v>
      </c>
      <c r="I176" s="25" t="s">
        <v>47</v>
      </c>
      <c r="J176" s="25" t="s">
        <v>47</v>
      </c>
      <c r="K176" s="25" t="s">
        <v>47</v>
      </c>
      <c r="L176" s="25" t="s">
        <v>47</v>
      </c>
      <c r="M176" s="25" t="s">
        <v>47</v>
      </c>
      <c r="N176" s="25" t="s">
        <v>47</v>
      </c>
      <c r="O176" s="25" t="s">
        <v>47</v>
      </c>
      <c r="P176" s="25" t="s">
        <v>47</v>
      </c>
      <c r="Q176" s="70"/>
      <c r="R176" s="70"/>
      <c r="S176" s="70"/>
      <c r="T176" s="70"/>
    </row>
    <row r="177" spans="1:16" ht="22.5" customHeight="1" x14ac:dyDescent="0.2">
      <c r="A177" s="70"/>
      <c r="B177" s="76"/>
      <c r="C177" s="78" t="s">
        <v>148</v>
      </c>
      <c r="D177" s="25" t="s">
        <v>47</v>
      </c>
      <c r="E177" s="25" t="s">
        <v>47</v>
      </c>
      <c r="F177" s="25" t="s">
        <v>47</v>
      </c>
      <c r="G177" s="25" t="s">
        <v>47</v>
      </c>
      <c r="H177" s="25" t="s">
        <v>47</v>
      </c>
      <c r="I177" s="25" t="s">
        <v>47</v>
      </c>
      <c r="J177" s="25" t="s">
        <v>47</v>
      </c>
      <c r="K177" s="25" t="s">
        <v>47</v>
      </c>
      <c r="L177" s="25" t="s">
        <v>47</v>
      </c>
      <c r="M177" s="25" t="s">
        <v>47</v>
      </c>
      <c r="N177" s="25" t="s">
        <v>47</v>
      </c>
      <c r="O177" s="25" t="s">
        <v>47</v>
      </c>
      <c r="P177" s="25" t="s">
        <v>47</v>
      </c>
    </row>
    <row r="178" spans="1:16" ht="4.5" hidden="1" customHeight="1" x14ac:dyDescent="0.2">
      <c r="B178" s="45"/>
      <c r="C178" s="77" t="s">
        <v>149</v>
      </c>
      <c r="D178" s="25" t="s">
        <v>47</v>
      </c>
      <c r="E178" s="25" t="s">
        <v>47</v>
      </c>
      <c r="F178" s="25" t="s">
        <v>47</v>
      </c>
      <c r="G178" s="25" t="s">
        <v>47</v>
      </c>
      <c r="H178" s="25" t="s">
        <v>47</v>
      </c>
      <c r="I178" s="25" t="s">
        <v>47</v>
      </c>
      <c r="J178" s="25" t="s">
        <v>47</v>
      </c>
      <c r="K178" s="25" t="s">
        <v>47</v>
      </c>
      <c r="L178" s="25" t="s">
        <v>47</v>
      </c>
      <c r="M178" s="25" t="s">
        <v>47</v>
      </c>
      <c r="N178" s="25" t="s">
        <v>47</v>
      </c>
      <c r="O178" s="25" t="s">
        <v>47</v>
      </c>
      <c r="P178" s="25" t="s">
        <v>47</v>
      </c>
    </row>
    <row r="179" spans="1:16" x14ac:dyDescent="0.2">
      <c r="B179" s="45"/>
      <c r="C179" s="77" t="s">
        <v>150</v>
      </c>
      <c r="D179" s="79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pans="1:16" x14ac:dyDescent="0.2">
      <c r="B180" s="45"/>
      <c r="C180" s="145" t="s">
        <v>151</v>
      </c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7"/>
    </row>
    <row r="181" spans="1:16" ht="22.5" x14ac:dyDescent="0.2">
      <c r="B181" s="45"/>
      <c r="C181" s="77" t="s">
        <v>152</v>
      </c>
      <c r="D181" s="25" t="s">
        <v>47</v>
      </c>
      <c r="E181" s="25" t="s">
        <v>47</v>
      </c>
      <c r="F181" s="25" t="s">
        <v>47</v>
      </c>
      <c r="G181" s="25" t="s">
        <v>47</v>
      </c>
      <c r="H181" s="25" t="s">
        <v>47</v>
      </c>
      <c r="I181" s="25" t="s">
        <v>47</v>
      </c>
      <c r="J181" s="25" t="s">
        <v>47</v>
      </c>
      <c r="K181" s="25" t="s">
        <v>47</v>
      </c>
      <c r="L181" s="25" t="s">
        <v>47</v>
      </c>
      <c r="M181" s="25" t="s">
        <v>47</v>
      </c>
      <c r="N181" s="25" t="s">
        <v>47</v>
      </c>
      <c r="O181" s="25" t="s">
        <v>47</v>
      </c>
      <c r="P181" s="25" t="s">
        <v>47</v>
      </c>
    </row>
    <row r="182" spans="1:16" ht="9.75" customHeight="1" x14ac:dyDescent="0.2">
      <c r="B182" s="45"/>
      <c r="C182" s="80" t="s">
        <v>150</v>
      </c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2"/>
    </row>
    <row r="183" spans="1:16" ht="12" customHeight="1" x14ac:dyDescent="0.2">
      <c r="B183" s="100" t="s">
        <v>153</v>
      </c>
      <c r="C183" s="144"/>
      <c r="D183" s="101"/>
      <c r="E183" s="11" t="s">
        <v>47</v>
      </c>
      <c r="F183" s="11" t="s">
        <v>47</v>
      </c>
      <c r="G183" s="11" t="s">
        <v>47</v>
      </c>
      <c r="H183" s="11" t="s">
        <v>47</v>
      </c>
      <c r="I183" s="11" t="s">
        <v>47</v>
      </c>
      <c r="J183" s="11" t="s">
        <v>47</v>
      </c>
      <c r="K183" s="11" t="s">
        <v>47</v>
      </c>
      <c r="L183" s="11" t="s">
        <v>47</v>
      </c>
      <c r="M183" s="11" t="s">
        <v>47</v>
      </c>
      <c r="N183" s="11" t="s">
        <v>47</v>
      </c>
      <c r="O183" s="11" t="s">
        <v>47</v>
      </c>
      <c r="P183" s="11" t="s">
        <v>47</v>
      </c>
    </row>
    <row r="184" spans="1:16" x14ac:dyDescent="0.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1:16" ht="17.25" customHeight="1" x14ac:dyDescent="0.2">
      <c r="C185" s="245" t="s">
        <v>154</v>
      </c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</row>
    <row r="186" spans="1:16" ht="15.75" customHeight="1" x14ac:dyDescent="0.2">
      <c r="C186" s="246" t="s">
        <v>155</v>
      </c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</row>
    <row r="187" spans="1:16" ht="12.75" customHeight="1" x14ac:dyDescent="0.2">
      <c r="C187" s="83" t="s">
        <v>156</v>
      </c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</row>
    <row r="188" spans="1:16" ht="9.75" customHeight="1" x14ac:dyDescent="0.2">
      <c r="E188" s="244" t="s">
        <v>157</v>
      </c>
      <c r="F188" s="244"/>
      <c r="G188" s="244"/>
      <c r="H188" s="244"/>
    </row>
    <row r="189" spans="1:16" ht="19.5" customHeight="1" x14ac:dyDescent="0.2">
      <c r="E189" s="244"/>
      <c r="F189" s="244"/>
      <c r="G189" s="244"/>
      <c r="H189" s="244"/>
      <c r="K189" s="84"/>
      <c r="L189" s="84"/>
      <c r="N189" s="91" t="s">
        <v>158</v>
      </c>
      <c r="O189" s="91"/>
      <c r="P189" s="91"/>
    </row>
    <row r="190" spans="1:16" x14ac:dyDescent="0.2">
      <c r="K190" s="243" t="s">
        <v>159</v>
      </c>
      <c r="L190" s="243"/>
      <c r="N190" s="104" t="s">
        <v>160</v>
      </c>
      <c r="O190" s="104"/>
      <c r="P190" s="104"/>
    </row>
    <row r="191" spans="1:16" x14ac:dyDescent="0.2">
      <c r="K191" s="12"/>
      <c r="L191" s="12"/>
      <c r="N191" s="71"/>
      <c r="O191" s="71"/>
      <c r="P191" s="71"/>
    </row>
    <row r="192" spans="1:16" x14ac:dyDescent="0.2">
      <c r="E192" s="244" t="s">
        <v>161</v>
      </c>
      <c r="F192" s="244"/>
      <c r="G192" s="244"/>
      <c r="H192" s="244"/>
      <c r="K192" s="84"/>
      <c r="L192" s="84"/>
      <c r="N192" s="91" t="s">
        <v>163</v>
      </c>
      <c r="O192" s="91"/>
      <c r="P192" s="91"/>
    </row>
    <row r="193" spans="1:16" x14ac:dyDescent="0.2">
      <c r="E193" s="244"/>
      <c r="F193" s="244"/>
      <c r="G193" s="244"/>
      <c r="H193" s="244"/>
      <c r="K193" s="243" t="s">
        <v>159</v>
      </c>
      <c r="L193" s="243"/>
      <c r="N193" s="104" t="s">
        <v>160</v>
      </c>
      <c r="O193" s="104"/>
      <c r="P193" s="104"/>
    </row>
    <row r="194" spans="1:16" x14ac:dyDescent="0.2">
      <c r="A194" s="85"/>
    </row>
    <row r="195" spans="1:16" x14ac:dyDescent="0.2">
      <c r="A195" s="85"/>
      <c r="B195" s="85"/>
      <c r="C195" s="85" t="s">
        <v>162</v>
      </c>
      <c r="D195" s="85"/>
      <c r="E195" s="86" t="s">
        <v>163</v>
      </c>
      <c r="F195" s="86"/>
      <c r="G195" s="85"/>
    </row>
    <row r="196" spans="1:16" x14ac:dyDescent="0.2">
      <c r="A196" s="85"/>
      <c r="B196" s="85"/>
      <c r="C196" s="85"/>
      <c r="D196" s="85"/>
      <c r="E196" s="85">
        <v>481213</v>
      </c>
      <c r="F196" s="1"/>
      <c r="G196" s="85"/>
    </row>
  </sheetData>
  <mergeCells count="404">
    <mergeCell ref="K190:L190"/>
    <mergeCell ref="N190:P190"/>
    <mergeCell ref="E192:H193"/>
    <mergeCell ref="N192:P192"/>
    <mergeCell ref="K193:L193"/>
    <mergeCell ref="N193:P193"/>
    <mergeCell ref="C180:P180"/>
    <mergeCell ref="B183:D183"/>
    <mergeCell ref="C185:P185"/>
    <mergeCell ref="C186:P186"/>
    <mergeCell ref="E188:H189"/>
    <mergeCell ref="N189:P189"/>
    <mergeCell ref="C169:N169"/>
    <mergeCell ref="D170:O170"/>
    <mergeCell ref="B172:B173"/>
    <mergeCell ref="C172:C173"/>
    <mergeCell ref="D172:D173"/>
    <mergeCell ref="E172:G172"/>
    <mergeCell ref="H172:J172"/>
    <mergeCell ref="K172:M172"/>
    <mergeCell ref="N172:P172"/>
    <mergeCell ref="C166:F166"/>
    <mergeCell ref="H166:I166"/>
    <mergeCell ref="J166:K166"/>
    <mergeCell ref="L166:M166"/>
    <mergeCell ref="N166:P166"/>
    <mergeCell ref="C167:P167"/>
    <mergeCell ref="C164:P164"/>
    <mergeCell ref="C165:F165"/>
    <mergeCell ref="H165:I165"/>
    <mergeCell ref="J165:K165"/>
    <mergeCell ref="L165:M165"/>
    <mergeCell ref="N165:P165"/>
    <mergeCell ref="C162:F162"/>
    <mergeCell ref="H162:I162"/>
    <mergeCell ref="J162:K162"/>
    <mergeCell ref="L162:M162"/>
    <mergeCell ref="N162:P162"/>
    <mergeCell ref="C163:F163"/>
    <mergeCell ref="H163:I163"/>
    <mergeCell ref="J163:K163"/>
    <mergeCell ref="L163:M163"/>
    <mergeCell ref="N163:P163"/>
    <mergeCell ref="C161:P161"/>
    <mergeCell ref="C158:F158"/>
    <mergeCell ref="H158:I158"/>
    <mergeCell ref="J158:K158"/>
    <mergeCell ref="L158:M158"/>
    <mergeCell ref="N158:P158"/>
    <mergeCell ref="C159:F159"/>
    <mergeCell ref="H159:I159"/>
    <mergeCell ref="J159:K159"/>
    <mergeCell ref="L159:M159"/>
    <mergeCell ref="N159:P159"/>
    <mergeCell ref="H157:I157"/>
    <mergeCell ref="L157:M157"/>
    <mergeCell ref="C157:F157"/>
    <mergeCell ref="J157:K157"/>
    <mergeCell ref="N157:P157"/>
    <mergeCell ref="C160:F160"/>
    <mergeCell ref="H160:I160"/>
    <mergeCell ref="J160:K160"/>
    <mergeCell ref="L160:M160"/>
    <mergeCell ref="N160:P160"/>
    <mergeCell ref="C155:F155"/>
    <mergeCell ref="C156:F156"/>
    <mergeCell ref="H156:I156"/>
    <mergeCell ref="J156:K156"/>
    <mergeCell ref="L156:M156"/>
    <mergeCell ref="N156:P156"/>
    <mergeCell ref="C153:F153"/>
    <mergeCell ref="H153:I153"/>
    <mergeCell ref="J153:K153"/>
    <mergeCell ref="L153:M153"/>
    <mergeCell ref="N153:P153"/>
    <mergeCell ref="C154:P154"/>
    <mergeCell ref="C150:O150"/>
    <mergeCell ref="C151:P151"/>
    <mergeCell ref="C152:F152"/>
    <mergeCell ref="H152:I152"/>
    <mergeCell ref="J152:K152"/>
    <mergeCell ref="L152:M152"/>
    <mergeCell ref="N152:P152"/>
    <mergeCell ref="C147:P147"/>
    <mergeCell ref="C148:P148"/>
    <mergeCell ref="C149:F149"/>
    <mergeCell ref="H149:I149"/>
    <mergeCell ref="J149:K149"/>
    <mergeCell ref="L149:M149"/>
    <mergeCell ref="N149:P149"/>
    <mergeCell ref="C145:P145"/>
    <mergeCell ref="C146:F146"/>
    <mergeCell ref="H146:I146"/>
    <mergeCell ref="J146:K146"/>
    <mergeCell ref="L146:M146"/>
    <mergeCell ref="N146:P146"/>
    <mergeCell ref="C143:F143"/>
    <mergeCell ref="H143:I143"/>
    <mergeCell ref="J143:K143"/>
    <mergeCell ref="L143:M143"/>
    <mergeCell ref="N143:P143"/>
    <mergeCell ref="C144:P144"/>
    <mergeCell ref="C140:P140"/>
    <mergeCell ref="C141:P141"/>
    <mergeCell ref="C142:F142"/>
    <mergeCell ref="H142:I142"/>
    <mergeCell ref="J142:K142"/>
    <mergeCell ref="L142:M142"/>
    <mergeCell ref="N142:P142"/>
    <mergeCell ref="C138:F138"/>
    <mergeCell ref="H138:I138"/>
    <mergeCell ref="J138:K138"/>
    <mergeCell ref="L138:M138"/>
    <mergeCell ref="N138:P138"/>
    <mergeCell ref="C139:P139"/>
    <mergeCell ref="C135:O135"/>
    <mergeCell ref="C136:F136"/>
    <mergeCell ref="C137:F137"/>
    <mergeCell ref="H137:I137"/>
    <mergeCell ref="J137:K137"/>
    <mergeCell ref="L137:M137"/>
    <mergeCell ref="N137:P137"/>
    <mergeCell ref="C132:P132"/>
    <mergeCell ref="C133:P133"/>
    <mergeCell ref="C134:F134"/>
    <mergeCell ref="H134:I134"/>
    <mergeCell ref="J134:K134"/>
    <mergeCell ref="L134:M134"/>
    <mergeCell ref="N134:P134"/>
    <mergeCell ref="C130:P130"/>
    <mergeCell ref="C131:F131"/>
    <mergeCell ref="H131:I131"/>
    <mergeCell ref="J131:K131"/>
    <mergeCell ref="L131:M131"/>
    <mergeCell ref="N131:P131"/>
    <mergeCell ref="C128:F128"/>
    <mergeCell ref="H128:I128"/>
    <mergeCell ref="J128:K128"/>
    <mergeCell ref="L128:M128"/>
    <mergeCell ref="N128:P128"/>
    <mergeCell ref="C129:P129"/>
    <mergeCell ref="C125:P125"/>
    <mergeCell ref="C126:P126"/>
    <mergeCell ref="C127:F127"/>
    <mergeCell ref="H127:I127"/>
    <mergeCell ref="J127:K127"/>
    <mergeCell ref="L127:M127"/>
    <mergeCell ref="N127:P127"/>
    <mergeCell ref="C123:F123"/>
    <mergeCell ref="H123:I123"/>
    <mergeCell ref="J123:K123"/>
    <mergeCell ref="L123:M123"/>
    <mergeCell ref="N123:P123"/>
    <mergeCell ref="C124:P124"/>
    <mergeCell ref="C121:F121"/>
    <mergeCell ref="H121:I121"/>
    <mergeCell ref="J121:K121"/>
    <mergeCell ref="L121:M121"/>
    <mergeCell ref="N121:P121"/>
    <mergeCell ref="C122:P122"/>
    <mergeCell ref="C119:F119"/>
    <mergeCell ref="H119:I119"/>
    <mergeCell ref="J119:K119"/>
    <mergeCell ref="L119:M119"/>
    <mergeCell ref="N119:P119"/>
    <mergeCell ref="C120:P120"/>
    <mergeCell ref="C117:F117"/>
    <mergeCell ref="H117:I117"/>
    <mergeCell ref="J117:K117"/>
    <mergeCell ref="L117:M117"/>
    <mergeCell ref="N117:P117"/>
    <mergeCell ref="C118:P118"/>
    <mergeCell ref="B114:P114"/>
    <mergeCell ref="C115:P115"/>
    <mergeCell ref="C116:F116"/>
    <mergeCell ref="H116:I116"/>
    <mergeCell ref="J116:K116"/>
    <mergeCell ref="L116:M116"/>
    <mergeCell ref="N116:P116"/>
    <mergeCell ref="C112:F112"/>
    <mergeCell ref="H112:I112"/>
    <mergeCell ref="J112:K112"/>
    <mergeCell ref="L112:M112"/>
    <mergeCell ref="N112:P112"/>
    <mergeCell ref="C113:O113"/>
    <mergeCell ref="C110:P110"/>
    <mergeCell ref="C111:F111"/>
    <mergeCell ref="H111:I111"/>
    <mergeCell ref="J111:K111"/>
    <mergeCell ref="L111:M111"/>
    <mergeCell ref="N111:P111"/>
    <mergeCell ref="C108:F108"/>
    <mergeCell ref="H108:I108"/>
    <mergeCell ref="J108:K108"/>
    <mergeCell ref="L108:M108"/>
    <mergeCell ref="N108:P108"/>
    <mergeCell ref="C109:F109"/>
    <mergeCell ref="H109:I109"/>
    <mergeCell ref="J109:K109"/>
    <mergeCell ref="L109:M109"/>
    <mergeCell ref="N109:P109"/>
    <mergeCell ref="C107:P107"/>
    <mergeCell ref="C104:F104"/>
    <mergeCell ref="H104:I104"/>
    <mergeCell ref="J104:K104"/>
    <mergeCell ref="L104:M104"/>
    <mergeCell ref="N104:P104"/>
    <mergeCell ref="C105:F105"/>
    <mergeCell ref="H105:I105"/>
    <mergeCell ref="J105:K105"/>
    <mergeCell ref="L105:M105"/>
    <mergeCell ref="N105:P105"/>
    <mergeCell ref="L103:M103"/>
    <mergeCell ref="C103:F103"/>
    <mergeCell ref="H103:I103"/>
    <mergeCell ref="J103:K103"/>
    <mergeCell ref="N103:P103"/>
    <mergeCell ref="C106:F106"/>
    <mergeCell ref="H106:I106"/>
    <mergeCell ref="J106:K106"/>
    <mergeCell ref="L106:M106"/>
    <mergeCell ref="N106:P106"/>
    <mergeCell ref="C101:F101"/>
    <mergeCell ref="C102:F102"/>
    <mergeCell ref="H102:I102"/>
    <mergeCell ref="J102:K102"/>
    <mergeCell ref="L102:M102"/>
    <mergeCell ref="N102:P102"/>
    <mergeCell ref="C99:F99"/>
    <mergeCell ref="H99:I99"/>
    <mergeCell ref="J99:K99"/>
    <mergeCell ref="L99:M99"/>
    <mergeCell ref="N99:P99"/>
    <mergeCell ref="C100:P100"/>
    <mergeCell ref="C96:P96"/>
    <mergeCell ref="C97:P97"/>
    <mergeCell ref="C98:F98"/>
    <mergeCell ref="H98:I98"/>
    <mergeCell ref="J98:K98"/>
    <mergeCell ref="L98:M98"/>
    <mergeCell ref="N98:P98"/>
    <mergeCell ref="C93:O93"/>
    <mergeCell ref="C94:P94"/>
    <mergeCell ref="C95:F95"/>
    <mergeCell ref="H95:I95"/>
    <mergeCell ref="J95:K95"/>
    <mergeCell ref="L95:M95"/>
    <mergeCell ref="N95:P95"/>
    <mergeCell ref="C91:P91"/>
    <mergeCell ref="C92:F92"/>
    <mergeCell ref="H92:I92"/>
    <mergeCell ref="J92:K92"/>
    <mergeCell ref="L92:M92"/>
    <mergeCell ref="N92:P92"/>
    <mergeCell ref="C89:F89"/>
    <mergeCell ref="H89:I89"/>
    <mergeCell ref="J89:K89"/>
    <mergeCell ref="L89:M89"/>
    <mergeCell ref="N89:P89"/>
    <mergeCell ref="C90:O90"/>
    <mergeCell ref="C87:P87"/>
    <mergeCell ref="C88:F88"/>
    <mergeCell ref="H88:I88"/>
    <mergeCell ref="J88:K88"/>
    <mergeCell ref="L88:M88"/>
    <mergeCell ref="N88:P88"/>
    <mergeCell ref="C85:F85"/>
    <mergeCell ref="H85:I85"/>
    <mergeCell ref="J85:K85"/>
    <mergeCell ref="L85:M85"/>
    <mergeCell ref="N85:P85"/>
    <mergeCell ref="C86:P86"/>
    <mergeCell ref="C82:O82"/>
    <mergeCell ref="C83:F83"/>
    <mergeCell ref="C84:F84"/>
    <mergeCell ref="H84:I84"/>
    <mergeCell ref="J84:K84"/>
    <mergeCell ref="L84:M84"/>
    <mergeCell ref="N84:P84"/>
    <mergeCell ref="C79:P79"/>
    <mergeCell ref="C80:P80"/>
    <mergeCell ref="C81:F81"/>
    <mergeCell ref="H81:I81"/>
    <mergeCell ref="J81:K81"/>
    <mergeCell ref="L81:M81"/>
    <mergeCell ref="N81:P81"/>
    <mergeCell ref="C77:P77"/>
    <mergeCell ref="C78:F78"/>
    <mergeCell ref="H78:I78"/>
    <mergeCell ref="J78:K78"/>
    <mergeCell ref="L78:M78"/>
    <mergeCell ref="N78:P78"/>
    <mergeCell ref="C75:F75"/>
    <mergeCell ref="H75:I75"/>
    <mergeCell ref="J75:K75"/>
    <mergeCell ref="L75:M75"/>
    <mergeCell ref="N75:P75"/>
    <mergeCell ref="C76:O76"/>
    <mergeCell ref="C71:P71"/>
    <mergeCell ref="C72:P72"/>
    <mergeCell ref="C73:P73"/>
    <mergeCell ref="C74:F74"/>
    <mergeCell ref="H74:I74"/>
    <mergeCell ref="J74:K74"/>
    <mergeCell ref="L74:M74"/>
    <mergeCell ref="N74:P74"/>
    <mergeCell ref="C68:O68"/>
    <mergeCell ref="C69:P69"/>
    <mergeCell ref="C70:F70"/>
    <mergeCell ref="H70:I70"/>
    <mergeCell ref="J70:K70"/>
    <mergeCell ref="L70:M70"/>
    <mergeCell ref="N70:P70"/>
    <mergeCell ref="C65:O65"/>
    <mergeCell ref="C66:P66"/>
    <mergeCell ref="C67:F67"/>
    <mergeCell ref="H67:I67"/>
    <mergeCell ref="J67:K67"/>
    <mergeCell ref="L67:M67"/>
    <mergeCell ref="N67:P67"/>
    <mergeCell ref="C63:P63"/>
    <mergeCell ref="C64:F64"/>
    <mergeCell ref="H64:I64"/>
    <mergeCell ref="J64:K64"/>
    <mergeCell ref="L64:M64"/>
    <mergeCell ref="N64:P64"/>
    <mergeCell ref="C61:F61"/>
    <mergeCell ref="H61:I61"/>
    <mergeCell ref="J61:K61"/>
    <mergeCell ref="L61:M61"/>
    <mergeCell ref="N61:P61"/>
    <mergeCell ref="C62:O62"/>
    <mergeCell ref="B58:O58"/>
    <mergeCell ref="C59:P59"/>
    <mergeCell ref="C60:F60"/>
    <mergeCell ref="H60:I60"/>
    <mergeCell ref="J60:K60"/>
    <mergeCell ref="L60:M60"/>
    <mergeCell ref="N60:P60"/>
    <mergeCell ref="C56:F56"/>
    <mergeCell ref="H56:I56"/>
    <mergeCell ref="J56:K56"/>
    <mergeCell ref="L56:M56"/>
    <mergeCell ref="N56:O56"/>
    <mergeCell ref="C57:O57"/>
    <mergeCell ref="C48:N48"/>
    <mergeCell ref="C49:E49"/>
    <mergeCell ref="C50:E50"/>
    <mergeCell ref="C51:E51"/>
    <mergeCell ref="C52:E52"/>
    <mergeCell ref="C54:N54"/>
    <mergeCell ref="B42:G42"/>
    <mergeCell ref="C44:Q44"/>
    <mergeCell ref="C46:E47"/>
    <mergeCell ref="F46:H46"/>
    <mergeCell ref="I46:K46"/>
    <mergeCell ref="L46:N46"/>
    <mergeCell ref="E36:G36"/>
    <mergeCell ref="E37:Q37"/>
    <mergeCell ref="E38:G38"/>
    <mergeCell ref="E39:G39"/>
    <mergeCell ref="E40:G40"/>
    <mergeCell ref="E41:G41"/>
    <mergeCell ref="E30:G30"/>
    <mergeCell ref="B31:G31"/>
    <mergeCell ref="E32:Q32"/>
    <mergeCell ref="E33:G33"/>
    <mergeCell ref="E34:G34"/>
    <mergeCell ref="E35:G35"/>
    <mergeCell ref="D23:E23"/>
    <mergeCell ref="H23:I23"/>
    <mergeCell ref="L23:M23"/>
    <mergeCell ref="C27:N27"/>
    <mergeCell ref="N28:P28"/>
    <mergeCell ref="E29:G29"/>
    <mergeCell ref="H29:J29"/>
    <mergeCell ref="K29:M29"/>
    <mergeCell ref="N29:Q29"/>
    <mergeCell ref="D21:E21"/>
    <mergeCell ref="H21:I21"/>
    <mergeCell ref="L21:M21"/>
    <mergeCell ref="D22:E22"/>
    <mergeCell ref="H22:I22"/>
    <mergeCell ref="L22:M22"/>
    <mergeCell ref="C15:D15"/>
    <mergeCell ref="F15:G15"/>
    <mergeCell ref="H15:P15"/>
    <mergeCell ref="C16:D16"/>
    <mergeCell ref="C18:N18"/>
    <mergeCell ref="C20:F20"/>
    <mergeCell ref="G20:J20"/>
    <mergeCell ref="K20:N20"/>
    <mergeCell ref="C10:D10"/>
    <mergeCell ref="F10:P10"/>
    <mergeCell ref="C11:K11"/>
    <mergeCell ref="C12:D12"/>
    <mergeCell ref="F12:P12"/>
    <mergeCell ref="C13:K13"/>
    <mergeCell ref="K1:N1"/>
    <mergeCell ref="J2:P2"/>
    <mergeCell ref="J3:P3"/>
    <mergeCell ref="H4:P4"/>
    <mergeCell ref="C6:N6"/>
    <mergeCell ref="C7:N7"/>
  </mergeCells>
  <pageMargins left="0.75" right="0.75" top="1" bottom="1" header="0.5" footer="0.5"/>
  <pageSetup paperSize="9" scale="92" orientation="landscape" verticalDpi="0" r:id="rId1"/>
  <headerFooter alignWithMargins="0"/>
  <rowBreaks count="11" manualBreakCount="11">
    <brk id="26" max="16383" man="1"/>
    <brk id="42" max="16383" man="1"/>
    <brk id="53" max="16383" man="1"/>
    <brk id="71" max="16383" man="1"/>
    <brk id="85" max="16383" man="1"/>
    <brk id="99" max="16383" man="1"/>
    <brk id="112" max="16383" man="1"/>
    <brk id="124" max="16383" man="1"/>
    <brk id="138" max="16383" man="1"/>
    <brk id="153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130102,130106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2017-05-18T14:08:16Z</cp:lastPrinted>
  <dcterms:created xsi:type="dcterms:W3CDTF">2017-05-18T13:33:30Z</dcterms:created>
  <dcterms:modified xsi:type="dcterms:W3CDTF">2018-02-09T14:54:50Z</dcterms:modified>
</cp:coreProperties>
</file>