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1325"/>
  </bookViews>
  <sheets>
    <sheet name="130102,130106" sheetId="1" r:id="rId1"/>
  </sheets>
  <definedNames>
    <definedName name="_xlnm.Print_Area" localSheetId="0">'130102,130106'!$A$1:$Q$158</definedName>
  </definedNames>
  <calcPr calcId="145621"/>
</workbook>
</file>

<file path=xl/calcChain.xml><?xml version="1.0" encoding="utf-8"?>
<calcChain xmlns="http://schemas.openxmlformats.org/spreadsheetml/2006/main">
  <c r="N126" i="1" l="1"/>
  <c r="N125" i="1"/>
  <c r="N122" i="1"/>
  <c r="N121" i="1"/>
  <c r="N118" i="1"/>
  <c r="N117" i="1"/>
  <c r="N104" i="1"/>
  <c r="N103" i="1"/>
  <c r="N102" i="1"/>
  <c r="N101" i="1"/>
  <c r="N100" i="1"/>
  <c r="N99" i="1"/>
  <c r="N96" i="1"/>
  <c r="N95" i="1"/>
  <c r="N94" i="1"/>
  <c r="N93" i="1"/>
  <c r="N92" i="1"/>
  <c r="N91" i="1"/>
  <c r="N90" i="1"/>
  <c r="N89" i="1"/>
  <c r="N86" i="1"/>
  <c r="N85" i="1"/>
  <c r="N84" i="1"/>
  <c r="N83" i="1"/>
  <c r="N82" i="1"/>
  <c r="N81" i="1"/>
  <c r="N80" i="1"/>
  <c r="N79" i="1"/>
  <c r="N78" i="1"/>
  <c r="N77" i="1"/>
  <c r="N72" i="1"/>
  <c r="N71" i="1"/>
  <c r="N67" i="1"/>
  <c r="N63" i="1"/>
  <c r="N64" i="1"/>
  <c r="M49" i="1"/>
  <c r="L49" i="1"/>
  <c r="K49" i="1"/>
  <c r="H49" i="1"/>
  <c r="L47" i="1"/>
  <c r="N47" i="1" s="1"/>
  <c r="K47" i="1"/>
  <c r="H47" i="1"/>
  <c r="H46" i="1"/>
  <c r="L46" i="1" s="1"/>
  <c r="G48" i="1"/>
  <c r="H48" i="1"/>
  <c r="I48" i="1"/>
  <c r="J48" i="1"/>
  <c r="K48" i="1"/>
  <c r="L48" i="1"/>
  <c r="M48" i="1"/>
  <c r="F48" i="1"/>
  <c r="G45" i="1"/>
  <c r="G50" i="1" s="1"/>
  <c r="I45" i="1"/>
  <c r="I50" i="1" s="1"/>
  <c r="J45" i="1"/>
  <c r="K45" i="1"/>
  <c r="K50" i="1" s="1"/>
  <c r="M45" i="1"/>
  <c r="M50" i="1" s="1"/>
  <c r="F45" i="1"/>
  <c r="F50" i="1" s="1"/>
  <c r="J50" i="1" l="1"/>
  <c r="N49" i="1"/>
  <c r="N48" i="1" s="1"/>
  <c r="L45" i="1"/>
  <c r="L50" i="1" s="1"/>
  <c r="N46" i="1"/>
  <c r="N45" i="1" s="1"/>
  <c r="N50" i="1" s="1"/>
  <c r="H45" i="1"/>
  <c r="H50" i="1" s="1"/>
  <c r="I38" i="1" l="1"/>
  <c r="K38" i="1"/>
  <c r="L38" i="1"/>
  <c r="H38" i="1"/>
  <c r="O35" i="1"/>
  <c r="O38" i="1" s="1"/>
  <c r="N35" i="1"/>
  <c r="M35" i="1"/>
  <c r="J35" i="1"/>
  <c r="K23" i="1"/>
  <c r="P35" i="1" l="1"/>
  <c r="J33" i="1"/>
  <c r="N37" i="1" l="1"/>
  <c r="M37" i="1"/>
  <c r="M38" i="1" s="1"/>
  <c r="N33" i="1"/>
  <c r="P33" i="1"/>
  <c r="J37" i="1"/>
  <c r="J38" i="1" s="1"/>
  <c r="N68" i="1"/>
  <c r="N62" i="1"/>
  <c r="N59" i="1"/>
  <c r="N58" i="1"/>
  <c r="L23" i="1"/>
  <c r="J23" i="1"/>
  <c r="F23" i="1"/>
  <c r="P37" i="1" l="1"/>
  <c r="P38" i="1" s="1"/>
  <c r="N38" i="1"/>
  <c r="N23" i="1"/>
</calcChain>
</file>

<file path=xl/sharedStrings.xml><?xml version="1.0" encoding="utf-8"?>
<sst xmlns="http://schemas.openxmlformats.org/spreadsheetml/2006/main" count="411" uniqueCount="185">
  <si>
    <t xml:space="preserve">ЗАТВЕРДЖЕНО </t>
  </si>
  <si>
    <t xml:space="preserve">Наказ Міністерства фінансів України </t>
  </si>
  <si>
    <t xml:space="preserve">26 серпня 2014 року № 836 </t>
  </si>
  <si>
    <t xml:space="preserve">ЗВІТ </t>
  </si>
  <si>
    <t xml:space="preserve">1. </t>
  </si>
  <si>
    <t xml:space="preserve">Управління у справах сім"ї,молоді та спорту Житомирської міської ради </t>
  </si>
  <si>
    <t xml:space="preserve"> (КПКВК МБ)                                                                                         (найменування головного розпорядника)</t>
  </si>
  <si>
    <t>2.</t>
  </si>
  <si>
    <t xml:space="preserve">         (КПКВК МБ)                                                                                      (найменування відповідального виконавця)</t>
  </si>
  <si>
    <t>3.</t>
  </si>
  <si>
    <t>(КПКВК МБ)</t>
  </si>
  <si>
    <t xml:space="preserve">(КТФКВК) </t>
  </si>
  <si>
    <t>4.</t>
  </si>
  <si>
    <t xml:space="preserve">Видатки та надання кредитів за бюджетною програмою за звітний період: </t>
  </si>
  <si>
    <t>Затверджено паспортом бюджетної програми</t>
  </si>
  <si>
    <t>Касові видатки (надані кредити)</t>
  </si>
  <si>
    <t>Відхилення</t>
  </si>
  <si>
    <t xml:space="preserve">Загальний фонд </t>
  </si>
  <si>
    <t xml:space="preserve">Спеціальний фонд </t>
  </si>
  <si>
    <t xml:space="preserve">Разом </t>
  </si>
  <si>
    <t>5.</t>
  </si>
  <si>
    <t xml:space="preserve"> Обсяги фінансування бюджетної програми за звітний період у розрізі підпрограм та завдань:</t>
  </si>
  <si>
    <t>тис.грн.</t>
  </si>
  <si>
    <t>№з/п</t>
  </si>
  <si>
    <t>КПКВК</t>
  </si>
  <si>
    <t xml:space="preserve">КФКВК </t>
  </si>
  <si>
    <t>Підпрограма /Завдання бюджетної програми 1</t>
  </si>
  <si>
    <t>Затверджено паспортом бюджетної програми на звітний період</t>
  </si>
  <si>
    <t>Касові видатки (надані кредити) за звітний період</t>
  </si>
  <si>
    <t xml:space="preserve">Відхилення </t>
  </si>
  <si>
    <t>1.</t>
  </si>
  <si>
    <t xml:space="preserve">УСЬОГО </t>
  </si>
  <si>
    <t>6.</t>
  </si>
  <si>
    <t>Видатки на реалізацію регіональних цільових програм, що виконуються в межах бюджетної програми, за звітний період:</t>
  </si>
  <si>
    <t xml:space="preserve">Назва регіональної цільової програми та підпрограми </t>
  </si>
  <si>
    <t>-</t>
  </si>
  <si>
    <t>Підпрограма 1</t>
  </si>
  <si>
    <t xml:space="preserve">Усього </t>
  </si>
  <si>
    <t xml:space="preserve">7. </t>
  </si>
  <si>
    <t xml:space="preserve"> Результативні показники бюджетної програми та аналіз їх виконання за звітний період:</t>
  </si>
  <si>
    <t>№ п/п</t>
  </si>
  <si>
    <t xml:space="preserve">КПКВК </t>
  </si>
  <si>
    <t xml:space="preserve">Показники </t>
  </si>
  <si>
    <t xml:space="preserve">Одиниця виміру </t>
  </si>
  <si>
    <t xml:space="preserve">Джерело інформації </t>
  </si>
  <si>
    <t>Виконано за звітний період ( касові видатки / надані кредити)</t>
  </si>
  <si>
    <t xml:space="preserve">затрат </t>
  </si>
  <si>
    <t>Тис.грн.</t>
  </si>
  <si>
    <t>Од.</t>
  </si>
  <si>
    <t xml:space="preserve">продукту </t>
  </si>
  <si>
    <t xml:space="preserve">ефективності </t>
  </si>
  <si>
    <t>грн.</t>
  </si>
  <si>
    <t xml:space="preserve">якість </t>
  </si>
  <si>
    <t>%</t>
  </si>
  <si>
    <t>х</t>
  </si>
  <si>
    <t xml:space="preserve">Осіб </t>
  </si>
  <si>
    <t>8.</t>
  </si>
  <si>
    <t>Джерела фінансування інвестиційних проектів (програм)3:</t>
  </si>
  <si>
    <t xml:space="preserve">Код </t>
  </si>
  <si>
    <t xml:space="preserve">Найменування джерел надходжень </t>
  </si>
  <si>
    <t>Касові видатки станом на 01 січня 2015 року</t>
  </si>
  <si>
    <t>План видатків звітного періоду</t>
  </si>
  <si>
    <t xml:space="preserve">Касові видатки за звітний період </t>
  </si>
  <si>
    <t xml:space="preserve">Прогноз видатків до кінця реалізації інвестиційного проекту </t>
  </si>
  <si>
    <t>Інвестиційний проект 1</t>
  </si>
  <si>
    <t xml:space="preserve">Надходження із бюджету </t>
  </si>
  <si>
    <t xml:space="preserve">Інші джерела фінансування ( за видами) </t>
  </si>
  <si>
    <t>…</t>
  </si>
  <si>
    <t>Пояснення щодо розбіжностей між фактичними надходженнями і тими, що затверджені паспортом бюджетної програми</t>
  </si>
  <si>
    <t>Інвестиційний проект 2</t>
  </si>
  <si>
    <t>Усього</t>
  </si>
  <si>
    <t>1Код функціональної класифікації видатків та кредитування бюджету вказується лише у випадку, коли бюджетна програма не поділяється на програми.</t>
  </si>
  <si>
    <t>2 Зазначаються усі підпрограми та завдання, затверджені паспортом бюджетної програми.</t>
  </si>
  <si>
    <t xml:space="preserve">3 Пункт 8 заповнюється тільки для затверджених у місцевому бюджеті видатків/надання кредитів на реалізацію інвестиційних проектів ( програм) </t>
  </si>
  <si>
    <t xml:space="preserve">І.А. Ковальчук </t>
  </si>
  <si>
    <t xml:space="preserve">(підпис) </t>
  </si>
  <si>
    <t xml:space="preserve">( ініціали та прізвище) </t>
  </si>
  <si>
    <t xml:space="preserve">Вик. </t>
  </si>
  <si>
    <t>А.О. Кононенко</t>
  </si>
  <si>
    <t>Розрахунок</t>
  </si>
  <si>
    <t>Пояснення щодо причин відхилення</t>
  </si>
  <si>
    <t xml:space="preserve">                  тис.грн.</t>
  </si>
  <si>
    <t>Розбіжність між касовими та плановими видатками виникла за рахунок невикористаних коштів по проведенню заходів.</t>
  </si>
  <si>
    <t>Розбіжність між касовими та плановими видатками виникла за рахунок невикористаних коштів по проведенню заходів  та залученню позабюджетних коштів для економії бюджету.</t>
  </si>
  <si>
    <t>Розбіжність між касовими та плановими видатками виникла за рахунок невикористаних коштів по проведенню заходів та залученню позабюджетних коштів для економії бюджету.</t>
  </si>
  <si>
    <t>Пояснення : розбіжностей не має.</t>
  </si>
  <si>
    <t>Пояснення : розбіжність між касовими та плановими видатками виникла за рахунок залучення позабюджетних коштів для економії бюджету.</t>
  </si>
  <si>
    <t>Начальник управління</t>
  </si>
  <si>
    <t>Головний бухгалтер</t>
  </si>
  <si>
    <t xml:space="preserve"> про використання паспорта бюджетної програми місцевого бюджету станом на 01 січня 2019 року </t>
  </si>
  <si>
    <t xml:space="preserve">Рішення сесії Житомирської міської ради від 18.12.2017 № 881 "Про міський бюджет на 2018 рік" (зі змінами).                  </t>
  </si>
  <si>
    <t>Реалізація державної політики у молодіжній сфері</t>
  </si>
  <si>
    <t>1040</t>
  </si>
  <si>
    <r>
      <t xml:space="preserve">Завдання 1 </t>
    </r>
    <r>
      <rPr>
        <sz val="8"/>
        <rFont val="Arial"/>
        <family val="2"/>
        <charset val="204"/>
      </rPr>
      <t>Створення сприятливих умов для соціального становлення та розвитку молоді.</t>
    </r>
  </si>
  <si>
    <t>Підпрограма 1 Здійснення заходів та реалізація проектів на виконання Державної цільової соціальної програми «Молодь України»</t>
  </si>
  <si>
    <t xml:space="preserve">Підпрограма 2 Утримання клубів для  підлітків за місцем проживання </t>
  </si>
  <si>
    <r>
      <t xml:space="preserve">Завдання 1 </t>
    </r>
    <r>
      <rPr>
        <sz val="8"/>
        <rFont val="Arial"/>
        <family val="2"/>
        <charset val="204"/>
      </rPr>
      <t>Забезпечити залучення та надання належних умов виховання дітей в умовах позашкільного виховання</t>
    </r>
  </si>
  <si>
    <t>Підпрограма 3 Залучення молоді до процесів формування та здійснення місцевої молодіжної політики за всіма її основними напрямками та  на всіх рівнях</t>
  </si>
  <si>
    <t>Розбіжністей немає</t>
  </si>
  <si>
    <t>Програма підтримки сім’ї, дітей та молоді, забезпечення рівних прав та можливостей жінок і чоловіків на 2018-2020 роки</t>
  </si>
  <si>
    <t xml:space="preserve">Утримання клубів для  підлітків за місцем проживання </t>
  </si>
  <si>
    <t>Міська цільова соціальна програма утримання та розвитку позашкільної освіти за місцем проживання на 2016-2018 роки</t>
  </si>
  <si>
    <r>
      <t>Завдання 1</t>
    </r>
    <r>
      <rPr>
        <sz val="8"/>
        <rFont val="Arial"/>
        <family val="2"/>
        <charset val="204"/>
      </rPr>
      <t xml:space="preserve"> Надання фінансової підтримки молодіжним, дитячим громадським організаціям за рахунок коштів на виконання депутатських повноважень</t>
    </r>
  </si>
  <si>
    <t>Надання фінансової підтримки молодіжним, дитячим громадським організаціям за рахунок коштів на виконання депутатських повноважень</t>
  </si>
  <si>
    <t>Створення сприятливих умов для соціального становлення та розвитку молоді</t>
  </si>
  <si>
    <t>1113131</t>
  </si>
  <si>
    <t>Завдання 1 Створення сприятливих умов для соціального становлення та розвитку молоді.</t>
  </si>
  <si>
    <t xml:space="preserve">видатки на заходи </t>
  </si>
  <si>
    <t xml:space="preserve">кількість регіональних заходів державної політики з питань створення сприятливих умов молоді для соціального становлення та розвитку молоді </t>
  </si>
  <si>
    <t xml:space="preserve">п.п.2. п.1 р.ІХ Міської цільової соціальної програми підтримки сім"ї, дітей та молоді, забезпечення рівних прав та можливостей жінок і чоловіків на 2018-2020 роки, затверджене рішенням міської ради від 18.12.17р.№ 876  </t>
  </si>
  <si>
    <t xml:space="preserve">кількість учасників регіональних заходів державної політики з питань молоді </t>
  </si>
  <si>
    <t>од.</t>
  </si>
  <si>
    <t xml:space="preserve">п.п.1. п.2 р.ІХ Міської цільової соціальної програми підтримки сім"ї, дітей та молоді, забезпечення рівних прав та можливостей жінок і чоловіків на 2018-2020 роки, затверджене рішенням міської ради від 18.12.17р.№ 876  </t>
  </si>
  <si>
    <t>кількість молоді залученої до співпраці з органами виконавчої влади та органами місцевого самоврядування</t>
  </si>
  <si>
    <t>кількість молодих людей, залучених до освітньої молодіжної програми "Житомирська муніципальна школа місцевого самоврядування"</t>
  </si>
  <si>
    <t>Дані звітів управління</t>
  </si>
  <si>
    <t xml:space="preserve">п.п.5. п.2 р.ІХ Міської цільової соціальної програми підтримки сім"ї, дітей та молоді, забезпечення рівних прав та можливостей жінок і чоловіків на 2018-2020 роки, затверджене рішенням міської ради від 18.12.17р.№ 876  </t>
  </si>
  <si>
    <t xml:space="preserve">Середні витрати на проведення одного регіонального заходу державної політики з питань молоді </t>
  </si>
  <si>
    <t xml:space="preserve">Середні витрати на забезпечення участі в регіональних заходах державної політики з питань молоді одного учасника </t>
  </si>
  <si>
    <t>Розрахунок відношення видатків до кількості</t>
  </si>
  <si>
    <t>динаміка кількості молоді, охопленої заходами порівняно з минулим роком</t>
  </si>
  <si>
    <t>Відсоток молодих людей, які пройшли стажування у структурних підрозділах органів місцевого самоврядування в загальній кількості молодих людей, залучених до освітньої молодіжної програми "Муніципальна школа місцевого самоврядування"</t>
  </si>
  <si>
    <t xml:space="preserve">Розрахунок (відношення кількості молоді за 2018 в порівнянні до 2017) </t>
  </si>
  <si>
    <t>Кількість закладів</t>
  </si>
  <si>
    <t>Зведення планів по мережі</t>
  </si>
  <si>
    <t>Кількість гуртків, в т.ч.:</t>
  </si>
  <si>
    <t>План роботи на навчальний рік</t>
  </si>
  <si>
    <t>за інтересами</t>
  </si>
  <si>
    <t>спортивних</t>
  </si>
  <si>
    <t>фізкультурно-оздоровчих</t>
  </si>
  <si>
    <t>в т.ч. педагогічних працівників</t>
  </si>
  <si>
    <t>Видатки на оплату лічильників теплової енергії</t>
  </si>
  <si>
    <t>з них дітей</t>
  </si>
  <si>
    <t>План роботи на 2018 рік</t>
  </si>
  <si>
    <t>Середньорічна наповнюваність клубів</t>
  </si>
  <si>
    <t>Середньомісячна наповнюваність гуртків</t>
  </si>
  <si>
    <t>Кількість гуртківців на одного педагогічного працівника</t>
  </si>
  <si>
    <t>Обдаровані діти, які відвідують клуби</t>
  </si>
  <si>
    <t>Діти соціально незахищених сімей, які відвідують клуби</t>
  </si>
  <si>
    <t>Міського рівня</t>
  </si>
  <si>
    <t>Обласного рівня</t>
  </si>
  <si>
    <t>Відсоток дітей, що відвідують заклади позашкільної освіти за місцем проживання</t>
  </si>
  <si>
    <t>Показник виконання програмних завдань</t>
  </si>
  <si>
    <t>Завдання 1: Надання фінансової підтримки молодіжним, дитячим громадським організаціям за рахунок коштів на виконання депутатських повноважень</t>
  </si>
  <si>
    <t>Сума коштів виділених на придбання принтеру</t>
  </si>
  <si>
    <t>Сума коштів виділених на придбання стільців</t>
  </si>
  <si>
    <t>Кількість принтерів</t>
  </si>
  <si>
    <t>Журнал обліку основних засобів</t>
  </si>
  <si>
    <t>Кількість стільців</t>
  </si>
  <si>
    <t>Середні витрати на придбання одного принтеру</t>
  </si>
  <si>
    <t>Середні витрати на придбання одного стільця</t>
  </si>
  <si>
    <t>Термін використання принтеру</t>
  </si>
  <si>
    <t>р.</t>
  </si>
  <si>
    <t>5 р.</t>
  </si>
  <si>
    <t>4 р.</t>
  </si>
  <si>
    <t>Завдання 1 : Забезпечити залучення та надання належних умов виховання дітей в умовах позашкільного виховання</t>
  </si>
  <si>
    <t>Зведення планіа по мережі</t>
  </si>
  <si>
    <t xml:space="preserve">Кількість підліткових клубів </t>
  </si>
  <si>
    <t>Фізкультурно-оздоровчих</t>
  </si>
  <si>
    <t>середньорічна кількість ставок</t>
  </si>
  <si>
    <t>Шт.од.</t>
  </si>
  <si>
    <t>видатки на оплату праці</t>
  </si>
  <si>
    <t xml:space="preserve"> </t>
  </si>
  <si>
    <t xml:space="preserve">Клькість  осіб, залучених позашкільною освітою </t>
  </si>
  <si>
    <t xml:space="preserve">Клькість  підліткових клубів </t>
  </si>
  <si>
    <t>кількість лічильників теплової енергії</t>
  </si>
  <si>
    <t>Обсяг коштів виділених з міського бюджету на одну особу</t>
  </si>
  <si>
    <t>Розрахунок відношення видатків до кількості дітей та молоді(7191000:2763)</t>
  </si>
  <si>
    <t>відношення кількості осіб до кількості клубів</t>
  </si>
  <si>
    <t>відношення кількості дітей до кількості гуртків</t>
  </si>
  <si>
    <t>відношення кількості дітей до кількості пед.ставок</t>
  </si>
  <si>
    <t>Пояснення : розбіжність між касовими та плановими видатками виникла за рахунок невикористаних коштів по проведенню заходів та залученню бюджетних та позабюджетних коштів для економії бюджету.</t>
  </si>
  <si>
    <t>Кількість вихованців клубів, які є переможцями конкурсів,фестивалів, змагань, тощо</t>
  </si>
  <si>
    <t xml:space="preserve">Розрахунок відношення 2017 року до 2016 року </t>
  </si>
  <si>
    <t xml:space="preserve">Розрахунок </t>
  </si>
  <si>
    <t>Всеукраїнського рівня</t>
  </si>
  <si>
    <t>Розрахунок (відношення  до загальної кількості дітей шкільного віку)</t>
  </si>
  <si>
    <t>Пояснення : розбіжностей немає.</t>
  </si>
  <si>
    <t>1113133</t>
  </si>
  <si>
    <t xml:space="preserve">Рішення сесії Житомирської міської ради від 18.12.2017 № 881 "Про міський бюджет на 2018 рік" (зі змінами).      </t>
  </si>
  <si>
    <t>Пояснення : розбіжністей немає</t>
  </si>
  <si>
    <t>Термін використання стільців</t>
  </si>
  <si>
    <t>Пояснення : Розбіжність між касовими та плановими видатками виникла за рахунок невикористаних коштів по проведенню заходів.</t>
  </si>
  <si>
    <t>Пояснення : розбіжність між касовими та плановими видатками виникла за рахунок невикористаних коштів у зв'язку з тим, що коштів на встановленнядругого лічильника не вистачило.У вересні було передано 10 спортивних майданчиків і зменшено штатні одиниці на 1 робітника, рішення виконавчого комітету міської ради № 711 від 11.07.2018.</t>
  </si>
  <si>
    <t>Пояснення : розбіжність між касовими та плановими видатками виникла за рахунок невикористаних коштів у зв'язку з тим, що коштів на встановленнядругого лічильника не вистачило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</si>
</sst>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0.0"/>
  </numFmts>
  <fonts count="16" x14ac:knownFonts="1">
    <font>
      <sz val="10"/>
      <name val="Arial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9"/>
      <name val="Times New Roman"/>
      <family val="1"/>
      <charset val="204"/>
    </font>
    <font>
      <b/>
      <sz val="8"/>
      <name val="Arial"/>
      <family val="2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8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 shrinkToFit="1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 wrapText="1" shrinkToFit="1"/>
    </xf>
    <xf numFmtId="0" fontId="6" fillId="0" borderId="5" xfId="0" applyFont="1" applyBorder="1" applyAlignment="1">
      <alignment horizontal="center" wrapText="1" shrinkToFit="1"/>
    </xf>
    <xf numFmtId="0" fontId="6" fillId="0" borderId="0" xfId="0" applyFont="1" applyBorder="1" applyAlignment="1">
      <alignment horizontal="center" wrapText="1" shrinkToFit="1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165" fontId="4" fillId="0" borderId="6" xfId="0" applyNumberFormat="1" applyFont="1" applyBorder="1"/>
    <xf numFmtId="165" fontId="4" fillId="0" borderId="0" xfId="0" applyNumberFormat="1" applyFont="1" applyBorder="1"/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 wrapText="1" shrinkToFit="1"/>
    </xf>
    <xf numFmtId="0" fontId="7" fillId="0" borderId="5" xfId="0" applyFont="1" applyBorder="1" applyAlignment="1">
      <alignment horizontal="center" wrapText="1" shrinkToFit="1"/>
    </xf>
    <xf numFmtId="0" fontId="7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165" fontId="7" fillId="0" borderId="6" xfId="0" applyNumberFormat="1" applyFont="1" applyBorder="1" applyAlignment="1">
      <alignment horizontal="center"/>
    </xf>
    <xf numFmtId="0" fontId="0" fillId="0" borderId="6" xfId="0" applyBorder="1"/>
    <xf numFmtId="0" fontId="6" fillId="0" borderId="6" xfId="0" applyFont="1" applyBorder="1" applyAlignment="1">
      <alignment horizontal="left"/>
    </xf>
    <xf numFmtId="0" fontId="5" fillId="0" borderId="6" xfId="0" applyFont="1" applyBorder="1" applyAlignment="1">
      <alignment horizontal="center" wrapText="1" shrinkToFit="1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 wrapText="1" shrinkToFit="1"/>
    </xf>
    <xf numFmtId="0" fontId="5" fillId="0" borderId="12" xfId="0" applyFont="1" applyBorder="1" applyAlignment="1">
      <alignment horizontal="center" wrapText="1" shrinkToFit="1"/>
    </xf>
    <xf numFmtId="0" fontId="1" fillId="0" borderId="6" xfId="0" applyFont="1" applyBorder="1" applyAlignment="1">
      <alignment horizontal="left" wrapText="1" shrinkToFit="1"/>
    </xf>
    <xf numFmtId="0" fontId="14" fillId="0" borderId="6" xfId="0" applyFont="1" applyBorder="1" applyAlignment="1">
      <alignment horizontal="left" wrapText="1" shrinkToFit="1"/>
    </xf>
    <xf numFmtId="0" fontId="0" fillId="0" borderId="1" xfId="0" applyBorder="1"/>
    <xf numFmtId="0" fontId="8" fillId="0" borderId="0" xfId="0" applyFont="1"/>
    <xf numFmtId="0" fontId="8" fillId="0" borderId="0" xfId="0" applyFont="1" applyAlignment="1"/>
    <xf numFmtId="49" fontId="7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13" fillId="0" borderId="6" xfId="0" applyFont="1" applyBorder="1" applyAlignment="1">
      <alignment horizontal="center" vertical="center" wrapText="1" shrinkToFit="1"/>
    </xf>
    <xf numFmtId="0" fontId="0" fillId="0" borderId="13" xfId="0" applyBorder="1"/>
    <xf numFmtId="0" fontId="9" fillId="0" borderId="6" xfId="0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/>
    </xf>
    <xf numFmtId="0" fontId="7" fillId="0" borderId="6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center"/>
    </xf>
    <xf numFmtId="0" fontId="0" fillId="0" borderId="6" xfId="0" applyBorder="1" applyAlignment="1"/>
    <xf numFmtId="0" fontId="11" fillId="0" borderId="11" xfId="0" applyFont="1" applyBorder="1" applyAlignment="1">
      <alignment horizontal="center" vertical="center" wrapText="1" shrinkToFit="1"/>
    </xf>
    <xf numFmtId="0" fontId="11" fillId="0" borderId="11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vertical="center"/>
    </xf>
    <xf numFmtId="0" fontId="0" fillId="2" borderId="13" xfId="0" applyFill="1" applyBorder="1"/>
    <xf numFmtId="0" fontId="0" fillId="2" borderId="0" xfId="0" applyFill="1"/>
    <xf numFmtId="0" fontId="1" fillId="0" borderId="6" xfId="0" applyFont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/>
    </xf>
    <xf numFmtId="0" fontId="1" fillId="2" borderId="0" xfId="0" applyFont="1" applyFill="1"/>
    <xf numFmtId="0" fontId="1" fillId="2" borderId="6" xfId="0" applyFont="1" applyFill="1" applyBorder="1" applyAlignment="1">
      <alignment horizontal="center" vertical="center"/>
    </xf>
    <xf numFmtId="165" fontId="1" fillId="2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" fillId="0" borderId="4" xfId="0" applyFont="1" applyBorder="1" applyAlignment="1">
      <alignment horizontal="center" wrapText="1" shrinkToFit="1"/>
    </xf>
    <xf numFmtId="0" fontId="1" fillId="0" borderId="5" xfId="0" applyFont="1" applyBorder="1" applyAlignment="1">
      <alignment horizontal="center" wrapText="1" shrinkToFit="1"/>
    </xf>
    <xf numFmtId="0" fontId="1" fillId="0" borderId="4" xfId="0" applyFont="1" applyBorder="1" applyAlignment="1">
      <alignment horizontal="left" wrapText="1" shrinkToFit="1"/>
    </xf>
    <xf numFmtId="0" fontId="1" fillId="0" borderId="0" xfId="0" applyFont="1" applyBorder="1" applyAlignment="1">
      <alignment horizontal="left"/>
    </xf>
    <xf numFmtId="165" fontId="4" fillId="0" borderId="6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left"/>
    </xf>
    <xf numFmtId="0" fontId="11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16" fontId="5" fillId="0" borderId="6" xfId="0" applyNumberFormat="1" applyFont="1" applyBorder="1" applyAlignment="1">
      <alignment horizontal="center" vertical="center"/>
    </xf>
    <xf numFmtId="0" fontId="5" fillId="0" borderId="6" xfId="0" applyFont="1" applyBorder="1"/>
    <xf numFmtId="0" fontId="5" fillId="0" borderId="12" xfId="0" applyFont="1" applyBorder="1"/>
    <xf numFmtId="0" fontId="1" fillId="0" borderId="5" xfId="0" applyFont="1" applyBorder="1"/>
    <xf numFmtId="0" fontId="1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 shrinkToFit="1"/>
    </xf>
    <xf numFmtId="0" fontId="5" fillId="0" borderId="4" xfId="0" applyFont="1" applyBorder="1" applyAlignment="1">
      <alignment horizontal="left" vertical="center" wrapText="1" shrinkToFit="1"/>
    </xf>
    <xf numFmtId="0" fontId="5" fillId="0" borderId="5" xfId="0" applyFont="1" applyBorder="1" applyAlignment="1">
      <alignment horizontal="left" vertical="center" wrapText="1" shrinkToFit="1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 shrinkToFit="1"/>
    </xf>
    <xf numFmtId="0" fontId="5" fillId="0" borderId="4" xfId="0" applyFont="1" applyBorder="1" applyAlignment="1">
      <alignment vertical="center" wrapText="1" shrinkToFit="1"/>
    </xf>
    <xf numFmtId="0" fontId="5" fillId="0" borderId="5" xfId="0" applyFont="1" applyBorder="1" applyAlignment="1">
      <alignment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1" fontId="5" fillId="0" borderId="3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 shrinkToFit="1"/>
    </xf>
    <xf numFmtId="0" fontId="5" fillId="2" borderId="5" xfId="0" applyFont="1" applyFill="1" applyBorder="1" applyAlignment="1">
      <alignment horizontal="center" vertical="center" wrapText="1" shrinkToFit="1"/>
    </xf>
    <xf numFmtId="165" fontId="5" fillId="0" borderId="5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 shrinkToFit="1"/>
    </xf>
    <xf numFmtId="0" fontId="11" fillId="0" borderId="4" xfId="0" applyFont="1" applyBorder="1" applyAlignment="1">
      <alignment horizontal="left" vertical="center" wrapText="1" shrinkToFit="1"/>
    </xf>
    <xf numFmtId="0" fontId="11" fillId="0" borderId="5" xfId="0" applyFont="1" applyBorder="1" applyAlignment="1">
      <alignment horizontal="left" vertical="center" wrapText="1" shrinkToFi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3" xfId="0" applyFont="1" applyBorder="1" applyAlignment="1">
      <alignment horizontal="left" wrapText="1" shrinkToFit="1"/>
    </xf>
    <xf numFmtId="0" fontId="6" fillId="0" borderId="4" xfId="0" applyFont="1" applyBorder="1" applyAlignment="1">
      <alignment horizontal="left" wrapText="1" shrinkToFit="1"/>
    </xf>
    <xf numFmtId="0" fontId="6" fillId="0" borderId="5" xfId="0" applyFont="1" applyBorder="1" applyAlignment="1">
      <alignment horizontal="left" wrapText="1" shrinkToFit="1"/>
    </xf>
    <xf numFmtId="0" fontId="11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0" xfId="0" applyFont="1" applyAlignment="1">
      <alignment horizontal="left" wrapText="1" shrinkToFit="1"/>
    </xf>
    <xf numFmtId="0" fontId="7" fillId="0" borderId="6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 shrinkToFit="1"/>
    </xf>
    <xf numFmtId="0" fontId="1" fillId="2" borderId="4" xfId="0" applyFont="1" applyFill="1" applyBorder="1" applyAlignment="1">
      <alignment horizontal="center" vertical="center" wrapText="1" shrinkToFit="1"/>
    </xf>
    <xf numFmtId="0" fontId="1" fillId="2" borderId="5" xfId="0" applyFont="1" applyFill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left" vertical="center" wrapText="1" shrinkToFit="1"/>
    </xf>
    <xf numFmtId="0" fontId="7" fillId="0" borderId="4" xfId="0" applyFont="1" applyBorder="1" applyAlignment="1">
      <alignment horizontal="left" vertical="center" wrapText="1" shrinkToFit="1"/>
    </xf>
    <xf numFmtId="0" fontId="7" fillId="0" borderId="5" xfId="0" applyFont="1" applyBorder="1" applyAlignment="1">
      <alignment horizontal="left" vertical="center" wrapText="1" shrinkToFit="1"/>
    </xf>
    <xf numFmtId="0" fontId="11" fillId="0" borderId="3" xfId="0" applyFont="1" applyBorder="1" applyAlignment="1">
      <alignment horizontal="center" vertical="center" wrapText="1" shrinkToFit="1"/>
    </xf>
    <xf numFmtId="0" fontId="11" fillId="0" borderId="4" xfId="0" applyFont="1" applyBorder="1" applyAlignment="1">
      <alignment horizontal="center" vertical="center" wrapText="1" shrinkToFit="1"/>
    </xf>
    <xf numFmtId="0" fontId="11" fillId="0" borderId="5" xfId="0" applyFont="1" applyBorder="1" applyAlignment="1">
      <alignment horizontal="center" vertical="center" wrapText="1" shrinkToFit="1"/>
    </xf>
    <xf numFmtId="0" fontId="6" fillId="0" borderId="0" xfId="0" applyFont="1" applyBorder="1" applyAlignment="1">
      <alignment horizontal="left"/>
    </xf>
    <xf numFmtId="0" fontId="0" fillId="0" borderId="7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0" fontId="0" fillId="0" borderId="13" xfId="0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 wrapText="1" shrinkToFit="1"/>
    </xf>
    <xf numFmtId="0" fontId="11" fillId="0" borderId="9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wrapText="1" shrinkToFit="1"/>
    </xf>
    <xf numFmtId="0" fontId="11" fillId="0" borderId="10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0" fontId="12" fillId="0" borderId="6" xfId="0" applyFont="1" applyBorder="1" applyAlignment="1">
      <alignment horizontal="center" vertical="center" wrapText="1" shrinkToFi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 shrinkToFit="1"/>
    </xf>
    <xf numFmtId="0" fontId="7" fillId="0" borderId="4" xfId="0" applyFont="1" applyBorder="1" applyAlignment="1">
      <alignment horizontal="center" vertical="top" wrapText="1" shrinkToFit="1"/>
    </xf>
    <xf numFmtId="0" fontId="7" fillId="0" borderId="5" xfId="0" applyFont="1" applyBorder="1" applyAlignment="1">
      <alignment horizontal="center" vertical="top" wrapText="1" shrinkToFit="1"/>
    </xf>
    <xf numFmtId="0" fontId="7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 wrapText="1" shrinkToFit="1"/>
    </xf>
    <xf numFmtId="0" fontId="7" fillId="0" borderId="4" xfId="0" applyFont="1" applyBorder="1" applyAlignment="1">
      <alignment horizontal="center" wrapText="1" shrinkToFit="1"/>
    </xf>
    <xf numFmtId="0" fontId="7" fillId="0" borderId="5" xfId="0" applyFont="1" applyBorder="1" applyAlignment="1">
      <alignment horizontal="center" wrapText="1" shrinkToFi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 shrinkToFit="1"/>
    </xf>
    <xf numFmtId="0" fontId="9" fillId="0" borderId="5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left"/>
    </xf>
    <xf numFmtId="0" fontId="5" fillId="2" borderId="3" xfId="0" applyFont="1" applyFill="1" applyBorder="1" applyAlignment="1">
      <alignment horizontal="left" vertical="center" wrapText="1" shrinkToFit="1"/>
    </xf>
    <xf numFmtId="0" fontId="5" fillId="2" borderId="4" xfId="0" applyFont="1" applyFill="1" applyBorder="1" applyAlignment="1">
      <alignment horizontal="left" vertical="center" wrapText="1" shrinkToFi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 shrinkToFit="1"/>
    </xf>
    <xf numFmtId="0" fontId="6" fillId="0" borderId="3" xfId="0" applyFont="1" applyBorder="1" applyAlignment="1">
      <alignment horizontal="center" wrapText="1" shrinkToFit="1"/>
    </xf>
    <xf numFmtId="0" fontId="6" fillId="0" borderId="5" xfId="0" applyFont="1" applyBorder="1" applyAlignment="1">
      <alignment horizontal="center" wrapText="1" shrinkToFit="1"/>
    </xf>
    <xf numFmtId="0" fontId="0" fillId="2" borderId="1" xfId="0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 wrapText="1" shrinkToFit="1"/>
    </xf>
    <xf numFmtId="0" fontId="1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 shrinkToFit="1"/>
    </xf>
    <xf numFmtId="0" fontId="4" fillId="0" borderId="5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3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1" fillId="0" borderId="5" xfId="0" applyFont="1" applyBorder="1" applyAlignment="1">
      <alignment horizontal="center" vertical="center" wrapText="1" shrinkToFit="1"/>
    </xf>
    <xf numFmtId="165" fontId="4" fillId="0" borderId="3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 wrapText="1" shrinkToFit="1"/>
    </xf>
    <xf numFmtId="0" fontId="10" fillId="0" borderId="5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11" fillId="2" borderId="3" xfId="0" applyFont="1" applyFill="1" applyBorder="1" applyAlignment="1">
      <alignment horizontal="left" vertical="center" wrapText="1" shrinkToFit="1"/>
    </xf>
    <xf numFmtId="0" fontId="11" fillId="2" borderId="4" xfId="0" applyFont="1" applyFill="1" applyBorder="1" applyAlignment="1">
      <alignment horizontal="left" vertical="center" wrapText="1" shrinkToFit="1"/>
    </xf>
    <xf numFmtId="0" fontId="11" fillId="2" borderId="5" xfId="0" applyFont="1" applyFill="1" applyBorder="1" applyAlignment="1">
      <alignment horizontal="left" vertical="center" wrapText="1" shrinkToFit="1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 wrapText="1" shrinkToFit="1"/>
    </xf>
    <xf numFmtId="0" fontId="1" fillId="0" borderId="3" xfId="0" applyFont="1" applyBorder="1" applyAlignment="1">
      <alignment horizontal="left" wrapText="1" shrinkToFit="1"/>
    </xf>
    <xf numFmtId="0" fontId="1" fillId="0" borderId="4" xfId="0" applyFont="1" applyBorder="1" applyAlignment="1">
      <alignment horizontal="left" wrapText="1" shrinkToFit="1"/>
    </xf>
    <xf numFmtId="0" fontId="1" fillId="0" borderId="5" xfId="0" applyFont="1" applyBorder="1" applyAlignment="1">
      <alignment horizontal="left" wrapText="1" shrinkToFi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 wrapText="1" shrinkToFit="1"/>
    </xf>
    <xf numFmtId="0" fontId="0" fillId="0" borderId="2" xfId="0" applyBorder="1" applyAlignment="1">
      <alignment horizontal="center"/>
    </xf>
    <xf numFmtId="0" fontId="15" fillId="0" borderId="0" xfId="0" applyFont="1" applyAlignment="1">
      <alignment horizontal="center" vertical="top" wrapText="1" shrinkToFit="1"/>
    </xf>
    <xf numFmtId="0" fontId="0" fillId="0" borderId="1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 shrinkToFit="1"/>
    </xf>
    <xf numFmtId="0" fontId="1" fillId="0" borderId="12" xfId="0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 wrapText="1" shrinkToFit="1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2"/>
  <sheetViews>
    <sheetView tabSelected="1" view="pageBreakPreview" zoomScale="90" zoomScaleNormal="110" zoomScaleSheetLayoutView="90" workbookViewId="0">
      <selection activeCell="A105" sqref="A105:XFD105"/>
    </sheetView>
  </sheetViews>
  <sheetFormatPr defaultRowHeight="12.75" x14ac:dyDescent="0.2"/>
  <cols>
    <col min="1" max="1" width="5.140625" customWidth="1"/>
    <col min="2" max="2" width="8.28515625" customWidth="1"/>
    <col min="3" max="3" width="9.7109375" customWidth="1"/>
    <col min="6" max="6" width="8.85546875" customWidth="1"/>
    <col min="8" max="8" width="12" customWidth="1"/>
    <col min="9" max="9" width="12.7109375" customWidth="1"/>
    <col min="10" max="10" width="10.5703125" customWidth="1"/>
    <col min="11" max="11" width="10" customWidth="1"/>
    <col min="13" max="13" width="11" customWidth="1"/>
    <col min="16" max="16" width="9.5703125" customWidth="1"/>
    <col min="17" max="17" width="25.140625" customWidth="1"/>
  </cols>
  <sheetData>
    <row r="1" spans="2:15" x14ac:dyDescent="0.2">
      <c r="J1" s="1"/>
      <c r="K1" s="185" t="s">
        <v>0</v>
      </c>
      <c r="L1" s="185"/>
      <c r="M1" s="185"/>
      <c r="N1" s="185"/>
      <c r="O1" s="2"/>
    </row>
    <row r="2" spans="2:15" x14ac:dyDescent="0.2">
      <c r="J2" s="185" t="s">
        <v>1</v>
      </c>
      <c r="K2" s="185"/>
      <c r="L2" s="185"/>
      <c r="M2" s="185"/>
      <c r="N2" s="185"/>
      <c r="O2" s="185"/>
    </row>
    <row r="3" spans="2:15" x14ac:dyDescent="0.2">
      <c r="J3" s="185" t="s">
        <v>2</v>
      </c>
      <c r="K3" s="185"/>
      <c r="L3" s="185"/>
      <c r="M3" s="185"/>
      <c r="N3" s="185"/>
      <c r="O3" s="185"/>
    </row>
    <row r="4" spans="2:15" ht="12" customHeight="1" x14ac:dyDescent="0.2">
      <c r="H4" s="186"/>
      <c r="I4" s="186"/>
      <c r="J4" s="186"/>
      <c r="K4" s="186"/>
      <c r="L4" s="186"/>
      <c r="M4" s="186"/>
      <c r="N4" s="186"/>
      <c r="O4" s="186"/>
    </row>
    <row r="6" spans="2:15" ht="15.75" x14ac:dyDescent="0.25">
      <c r="C6" s="187" t="s">
        <v>3</v>
      </c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3"/>
    </row>
    <row r="7" spans="2:15" ht="19.5" customHeight="1" x14ac:dyDescent="0.25">
      <c r="C7" s="188" t="s">
        <v>89</v>
      </c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4"/>
    </row>
    <row r="9" spans="2:15" ht="7.5" customHeight="1" x14ac:dyDescent="0.2"/>
    <row r="10" spans="2:15" x14ac:dyDescent="0.2">
      <c r="B10" s="5" t="s">
        <v>4</v>
      </c>
      <c r="C10" s="191">
        <v>1100000</v>
      </c>
      <c r="D10" s="191"/>
      <c r="E10" s="51"/>
      <c r="F10" s="201" t="s">
        <v>5</v>
      </c>
      <c r="G10" s="201"/>
      <c r="H10" s="201"/>
      <c r="I10" s="201"/>
      <c r="J10" s="201"/>
      <c r="K10" s="201"/>
      <c r="L10" s="201"/>
      <c r="M10" s="201"/>
      <c r="N10" s="201"/>
      <c r="O10" s="201"/>
    </row>
    <row r="11" spans="2:15" x14ac:dyDescent="0.2">
      <c r="C11" s="202" t="s">
        <v>6</v>
      </c>
      <c r="D11" s="202"/>
      <c r="E11" s="202"/>
      <c r="F11" s="202"/>
      <c r="G11" s="202"/>
      <c r="H11" s="202"/>
      <c r="I11" s="202"/>
      <c r="J11" s="202"/>
      <c r="K11" s="202"/>
      <c r="L11" s="51"/>
      <c r="M11" s="51"/>
      <c r="N11" s="51"/>
      <c r="O11" s="51"/>
    </row>
    <row r="12" spans="2:15" x14ac:dyDescent="0.2">
      <c r="C12" s="191">
        <v>1110000</v>
      </c>
      <c r="D12" s="191"/>
      <c r="E12" s="51"/>
      <c r="F12" s="201" t="s">
        <v>5</v>
      </c>
      <c r="G12" s="201"/>
      <c r="H12" s="201"/>
      <c r="I12" s="201"/>
      <c r="J12" s="201"/>
      <c r="K12" s="201"/>
      <c r="L12" s="201"/>
      <c r="M12" s="201"/>
      <c r="N12" s="201"/>
      <c r="O12" s="201"/>
    </row>
    <row r="13" spans="2:15" x14ac:dyDescent="0.2">
      <c r="B13" s="5" t="s">
        <v>7</v>
      </c>
      <c r="C13" s="202" t="s">
        <v>8</v>
      </c>
      <c r="D13" s="202"/>
      <c r="E13" s="202"/>
      <c r="F13" s="202"/>
      <c r="G13" s="202"/>
      <c r="H13" s="202"/>
      <c r="I13" s="202"/>
      <c r="J13" s="202"/>
      <c r="K13" s="202"/>
      <c r="L13" s="54"/>
      <c r="M13" s="54"/>
      <c r="N13" s="54"/>
      <c r="O13" s="54"/>
    </row>
    <row r="14" spans="2:15" x14ac:dyDescent="0.2"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</row>
    <row r="15" spans="2:15" ht="14.25" customHeight="1" x14ac:dyDescent="0.2">
      <c r="B15" s="5" t="s">
        <v>9</v>
      </c>
      <c r="C15" s="191">
        <v>1113130</v>
      </c>
      <c r="D15" s="191"/>
      <c r="E15" s="51"/>
      <c r="F15" s="192"/>
      <c r="G15" s="192"/>
      <c r="H15" s="193" t="s">
        <v>91</v>
      </c>
      <c r="I15" s="193"/>
      <c r="J15" s="193"/>
      <c r="K15" s="193"/>
      <c r="L15" s="193"/>
      <c r="M15" s="193"/>
      <c r="N15" s="193"/>
      <c r="O15" s="193"/>
    </row>
    <row r="16" spans="2:15" x14ac:dyDescent="0.2">
      <c r="C16" s="194" t="s">
        <v>10</v>
      </c>
      <c r="D16" s="194"/>
      <c r="F16" s="1" t="s">
        <v>11</v>
      </c>
    </row>
    <row r="18" spans="2:19" x14ac:dyDescent="0.2">
      <c r="B18" s="5" t="s">
        <v>12</v>
      </c>
      <c r="C18" s="182" t="s">
        <v>13</v>
      </c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6"/>
    </row>
    <row r="19" spans="2:19" ht="9" customHeight="1" x14ac:dyDescent="0.2"/>
    <row r="20" spans="2:19" ht="28.5" customHeight="1" x14ac:dyDescent="0.2">
      <c r="C20" s="195" t="s">
        <v>14</v>
      </c>
      <c r="D20" s="196"/>
      <c r="E20" s="196"/>
      <c r="F20" s="197"/>
      <c r="G20" s="195" t="s">
        <v>15</v>
      </c>
      <c r="H20" s="196"/>
      <c r="I20" s="196"/>
      <c r="J20" s="197"/>
      <c r="K20" s="198" t="s">
        <v>16</v>
      </c>
      <c r="L20" s="199"/>
      <c r="M20" s="199"/>
      <c r="N20" s="200"/>
      <c r="O20" s="7"/>
    </row>
    <row r="21" spans="2:19" ht="28.5" customHeight="1" x14ac:dyDescent="0.2">
      <c r="C21" s="8" t="s">
        <v>17</v>
      </c>
      <c r="D21" s="189" t="s">
        <v>18</v>
      </c>
      <c r="E21" s="190"/>
      <c r="F21" s="9" t="s">
        <v>19</v>
      </c>
      <c r="G21" s="8" t="s">
        <v>17</v>
      </c>
      <c r="H21" s="189" t="s">
        <v>18</v>
      </c>
      <c r="I21" s="190"/>
      <c r="J21" s="9" t="s">
        <v>19</v>
      </c>
      <c r="K21" s="8" t="s">
        <v>17</v>
      </c>
      <c r="L21" s="189" t="s">
        <v>18</v>
      </c>
      <c r="M21" s="190"/>
      <c r="N21" s="9" t="s">
        <v>19</v>
      </c>
      <c r="O21" s="10"/>
    </row>
    <row r="22" spans="2:19" x14ac:dyDescent="0.2">
      <c r="C22" s="11">
        <v>1</v>
      </c>
      <c r="D22" s="155">
        <v>2</v>
      </c>
      <c r="E22" s="157"/>
      <c r="F22" s="11">
        <v>3</v>
      </c>
      <c r="G22" s="11">
        <v>4</v>
      </c>
      <c r="H22" s="155">
        <v>5</v>
      </c>
      <c r="I22" s="157"/>
      <c r="J22" s="11">
        <v>6</v>
      </c>
      <c r="K22" s="11">
        <v>7</v>
      </c>
      <c r="L22" s="155">
        <v>8</v>
      </c>
      <c r="M22" s="157"/>
      <c r="N22" s="11">
        <v>9</v>
      </c>
      <c r="O22" s="12"/>
    </row>
    <row r="23" spans="2:19" x14ac:dyDescent="0.2">
      <c r="C23" s="65">
        <v>8055</v>
      </c>
      <c r="D23" s="206">
        <v>36</v>
      </c>
      <c r="E23" s="207"/>
      <c r="F23" s="65">
        <f>C23+D23</f>
        <v>8091</v>
      </c>
      <c r="G23" s="13">
        <v>7711.3</v>
      </c>
      <c r="H23" s="208">
        <v>33.799999999999997</v>
      </c>
      <c r="I23" s="209"/>
      <c r="J23" s="13">
        <f>G23+H23</f>
        <v>7745.1</v>
      </c>
      <c r="K23" s="13">
        <f>G23-C23</f>
        <v>-343.69999999999982</v>
      </c>
      <c r="L23" s="210">
        <f>H23-D23</f>
        <v>-2.2000000000000028</v>
      </c>
      <c r="M23" s="211"/>
      <c r="N23" s="13">
        <f>J23-F23</f>
        <v>-345.89999999999964</v>
      </c>
      <c r="O23" s="14"/>
    </row>
    <row r="24" spans="2:19" ht="5.25" customHeight="1" x14ac:dyDescent="0.2"/>
    <row r="25" spans="2:19" ht="5.25" customHeight="1" x14ac:dyDescent="0.2"/>
    <row r="26" spans="2:19" ht="9" customHeight="1" x14ac:dyDescent="0.2"/>
    <row r="27" spans="2:19" x14ac:dyDescent="0.2">
      <c r="B27" s="5" t="s">
        <v>20</v>
      </c>
      <c r="C27" s="182" t="s">
        <v>21</v>
      </c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6"/>
    </row>
    <row r="28" spans="2:19" ht="8.25" customHeight="1" x14ac:dyDescent="0.2">
      <c r="N28" s="161"/>
      <c r="O28" s="161"/>
      <c r="Q28" s="143" t="s">
        <v>81</v>
      </c>
      <c r="R28" s="143"/>
      <c r="S28" s="143"/>
    </row>
    <row r="29" spans="2:19" ht="39.75" customHeight="1" x14ac:dyDescent="0.2">
      <c r="B29" s="43" t="s">
        <v>23</v>
      </c>
      <c r="C29" s="43" t="s">
        <v>24</v>
      </c>
      <c r="D29" s="43" t="s">
        <v>25</v>
      </c>
      <c r="E29" s="162" t="s">
        <v>26</v>
      </c>
      <c r="F29" s="163"/>
      <c r="G29" s="164"/>
      <c r="H29" s="162" t="s">
        <v>27</v>
      </c>
      <c r="I29" s="163"/>
      <c r="J29" s="164"/>
      <c r="K29" s="162" t="s">
        <v>28</v>
      </c>
      <c r="L29" s="163"/>
      <c r="M29" s="164"/>
      <c r="N29" s="165" t="s">
        <v>29</v>
      </c>
      <c r="O29" s="166"/>
      <c r="P29" s="167"/>
      <c r="Q29" s="48" t="s">
        <v>80</v>
      </c>
    </row>
    <row r="30" spans="2:19" ht="24" customHeight="1" x14ac:dyDescent="0.2">
      <c r="B30" s="15">
        <v>1</v>
      </c>
      <c r="C30" s="15">
        <v>2</v>
      </c>
      <c r="D30" s="15">
        <v>3</v>
      </c>
      <c r="E30" s="171">
        <v>4</v>
      </c>
      <c r="F30" s="172"/>
      <c r="G30" s="173"/>
      <c r="H30" s="16">
        <v>5</v>
      </c>
      <c r="I30" s="16">
        <v>6</v>
      </c>
      <c r="J30" s="17">
        <v>7</v>
      </c>
      <c r="K30" s="16">
        <v>8</v>
      </c>
      <c r="L30" s="16">
        <v>9</v>
      </c>
      <c r="M30" s="17">
        <v>10</v>
      </c>
      <c r="N30" s="15">
        <v>11</v>
      </c>
      <c r="O30" s="15">
        <v>12</v>
      </c>
      <c r="P30" s="18">
        <v>13</v>
      </c>
      <c r="Q30" s="15">
        <v>14</v>
      </c>
    </row>
    <row r="31" spans="2:19" ht="33" customHeight="1" x14ac:dyDescent="0.2">
      <c r="B31" s="174"/>
      <c r="C31" s="175"/>
      <c r="D31" s="175"/>
      <c r="E31" s="175"/>
      <c r="F31" s="175"/>
      <c r="G31" s="176"/>
      <c r="H31" s="41" t="s">
        <v>17</v>
      </c>
      <c r="I31" s="41" t="s">
        <v>18</v>
      </c>
      <c r="J31" s="44" t="s">
        <v>19</v>
      </c>
      <c r="K31" s="41" t="s">
        <v>17</v>
      </c>
      <c r="L31" s="41" t="s">
        <v>18</v>
      </c>
      <c r="M31" s="44" t="s">
        <v>19</v>
      </c>
      <c r="N31" s="41" t="s">
        <v>17</v>
      </c>
      <c r="O31" s="41" t="s">
        <v>18</v>
      </c>
      <c r="P31" s="44" t="s">
        <v>19</v>
      </c>
      <c r="Q31" s="22"/>
    </row>
    <row r="32" spans="2:19" ht="13.5" customHeight="1" x14ac:dyDescent="0.2">
      <c r="B32" s="15" t="s">
        <v>30</v>
      </c>
      <c r="C32" s="15">
        <v>1113131</v>
      </c>
      <c r="D32" s="34" t="s">
        <v>92</v>
      </c>
      <c r="E32" s="214" t="s">
        <v>94</v>
      </c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6"/>
      <c r="Q32" s="22"/>
    </row>
    <row r="33" spans="1:17" ht="74.25" customHeight="1" x14ac:dyDescent="0.2">
      <c r="B33" s="52"/>
      <c r="C33" s="67">
        <v>1113131</v>
      </c>
      <c r="D33" s="68" t="s">
        <v>92</v>
      </c>
      <c r="E33" s="203" t="s">
        <v>93</v>
      </c>
      <c r="F33" s="212"/>
      <c r="G33" s="213"/>
      <c r="H33" s="53">
        <v>890.8</v>
      </c>
      <c r="I33" s="53">
        <v>0</v>
      </c>
      <c r="J33" s="53">
        <f>H33</f>
        <v>890.8</v>
      </c>
      <c r="K33" s="53">
        <v>690</v>
      </c>
      <c r="L33" s="53">
        <v>0</v>
      </c>
      <c r="M33" s="53">
        <v>690</v>
      </c>
      <c r="N33" s="53">
        <f>M33-J33</f>
        <v>-200.79999999999995</v>
      </c>
      <c r="O33" s="53">
        <v>0</v>
      </c>
      <c r="P33" s="53">
        <f>M33-J33</f>
        <v>-200.79999999999995</v>
      </c>
      <c r="Q33" s="80" t="s">
        <v>84</v>
      </c>
    </row>
    <row r="34" spans="1:17" ht="21.75" customHeight="1" x14ac:dyDescent="0.2">
      <c r="B34" s="59" t="s">
        <v>7</v>
      </c>
      <c r="C34" s="59">
        <v>1113132</v>
      </c>
      <c r="D34" s="66" t="s">
        <v>92</v>
      </c>
      <c r="E34" s="128" t="s">
        <v>95</v>
      </c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30"/>
      <c r="Q34" s="22"/>
    </row>
    <row r="35" spans="1:17" ht="69.75" customHeight="1" x14ac:dyDescent="0.2">
      <c r="B35" s="52"/>
      <c r="C35" s="52">
        <v>1113132</v>
      </c>
      <c r="D35" s="68" t="s">
        <v>92</v>
      </c>
      <c r="E35" s="203" t="s">
        <v>96</v>
      </c>
      <c r="F35" s="204"/>
      <c r="G35" s="205"/>
      <c r="H35" s="53">
        <v>7155</v>
      </c>
      <c r="I35" s="53">
        <v>36</v>
      </c>
      <c r="J35" s="53">
        <f>H35+I35</f>
        <v>7191</v>
      </c>
      <c r="K35" s="53">
        <v>7012.1</v>
      </c>
      <c r="L35" s="53">
        <v>33.799999999999997</v>
      </c>
      <c r="M35" s="53">
        <f>K35+L35</f>
        <v>7045.9000000000005</v>
      </c>
      <c r="N35" s="53">
        <f>K35-H35</f>
        <v>-142.89999999999964</v>
      </c>
      <c r="O35" s="53">
        <f>L35-I35</f>
        <v>-2.2000000000000028</v>
      </c>
      <c r="P35" s="53">
        <f>N35+O35</f>
        <v>-145.09999999999962</v>
      </c>
      <c r="Q35" s="58" t="s">
        <v>83</v>
      </c>
    </row>
    <row r="36" spans="1:17" ht="18" customHeight="1" x14ac:dyDescent="0.2">
      <c r="B36" s="69" t="s">
        <v>9</v>
      </c>
      <c r="C36" s="69">
        <v>1113133</v>
      </c>
      <c r="D36" s="70" t="s">
        <v>92</v>
      </c>
      <c r="E36" s="137" t="s">
        <v>97</v>
      </c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9"/>
    </row>
    <row r="37" spans="1:17" ht="77.25" customHeight="1" x14ac:dyDescent="0.2">
      <c r="B37" s="19"/>
      <c r="C37" s="55">
        <v>1113133</v>
      </c>
      <c r="D37" s="68" t="s">
        <v>92</v>
      </c>
      <c r="E37" s="134" t="s">
        <v>102</v>
      </c>
      <c r="F37" s="135"/>
      <c r="G37" s="136"/>
      <c r="H37" s="55">
        <v>9.1999999999999993</v>
      </c>
      <c r="I37" s="56">
        <v>0</v>
      </c>
      <c r="J37" s="55">
        <f>H37</f>
        <v>9.1999999999999993</v>
      </c>
      <c r="K37" s="56">
        <v>9.1999999999999993</v>
      </c>
      <c r="L37" s="56">
        <v>0</v>
      </c>
      <c r="M37" s="56">
        <f t="shared" ref="M37" si="0">K37</f>
        <v>9.1999999999999993</v>
      </c>
      <c r="N37" s="56">
        <f t="shared" ref="N37" si="1">K37-H37</f>
        <v>0</v>
      </c>
      <c r="O37" s="56">
        <v>0</v>
      </c>
      <c r="P37" s="56">
        <f t="shared" ref="P37" si="2">N37</f>
        <v>0</v>
      </c>
      <c r="Q37" s="57" t="s">
        <v>98</v>
      </c>
    </row>
    <row r="38" spans="1:17" ht="15" customHeight="1" x14ac:dyDescent="0.2">
      <c r="B38" s="168" t="s">
        <v>31</v>
      </c>
      <c r="C38" s="169"/>
      <c r="D38" s="169"/>
      <c r="E38" s="169"/>
      <c r="F38" s="169"/>
      <c r="G38" s="170"/>
      <c r="H38" s="21">
        <f>H33+H35+H37</f>
        <v>8055</v>
      </c>
      <c r="I38" s="21">
        <f t="shared" ref="I38:P38" si="3">I33+I35+I37</f>
        <v>36</v>
      </c>
      <c r="J38" s="21">
        <f t="shared" si="3"/>
        <v>8091</v>
      </c>
      <c r="K38" s="21">
        <f t="shared" si="3"/>
        <v>7711.3</v>
      </c>
      <c r="L38" s="21">
        <f t="shared" si="3"/>
        <v>33.799999999999997</v>
      </c>
      <c r="M38" s="21">
        <f t="shared" si="3"/>
        <v>7745.1</v>
      </c>
      <c r="N38" s="21">
        <f t="shared" si="3"/>
        <v>-343.69999999999959</v>
      </c>
      <c r="O38" s="21">
        <f t="shared" si="3"/>
        <v>-2.2000000000000028</v>
      </c>
      <c r="P38" s="21">
        <f t="shared" si="3"/>
        <v>-345.89999999999958</v>
      </c>
      <c r="Q38" s="22"/>
    </row>
    <row r="39" spans="1:17" ht="15" customHeight="1" x14ac:dyDescent="0.2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7" ht="12.75" customHeight="1" x14ac:dyDescent="0.2">
      <c r="B40" s="5" t="s">
        <v>32</v>
      </c>
      <c r="C40" s="131" t="s">
        <v>33</v>
      </c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</row>
    <row r="42" spans="1:17" ht="39" customHeight="1" x14ac:dyDescent="0.2">
      <c r="A42" s="144" t="s">
        <v>34</v>
      </c>
      <c r="B42" s="145"/>
      <c r="C42" s="145"/>
      <c r="D42" s="145"/>
      <c r="E42" s="146"/>
      <c r="F42" s="132" t="s">
        <v>27</v>
      </c>
      <c r="G42" s="132"/>
      <c r="H42" s="132"/>
      <c r="I42" s="132" t="s">
        <v>28</v>
      </c>
      <c r="J42" s="132"/>
      <c r="K42" s="132"/>
      <c r="L42" s="133" t="s">
        <v>29</v>
      </c>
      <c r="M42" s="133"/>
      <c r="N42" s="133"/>
      <c r="O42" s="159" t="s">
        <v>80</v>
      </c>
      <c r="P42" s="160"/>
    </row>
    <row r="43" spans="1:17" ht="24" customHeight="1" x14ac:dyDescent="0.2">
      <c r="A43" s="147"/>
      <c r="B43" s="148"/>
      <c r="C43" s="148"/>
      <c r="D43" s="148"/>
      <c r="E43" s="149"/>
      <c r="F43" s="46" t="s">
        <v>17</v>
      </c>
      <c r="G43" s="46" t="s">
        <v>18</v>
      </c>
      <c r="H43" s="47" t="s">
        <v>19</v>
      </c>
      <c r="I43" s="46" t="s">
        <v>17</v>
      </c>
      <c r="J43" s="46" t="s">
        <v>18</v>
      </c>
      <c r="K43" s="47" t="s">
        <v>19</v>
      </c>
      <c r="L43" s="46" t="s">
        <v>17</v>
      </c>
      <c r="M43" s="46" t="s">
        <v>18</v>
      </c>
      <c r="N43" s="47" t="s">
        <v>19</v>
      </c>
      <c r="O43" s="109"/>
      <c r="P43" s="111"/>
    </row>
    <row r="44" spans="1:17" x14ac:dyDescent="0.2">
      <c r="A44" s="155">
        <v>1</v>
      </c>
      <c r="B44" s="156"/>
      <c r="C44" s="156"/>
      <c r="D44" s="156"/>
      <c r="E44" s="157"/>
      <c r="F44" s="45">
        <v>2</v>
      </c>
      <c r="G44" s="45">
        <v>3</v>
      </c>
      <c r="H44" s="45">
        <v>4</v>
      </c>
      <c r="I44" s="45">
        <v>5</v>
      </c>
      <c r="J44" s="45">
        <v>6</v>
      </c>
      <c r="K44" s="45">
        <v>7</v>
      </c>
      <c r="L44" s="45">
        <v>8</v>
      </c>
      <c r="M44" s="45">
        <v>9</v>
      </c>
      <c r="N44" s="45">
        <v>10</v>
      </c>
      <c r="O44" s="158">
        <v>11</v>
      </c>
      <c r="P44" s="158"/>
    </row>
    <row r="45" spans="1:17" ht="43.5" customHeight="1" x14ac:dyDescent="0.2">
      <c r="A45" s="150" t="s">
        <v>99</v>
      </c>
      <c r="B45" s="151"/>
      <c r="C45" s="151"/>
      <c r="D45" s="151"/>
      <c r="E45" s="152"/>
      <c r="F45" s="71">
        <f>F46+F47</f>
        <v>900</v>
      </c>
      <c r="G45" s="71">
        <f t="shared" ref="G45:N45" si="4">G46+G47</f>
        <v>0</v>
      </c>
      <c r="H45" s="71">
        <f t="shared" si="4"/>
        <v>900</v>
      </c>
      <c r="I45" s="71">
        <f t="shared" si="4"/>
        <v>699.2</v>
      </c>
      <c r="J45" s="71">
        <f t="shared" si="4"/>
        <v>0</v>
      </c>
      <c r="K45" s="71">
        <f t="shared" si="4"/>
        <v>699.2</v>
      </c>
      <c r="L45" s="71">
        <f t="shared" si="4"/>
        <v>-200.79999999999995</v>
      </c>
      <c r="M45" s="71">
        <f t="shared" si="4"/>
        <v>0</v>
      </c>
      <c r="N45" s="71">
        <f t="shared" si="4"/>
        <v>-200.79999999999995</v>
      </c>
      <c r="O45" s="122" t="s">
        <v>82</v>
      </c>
      <c r="P45" s="123"/>
    </row>
    <row r="46" spans="1:17" ht="39" customHeight="1" x14ac:dyDescent="0.2">
      <c r="A46" s="153" t="s">
        <v>104</v>
      </c>
      <c r="B46" s="153"/>
      <c r="C46" s="153"/>
      <c r="D46" s="153"/>
      <c r="E46" s="153"/>
      <c r="F46" s="53">
        <v>890.8</v>
      </c>
      <c r="G46" s="53">
        <v>0</v>
      </c>
      <c r="H46" s="53">
        <f>F46</f>
        <v>890.8</v>
      </c>
      <c r="I46" s="53">
        <v>690</v>
      </c>
      <c r="J46" s="53">
        <v>0</v>
      </c>
      <c r="K46" s="53">
        <v>690</v>
      </c>
      <c r="L46" s="53">
        <f>K46-H46</f>
        <v>-200.79999999999995</v>
      </c>
      <c r="M46" s="53">
        <v>0</v>
      </c>
      <c r="N46" s="53">
        <f>K46-H46</f>
        <v>-200.79999999999995</v>
      </c>
      <c r="O46" s="124"/>
      <c r="P46" s="125"/>
    </row>
    <row r="47" spans="1:17" ht="39" customHeight="1" x14ac:dyDescent="0.2">
      <c r="A47" s="90" t="s">
        <v>103</v>
      </c>
      <c r="B47" s="97"/>
      <c r="C47" s="97"/>
      <c r="D47" s="97"/>
      <c r="E47" s="91"/>
      <c r="F47" s="55">
        <v>9.1999999999999993</v>
      </c>
      <c r="G47" s="56">
        <v>0</v>
      </c>
      <c r="H47" s="55">
        <f>F47</f>
        <v>9.1999999999999993</v>
      </c>
      <c r="I47" s="56">
        <v>9.1999999999999993</v>
      </c>
      <c r="J47" s="56">
        <v>0</v>
      </c>
      <c r="K47" s="56">
        <f t="shared" ref="K47" si="5">I47</f>
        <v>9.1999999999999993</v>
      </c>
      <c r="L47" s="56">
        <f t="shared" ref="L47" si="6">I47-F47</f>
        <v>0</v>
      </c>
      <c r="M47" s="56">
        <v>0</v>
      </c>
      <c r="N47" s="56">
        <f t="shared" ref="N47" si="7">L47</f>
        <v>0</v>
      </c>
      <c r="O47" s="124"/>
      <c r="P47" s="125"/>
    </row>
    <row r="48" spans="1:17" ht="41.25" customHeight="1" x14ac:dyDescent="0.2">
      <c r="A48" s="140" t="s">
        <v>101</v>
      </c>
      <c r="B48" s="141"/>
      <c r="C48" s="141"/>
      <c r="D48" s="141"/>
      <c r="E48" s="142"/>
      <c r="F48" s="71">
        <f>F49</f>
        <v>7155</v>
      </c>
      <c r="G48" s="71">
        <f t="shared" ref="G48:N48" si="8">G49</f>
        <v>36</v>
      </c>
      <c r="H48" s="71">
        <f t="shared" si="8"/>
        <v>7191</v>
      </c>
      <c r="I48" s="71">
        <f t="shared" si="8"/>
        <v>7012.1</v>
      </c>
      <c r="J48" s="71">
        <f t="shared" si="8"/>
        <v>33.799999999999997</v>
      </c>
      <c r="K48" s="71">
        <f t="shared" si="8"/>
        <v>7045.9000000000005</v>
      </c>
      <c r="L48" s="71">
        <f t="shared" si="8"/>
        <v>-142.89999999999964</v>
      </c>
      <c r="M48" s="71">
        <f t="shared" si="8"/>
        <v>-2.2000000000000028</v>
      </c>
      <c r="N48" s="71">
        <f t="shared" si="8"/>
        <v>-145.09999999999962</v>
      </c>
      <c r="O48" s="124"/>
      <c r="P48" s="125"/>
    </row>
    <row r="49" spans="1:17" ht="40.5" customHeight="1" x14ac:dyDescent="0.2">
      <c r="A49" s="153" t="s">
        <v>100</v>
      </c>
      <c r="B49" s="153"/>
      <c r="C49" s="153"/>
      <c r="D49" s="153"/>
      <c r="E49" s="153"/>
      <c r="F49" s="53">
        <v>7155</v>
      </c>
      <c r="G49" s="53">
        <v>36</v>
      </c>
      <c r="H49" s="53">
        <f>F49+G49</f>
        <v>7191</v>
      </c>
      <c r="I49" s="53">
        <v>7012.1</v>
      </c>
      <c r="J49" s="53">
        <v>33.799999999999997</v>
      </c>
      <c r="K49" s="53">
        <f>I49+J49</f>
        <v>7045.9000000000005</v>
      </c>
      <c r="L49" s="53">
        <f>I49-F49</f>
        <v>-142.89999999999964</v>
      </c>
      <c r="M49" s="53">
        <f>J49-G49</f>
        <v>-2.2000000000000028</v>
      </c>
      <c r="N49" s="53">
        <f>L49+M49</f>
        <v>-145.09999999999962</v>
      </c>
      <c r="O49" s="124"/>
      <c r="P49" s="125"/>
    </row>
    <row r="50" spans="1:17" ht="18" customHeight="1" x14ac:dyDescent="0.2">
      <c r="A50" s="154" t="s">
        <v>37</v>
      </c>
      <c r="B50" s="154"/>
      <c r="C50" s="154"/>
      <c r="D50" s="154"/>
      <c r="E50" s="154"/>
      <c r="F50" s="72">
        <f>F45+F48</f>
        <v>8055</v>
      </c>
      <c r="G50" s="72">
        <f t="shared" ref="G50:N50" si="9">G45+G48</f>
        <v>36</v>
      </c>
      <c r="H50" s="72">
        <f t="shared" si="9"/>
        <v>8091</v>
      </c>
      <c r="I50" s="72">
        <f t="shared" si="9"/>
        <v>7711.3</v>
      </c>
      <c r="J50" s="72">
        <f t="shared" si="9"/>
        <v>33.799999999999997</v>
      </c>
      <c r="K50" s="72">
        <f t="shared" si="9"/>
        <v>7745.1</v>
      </c>
      <c r="L50" s="72">
        <f t="shared" si="9"/>
        <v>-343.69999999999959</v>
      </c>
      <c r="M50" s="72">
        <f t="shared" si="9"/>
        <v>-2.2000000000000028</v>
      </c>
      <c r="N50" s="72">
        <f t="shared" si="9"/>
        <v>-345.89999999999958</v>
      </c>
      <c r="O50" s="126"/>
      <c r="P50" s="127"/>
    </row>
    <row r="52" spans="1:17" x14ac:dyDescent="0.2">
      <c r="B52" s="5" t="s">
        <v>38</v>
      </c>
      <c r="C52" s="182" t="s">
        <v>39</v>
      </c>
      <c r="D52" s="182"/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6"/>
    </row>
    <row r="54" spans="1:17" ht="62.25" customHeight="1" x14ac:dyDescent="0.2">
      <c r="A54" s="39" t="s">
        <v>40</v>
      </c>
      <c r="B54" s="41" t="s">
        <v>41</v>
      </c>
      <c r="C54" s="177" t="s">
        <v>42</v>
      </c>
      <c r="D54" s="178"/>
      <c r="E54" s="178"/>
      <c r="F54" s="179"/>
      <c r="G54" s="41" t="s">
        <v>43</v>
      </c>
      <c r="H54" s="177" t="s">
        <v>44</v>
      </c>
      <c r="I54" s="179"/>
      <c r="J54" s="180" t="s">
        <v>27</v>
      </c>
      <c r="K54" s="181"/>
      <c r="L54" s="180" t="s">
        <v>45</v>
      </c>
      <c r="M54" s="181"/>
      <c r="N54" s="177" t="s">
        <v>16</v>
      </c>
      <c r="O54" s="179"/>
    </row>
    <row r="55" spans="1:17" ht="13.5" customHeight="1" x14ac:dyDescent="0.2">
      <c r="A55" s="22"/>
      <c r="B55" s="73" t="s">
        <v>105</v>
      </c>
      <c r="C55" s="112" t="s">
        <v>94</v>
      </c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40"/>
    </row>
    <row r="56" spans="1:17" ht="12.75" customHeight="1" x14ac:dyDescent="0.2">
      <c r="A56" s="22"/>
      <c r="B56" s="114" t="s">
        <v>106</v>
      </c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6"/>
      <c r="P56" s="40"/>
    </row>
    <row r="57" spans="1:17" ht="12.75" customHeight="1" x14ac:dyDescent="0.2">
      <c r="A57" s="19">
        <v>1</v>
      </c>
      <c r="B57" s="23"/>
      <c r="C57" s="112" t="s">
        <v>46</v>
      </c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40"/>
      <c r="Q57" s="25"/>
    </row>
    <row r="58" spans="1:17" ht="57" customHeight="1" x14ac:dyDescent="0.2">
      <c r="A58" s="35"/>
      <c r="B58" s="36"/>
      <c r="C58" s="118" t="s">
        <v>107</v>
      </c>
      <c r="D58" s="119"/>
      <c r="E58" s="119"/>
      <c r="F58" s="120"/>
      <c r="G58" s="37" t="s">
        <v>47</v>
      </c>
      <c r="H58" s="100" t="s">
        <v>90</v>
      </c>
      <c r="I58" s="101"/>
      <c r="J58" s="92">
        <v>890.8</v>
      </c>
      <c r="K58" s="102"/>
      <c r="L58" s="92">
        <v>690</v>
      </c>
      <c r="M58" s="102"/>
      <c r="N58" s="92">
        <f>L58-J58</f>
        <v>-200.79999999999995</v>
      </c>
      <c r="O58" s="93"/>
      <c r="P58" s="40"/>
    </row>
    <row r="59" spans="1:17" ht="86.25" customHeight="1" x14ac:dyDescent="0.2">
      <c r="A59" s="35"/>
      <c r="B59" s="35"/>
      <c r="C59" s="85" t="s">
        <v>108</v>
      </c>
      <c r="D59" s="86"/>
      <c r="E59" s="86"/>
      <c r="F59" s="87"/>
      <c r="G59" s="37" t="s">
        <v>48</v>
      </c>
      <c r="H59" s="90" t="s">
        <v>109</v>
      </c>
      <c r="I59" s="91"/>
      <c r="J59" s="83">
        <v>65</v>
      </c>
      <c r="K59" s="84"/>
      <c r="L59" s="83">
        <v>65</v>
      </c>
      <c r="M59" s="84"/>
      <c r="N59" s="92">
        <f>L59-J59</f>
        <v>0</v>
      </c>
      <c r="O59" s="93"/>
      <c r="P59" s="40"/>
    </row>
    <row r="60" spans="1:17" s="51" customFormat="1" ht="21.75" customHeight="1" x14ac:dyDescent="0.2">
      <c r="A60" s="49"/>
      <c r="B60" s="49"/>
      <c r="C60" s="183" t="s">
        <v>182</v>
      </c>
      <c r="D60" s="184"/>
      <c r="E60" s="184"/>
      <c r="F60" s="184"/>
      <c r="G60" s="184"/>
      <c r="H60" s="184"/>
      <c r="I60" s="184"/>
      <c r="J60" s="184"/>
      <c r="K60" s="184"/>
      <c r="L60" s="184"/>
      <c r="M60" s="184"/>
      <c r="N60" s="184"/>
      <c r="O60" s="184"/>
      <c r="P60" s="50"/>
    </row>
    <row r="61" spans="1:17" ht="12" customHeight="1" x14ac:dyDescent="0.2">
      <c r="A61" s="35">
        <v>2</v>
      </c>
      <c r="B61" s="36"/>
      <c r="C61" s="88" t="s">
        <v>49</v>
      </c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40"/>
    </row>
    <row r="62" spans="1:17" ht="93.75" customHeight="1" x14ac:dyDescent="0.2">
      <c r="A62" s="35"/>
      <c r="B62" s="38"/>
      <c r="C62" s="85" t="s">
        <v>110</v>
      </c>
      <c r="D62" s="86"/>
      <c r="E62" s="86"/>
      <c r="F62" s="87"/>
      <c r="G62" s="37" t="s">
        <v>111</v>
      </c>
      <c r="H62" s="90" t="s">
        <v>112</v>
      </c>
      <c r="I62" s="91"/>
      <c r="J62" s="83">
        <v>20000</v>
      </c>
      <c r="K62" s="84"/>
      <c r="L62" s="83">
        <v>20000</v>
      </c>
      <c r="M62" s="84"/>
      <c r="N62" s="92">
        <f>L62-J62</f>
        <v>0</v>
      </c>
      <c r="O62" s="93"/>
      <c r="P62" s="40"/>
    </row>
    <row r="63" spans="1:17" ht="36.75" customHeight="1" x14ac:dyDescent="0.2">
      <c r="A63" s="35"/>
      <c r="B63" s="38"/>
      <c r="C63" s="85" t="s">
        <v>113</v>
      </c>
      <c r="D63" s="86"/>
      <c r="E63" s="86"/>
      <c r="F63" s="87"/>
      <c r="G63" s="37" t="s">
        <v>111</v>
      </c>
      <c r="H63" s="90" t="s">
        <v>115</v>
      </c>
      <c r="I63" s="91"/>
      <c r="J63" s="83">
        <v>250</v>
      </c>
      <c r="K63" s="84"/>
      <c r="L63" s="83">
        <v>250</v>
      </c>
      <c r="M63" s="84"/>
      <c r="N63" s="92">
        <f t="shared" ref="N63:N64" si="10">L63-J63</f>
        <v>0</v>
      </c>
      <c r="O63" s="93"/>
      <c r="P63" s="40"/>
    </row>
    <row r="64" spans="1:17" ht="82.5" customHeight="1" x14ac:dyDescent="0.2">
      <c r="A64" s="35"/>
      <c r="B64" s="38"/>
      <c r="C64" s="85" t="s">
        <v>114</v>
      </c>
      <c r="D64" s="86"/>
      <c r="E64" s="86"/>
      <c r="F64" s="87"/>
      <c r="G64" s="37" t="s">
        <v>111</v>
      </c>
      <c r="H64" s="90" t="s">
        <v>116</v>
      </c>
      <c r="I64" s="91"/>
      <c r="J64" s="83">
        <v>110</v>
      </c>
      <c r="K64" s="84"/>
      <c r="L64" s="83">
        <v>110</v>
      </c>
      <c r="M64" s="84"/>
      <c r="N64" s="92">
        <f t="shared" si="10"/>
        <v>0</v>
      </c>
      <c r="O64" s="93"/>
      <c r="P64" s="40"/>
    </row>
    <row r="65" spans="1:16" ht="16.5" customHeight="1" x14ac:dyDescent="0.2">
      <c r="A65" s="35"/>
      <c r="B65" s="38"/>
      <c r="C65" s="183" t="s">
        <v>85</v>
      </c>
      <c r="D65" s="184"/>
      <c r="E65" s="184"/>
      <c r="F65" s="184"/>
      <c r="G65" s="184"/>
      <c r="H65" s="184"/>
      <c r="I65" s="184"/>
      <c r="J65" s="184"/>
      <c r="K65" s="184"/>
      <c r="L65" s="184"/>
      <c r="M65" s="184"/>
      <c r="N65" s="184"/>
      <c r="O65" s="184"/>
      <c r="P65" s="40"/>
    </row>
    <row r="66" spans="1:16" ht="12" customHeight="1" x14ac:dyDescent="0.2">
      <c r="A66" s="35">
        <v>3</v>
      </c>
      <c r="B66" s="36"/>
      <c r="C66" s="88" t="s">
        <v>50</v>
      </c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40"/>
    </row>
    <row r="67" spans="1:16" ht="30" customHeight="1" x14ac:dyDescent="0.2">
      <c r="A67" s="35"/>
      <c r="B67" s="36"/>
      <c r="C67" s="118" t="s">
        <v>117</v>
      </c>
      <c r="D67" s="119"/>
      <c r="E67" s="119"/>
      <c r="F67" s="120"/>
      <c r="G67" s="37" t="s">
        <v>47</v>
      </c>
      <c r="H67" s="81" t="s">
        <v>119</v>
      </c>
      <c r="I67" s="82"/>
      <c r="J67" s="83">
        <v>13.7</v>
      </c>
      <c r="K67" s="84"/>
      <c r="L67" s="83">
        <v>10.6</v>
      </c>
      <c r="M67" s="84"/>
      <c r="N67" s="83">
        <f>L67-J67</f>
        <v>-3.0999999999999996</v>
      </c>
      <c r="O67" s="84"/>
      <c r="P67" s="40"/>
    </row>
    <row r="68" spans="1:16" ht="46.5" customHeight="1" x14ac:dyDescent="0.2">
      <c r="A68" s="35"/>
      <c r="B68" s="35"/>
      <c r="C68" s="94" t="s">
        <v>118</v>
      </c>
      <c r="D68" s="95"/>
      <c r="E68" s="95"/>
      <c r="F68" s="96"/>
      <c r="G68" s="37" t="s">
        <v>51</v>
      </c>
      <c r="H68" s="90" t="s">
        <v>119</v>
      </c>
      <c r="I68" s="91"/>
      <c r="J68" s="83">
        <v>44.5</v>
      </c>
      <c r="K68" s="84"/>
      <c r="L68" s="83">
        <v>34.5</v>
      </c>
      <c r="M68" s="84"/>
      <c r="N68" s="92">
        <f>L68-J68</f>
        <v>-10</v>
      </c>
      <c r="O68" s="93"/>
      <c r="P68" s="40"/>
    </row>
    <row r="69" spans="1:16" s="51" customFormat="1" ht="17.25" customHeight="1" x14ac:dyDescent="0.2">
      <c r="A69" s="49"/>
      <c r="B69" s="49"/>
      <c r="C69" s="183" t="s">
        <v>86</v>
      </c>
      <c r="D69" s="184"/>
      <c r="E69" s="184"/>
      <c r="F69" s="184"/>
      <c r="G69" s="184"/>
      <c r="H69" s="184"/>
      <c r="I69" s="184"/>
      <c r="J69" s="184"/>
      <c r="K69" s="184"/>
      <c r="L69" s="184"/>
      <c r="M69" s="184"/>
      <c r="N69" s="184"/>
      <c r="O69" s="184"/>
      <c r="P69" s="50"/>
    </row>
    <row r="70" spans="1:16" ht="12.75" customHeight="1" x14ac:dyDescent="0.2">
      <c r="A70" s="35">
        <v>4</v>
      </c>
      <c r="B70" s="36"/>
      <c r="C70" s="88" t="s">
        <v>52</v>
      </c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40"/>
    </row>
    <row r="71" spans="1:16" ht="36" customHeight="1" x14ac:dyDescent="0.2">
      <c r="A71" s="35"/>
      <c r="B71" s="35"/>
      <c r="C71" s="94" t="s">
        <v>120</v>
      </c>
      <c r="D71" s="95"/>
      <c r="E71" s="95"/>
      <c r="F71" s="96"/>
      <c r="G71" s="37" t="s">
        <v>53</v>
      </c>
      <c r="H71" s="81" t="s">
        <v>122</v>
      </c>
      <c r="I71" s="82"/>
      <c r="J71" s="83">
        <v>102.5</v>
      </c>
      <c r="K71" s="84"/>
      <c r="L71" s="83">
        <v>102.5</v>
      </c>
      <c r="M71" s="84"/>
      <c r="N71" s="83">
        <f>L71-J71</f>
        <v>0</v>
      </c>
      <c r="O71" s="121"/>
      <c r="P71" s="40"/>
    </row>
    <row r="72" spans="1:16" ht="35.25" customHeight="1" x14ac:dyDescent="0.2">
      <c r="A72" s="35"/>
      <c r="B72" s="35"/>
      <c r="C72" s="85" t="s">
        <v>121</v>
      </c>
      <c r="D72" s="86"/>
      <c r="E72" s="86"/>
      <c r="F72" s="87"/>
      <c r="G72" s="37" t="s">
        <v>53</v>
      </c>
      <c r="H72" s="81" t="s">
        <v>122</v>
      </c>
      <c r="I72" s="82"/>
      <c r="J72" s="83">
        <v>8</v>
      </c>
      <c r="K72" s="84"/>
      <c r="L72" s="83">
        <v>8</v>
      </c>
      <c r="M72" s="84"/>
      <c r="N72" s="83">
        <f>L72-J72</f>
        <v>0</v>
      </c>
      <c r="O72" s="121"/>
      <c r="P72" s="40"/>
    </row>
    <row r="73" spans="1:16" ht="15" customHeight="1" x14ac:dyDescent="0.2">
      <c r="A73" s="22"/>
      <c r="B73" s="19"/>
      <c r="C73" s="183" t="s">
        <v>85</v>
      </c>
      <c r="D73" s="184"/>
      <c r="E73" s="184"/>
      <c r="F73" s="184"/>
      <c r="G73" s="184"/>
      <c r="H73" s="184"/>
      <c r="I73" s="184"/>
      <c r="J73" s="184"/>
      <c r="K73" s="184"/>
      <c r="L73" s="184"/>
      <c r="M73" s="184"/>
      <c r="N73" s="184"/>
      <c r="O73" s="184"/>
      <c r="P73" s="40"/>
    </row>
    <row r="74" spans="1:16" ht="15" customHeight="1" x14ac:dyDescent="0.2">
      <c r="A74" s="22"/>
      <c r="B74" s="75">
        <v>1113132</v>
      </c>
      <c r="C74" s="217" t="s">
        <v>95</v>
      </c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9"/>
      <c r="P74" s="40"/>
    </row>
    <row r="75" spans="1:16" ht="16.5" customHeight="1" x14ac:dyDescent="0.2">
      <c r="A75" s="37"/>
      <c r="B75" s="106" t="s">
        <v>155</v>
      </c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8"/>
    </row>
    <row r="76" spans="1:16" ht="16.5" customHeight="1" x14ac:dyDescent="0.2">
      <c r="A76" s="37">
        <v>1</v>
      </c>
      <c r="B76" s="74"/>
      <c r="C76" s="109" t="s">
        <v>46</v>
      </c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1"/>
    </row>
    <row r="77" spans="1:16" ht="16.5" customHeight="1" x14ac:dyDescent="0.2">
      <c r="A77" s="37"/>
      <c r="B77" s="74"/>
      <c r="C77" s="81" t="s">
        <v>123</v>
      </c>
      <c r="D77" s="103"/>
      <c r="E77" s="103"/>
      <c r="F77" s="82"/>
      <c r="G77" s="37" t="s">
        <v>48</v>
      </c>
      <c r="H77" s="100" t="s">
        <v>156</v>
      </c>
      <c r="I77" s="101"/>
      <c r="J77" s="98">
        <v>1</v>
      </c>
      <c r="K77" s="99"/>
      <c r="L77" s="98">
        <v>1</v>
      </c>
      <c r="M77" s="99"/>
      <c r="N77" s="83">
        <f>L77-J77</f>
        <v>0</v>
      </c>
      <c r="O77" s="84"/>
    </row>
    <row r="78" spans="1:16" ht="15.75" customHeight="1" x14ac:dyDescent="0.2">
      <c r="A78" s="37"/>
      <c r="B78" s="74"/>
      <c r="C78" s="90" t="s">
        <v>157</v>
      </c>
      <c r="D78" s="97"/>
      <c r="E78" s="97"/>
      <c r="F78" s="91"/>
      <c r="G78" s="37" t="s">
        <v>48</v>
      </c>
      <c r="H78" s="100" t="s">
        <v>156</v>
      </c>
      <c r="I78" s="101"/>
      <c r="J78" s="83">
        <v>22</v>
      </c>
      <c r="K78" s="84"/>
      <c r="L78" s="83">
        <v>22</v>
      </c>
      <c r="M78" s="84"/>
      <c r="N78" s="83">
        <f>L78-J78</f>
        <v>0</v>
      </c>
      <c r="O78" s="84"/>
    </row>
    <row r="79" spans="1:16" ht="21" customHeight="1" x14ac:dyDescent="0.2">
      <c r="A79" s="76"/>
      <c r="B79" s="74"/>
      <c r="C79" s="81" t="s">
        <v>125</v>
      </c>
      <c r="D79" s="103"/>
      <c r="E79" s="103"/>
      <c r="F79" s="82"/>
      <c r="G79" s="37" t="s">
        <v>48</v>
      </c>
      <c r="H79" s="100" t="s">
        <v>126</v>
      </c>
      <c r="I79" s="101"/>
      <c r="J79" s="98">
        <v>76</v>
      </c>
      <c r="K79" s="99"/>
      <c r="L79" s="98">
        <v>76</v>
      </c>
      <c r="M79" s="99"/>
      <c r="N79" s="83">
        <f>L79-J79</f>
        <v>0</v>
      </c>
      <c r="O79" s="84"/>
    </row>
    <row r="80" spans="1:16" ht="22.5" customHeight="1" x14ac:dyDescent="0.2">
      <c r="A80" s="76"/>
      <c r="B80" s="74"/>
      <c r="C80" s="81" t="s">
        <v>127</v>
      </c>
      <c r="D80" s="103"/>
      <c r="E80" s="103"/>
      <c r="F80" s="82"/>
      <c r="G80" s="37" t="s">
        <v>48</v>
      </c>
      <c r="H80" s="100" t="s">
        <v>126</v>
      </c>
      <c r="I80" s="101"/>
      <c r="J80" s="98">
        <v>46</v>
      </c>
      <c r="K80" s="99"/>
      <c r="L80" s="98">
        <v>46</v>
      </c>
      <c r="M80" s="99"/>
      <c r="N80" s="83">
        <f t="shared" ref="N80:N86" si="11">L80-J80</f>
        <v>0</v>
      </c>
      <c r="O80" s="84"/>
    </row>
    <row r="81" spans="1:16" ht="22.5" customHeight="1" x14ac:dyDescent="0.2">
      <c r="A81" s="76"/>
      <c r="B81" s="74"/>
      <c r="C81" s="81" t="s">
        <v>128</v>
      </c>
      <c r="D81" s="103"/>
      <c r="E81" s="103"/>
      <c r="F81" s="82"/>
      <c r="G81" s="37" t="s">
        <v>48</v>
      </c>
      <c r="H81" s="100" t="s">
        <v>126</v>
      </c>
      <c r="I81" s="101"/>
      <c r="J81" s="98">
        <v>19</v>
      </c>
      <c r="K81" s="99"/>
      <c r="L81" s="98">
        <v>19</v>
      </c>
      <c r="M81" s="99"/>
      <c r="N81" s="83">
        <f t="shared" si="11"/>
        <v>0</v>
      </c>
      <c r="O81" s="84"/>
    </row>
    <row r="82" spans="1:16" ht="23.25" customHeight="1" x14ac:dyDescent="0.2">
      <c r="A82" s="76"/>
      <c r="B82" s="74"/>
      <c r="C82" s="81" t="s">
        <v>158</v>
      </c>
      <c r="D82" s="103"/>
      <c r="E82" s="103"/>
      <c r="F82" s="82"/>
      <c r="G82" s="37" t="s">
        <v>48</v>
      </c>
      <c r="H82" s="100" t="s">
        <v>126</v>
      </c>
      <c r="I82" s="101"/>
      <c r="J82" s="98">
        <v>11</v>
      </c>
      <c r="K82" s="99"/>
      <c r="L82" s="98">
        <v>11</v>
      </c>
      <c r="M82" s="99"/>
      <c r="N82" s="83">
        <f t="shared" si="11"/>
        <v>0</v>
      </c>
      <c r="O82" s="84"/>
    </row>
    <row r="83" spans="1:16" ht="23.25" customHeight="1" x14ac:dyDescent="0.2">
      <c r="A83" s="76"/>
      <c r="B83" s="74"/>
      <c r="C83" s="81" t="s">
        <v>159</v>
      </c>
      <c r="D83" s="103"/>
      <c r="E83" s="103"/>
      <c r="F83" s="82"/>
      <c r="G83" s="37" t="s">
        <v>160</v>
      </c>
      <c r="H83" s="100" t="s">
        <v>156</v>
      </c>
      <c r="I83" s="101"/>
      <c r="J83" s="104">
        <v>62.25</v>
      </c>
      <c r="K83" s="105"/>
      <c r="L83" s="104">
        <v>61.25</v>
      </c>
      <c r="M83" s="105"/>
      <c r="N83" s="83">
        <f t="shared" si="11"/>
        <v>-1</v>
      </c>
      <c r="O83" s="84"/>
    </row>
    <row r="84" spans="1:16" ht="21" customHeight="1" x14ac:dyDescent="0.2">
      <c r="A84" s="76"/>
      <c r="B84" s="74"/>
      <c r="C84" s="81" t="s">
        <v>130</v>
      </c>
      <c r="D84" s="103"/>
      <c r="E84" s="103"/>
      <c r="F84" s="82"/>
      <c r="G84" s="37" t="s">
        <v>160</v>
      </c>
      <c r="H84" s="100" t="s">
        <v>156</v>
      </c>
      <c r="I84" s="101"/>
      <c r="J84" s="92">
        <v>40.5</v>
      </c>
      <c r="K84" s="102"/>
      <c r="L84" s="92">
        <v>41</v>
      </c>
      <c r="M84" s="102"/>
      <c r="N84" s="83">
        <f t="shared" si="11"/>
        <v>0.5</v>
      </c>
      <c r="O84" s="84"/>
    </row>
    <row r="85" spans="1:16" ht="21.75" customHeight="1" x14ac:dyDescent="0.2">
      <c r="A85" s="76"/>
      <c r="B85" s="74"/>
      <c r="C85" s="81" t="s">
        <v>161</v>
      </c>
      <c r="D85" s="103"/>
      <c r="E85" s="103"/>
      <c r="F85" s="82"/>
      <c r="G85" s="37" t="s">
        <v>51</v>
      </c>
      <c r="H85" s="100" t="s">
        <v>156</v>
      </c>
      <c r="I85" s="101"/>
      <c r="J85" s="98">
        <v>4388208</v>
      </c>
      <c r="K85" s="99"/>
      <c r="L85" s="98">
        <v>4388208</v>
      </c>
      <c r="M85" s="99"/>
      <c r="N85" s="83">
        <f t="shared" si="11"/>
        <v>0</v>
      </c>
      <c r="O85" s="84"/>
      <c r="P85" t="s">
        <v>162</v>
      </c>
    </row>
    <row r="86" spans="1:16" ht="24" customHeight="1" x14ac:dyDescent="0.2">
      <c r="A86" s="76"/>
      <c r="B86" s="74"/>
      <c r="C86" s="81" t="s">
        <v>131</v>
      </c>
      <c r="D86" s="103"/>
      <c r="E86" s="103"/>
      <c r="F86" s="82"/>
      <c r="G86" s="37" t="s">
        <v>51</v>
      </c>
      <c r="H86" s="100" t="s">
        <v>79</v>
      </c>
      <c r="I86" s="101"/>
      <c r="J86" s="98">
        <v>36000</v>
      </c>
      <c r="K86" s="99"/>
      <c r="L86" s="98">
        <v>33750</v>
      </c>
      <c r="M86" s="99"/>
      <c r="N86" s="83">
        <f t="shared" si="11"/>
        <v>-2250</v>
      </c>
      <c r="O86" s="84"/>
    </row>
    <row r="87" spans="1:16" s="51" customFormat="1" ht="36.75" customHeight="1" x14ac:dyDescent="0.2">
      <c r="A87" s="237"/>
      <c r="B87" s="237"/>
      <c r="C87" s="183" t="s">
        <v>183</v>
      </c>
      <c r="D87" s="184"/>
      <c r="E87" s="184"/>
      <c r="F87" s="184"/>
      <c r="G87" s="184"/>
      <c r="H87" s="184"/>
      <c r="I87" s="184"/>
      <c r="J87" s="184"/>
      <c r="K87" s="184"/>
      <c r="L87" s="184"/>
      <c r="M87" s="184"/>
      <c r="N87" s="184"/>
      <c r="O87" s="238"/>
    </row>
    <row r="88" spans="1:16" ht="12" customHeight="1" x14ac:dyDescent="0.2">
      <c r="A88" s="37">
        <v>2</v>
      </c>
      <c r="B88" s="74"/>
      <c r="C88" s="88" t="s">
        <v>49</v>
      </c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117"/>
    </row>
    <row r="89" spans="1:16" ht="21.75" customHeight="1" x14ac:dyDescent="0.2">
      <c r="A89" s="37"/>
      <c r="B89" s="74"/>
      <c r="C89" s="90" t="s">
        <v>163</v>
      </c>
      <c r="D89" s="97"/>
      <c r="E89" s="97"/>
      <c r="F89" s="91"/>
      <c r="G89" s="37" t="s">
        <v>55</v>
      </c>
      <c r="H89" s="90" t="s">
        <v>124</v>
      </c>
      <c r="I89" s="91"/>
      <c r="J89" s="83">
        <v>2763</v>
      </c>
      <c r="K89" s="84"/>
      <c r="L89" s="83">
        <v>2764</v>
      </c>
      <c r="M89" s="84"/>
      <c r="N89" s="83">
        <f>L89-J89</f>
        <v>1</v>
      </c>
      <c r="O89" s="84"/>
    </row>
    <row r="90" spans="1:16" ht="21.75" customHeight="1" x14ac:dyDescent="0.2">
      <c r="A90" s="37"/>
      <c r="B90" s="74"/>
      <c r="C90" s="90" t="s">
        <v>132</v>
      </c>
      <c r="D90" s="97"/>
      <c r="E90" s="97"/>
      <c r="F90" s="91"/>
      <c r="G90" s="37" t="s">
        <v>55</v>
      </c>
      <c r="H90" s="90" t="s">
        <v>124</v>
      </c>
      <c r="I90" s="91"/>
      <c r="J90" s="83">
        <v>2031</v>
      </c>
      <c r="K90" s="84"/>
      <c r="L90" s="83">
        <v>2031</v>
      </c>
      <c r="M90" s="84"/>
      <c r="N90" s="83">
        <f t="shared" ref="N90:N94" si="12">L90-J90</f>
        <v>0</v>
      </c>
      <c r="O90" s="84"/>
    </row>
    <row r="91" spans="1:16" ht="21.75" customHeight="1" x14ac:dyDescent="0.2">
      <c r="A91" s="37"/>
      <c r="B91" s="74"/>
      <c r="C91" s="90" t="s">
        <v>164</v>
      </c>
      <c r="D91" s="97"/>
      <c r="E91" s="97"/>
      <c r="F91" s="91"/>
      <c r="G91" s="37" t="s">
        <v>111</v>
      </c>
      <c r="H91" s="90" t="s">
        <v>124</v>
      </c>
      <c r="I91" s="91"/>
      <c r="J91" s="83">
        <v>22</v>
      </c>
      <c r="K91" s="84"/>
      <c r="L91" s="83">
        <v>22</v>
      </c>
      <c r="M91" s="84"/>
      <c r="N91" s="83">
        <f t="shared" si="12"/>
        <v>0</v>
      </c>
      <c r="O91" s="84"/>
    </row>
    <row r="92" spans="1:16" ht="21.75" customHeight="1" x14ac:dyDescent="0.2">
      <c r="A92" s="37"/>
      <c r="B92" s="74"/>
      <c r="C92" s="81" t="s">
        <v>125</v>
      </c>
      <c r="D92" s="103"/>
      <c r="E92" s="103"/>
      <c r="F92" s="82"/>
      <c r="G92" s="37" t="s">
        <v>48</v>
      </c>
      <c r="H92" s="100" t="s">
        <v>126</v>
      </c>
      <c r="I92" s="101"/>
      <c r="J92" s="98">
        <v>76</v>
      </c>
      <c r="K92" s="99"/>
      <c r="L92" s="98">
        <v>76</v>
      </c>
      <c r="M92" s="99"/>
      <c r="N92" s="83">
        <f>L92-J92</f>
        <v>0</v>
      </c>
      <c r="O92" s="84"/>
      <c r="P92" t="s">
        <v>162</v>
      </c>
    </row>
    <row r="93" spans="1:16" ht="21.75" customHeight="1" x14ac:dyDescent="0.2">
      <c r="A93" s="37"/>
      <c r="B93" s="74"/>
      <c r="C93" s="90" t="s">
        <v>127</v>
      </c>
      <c r="D93" s="97"/>
      <c r="E93" s="97"/>
      <c r="F93" s="91"/>
      <c r="G93" s="37" t="s">
        <v>111</v>
      </c>
      <c r="H93" s="100" t="s">
        <v>126</v>
      </c>
      <c r="I93" s="101"/>
      <c r="J93" s="83">
        <v>46</v>
      </c>
      <c r="K93" s="84"/>
      <c r="L93" s="83">
        <v>46</v>
      </c>
      <c r="M93" s="84"/>
      <c r="N93" s="83">
        <f t="shared" si="12"/>
        <v>0</v>
      </c>
      <c r="O93" s="84"/>
    </row>
    <row r="94" spans="1:16" ht="21.75" customHeight="1" x14ac:dyDescent="0.2">
      <c r="A94" s="37"/>
      <c r="B94" s="74"/>
      <c r="C94" s="90" t="s">
        <v>128</v>
      </c>
      <c r="D94" s="97"/>
      <c r="E94" s="97"/>
      <c r="F94" s="91"/>
      <c r="G94" s="37" t="s">
        <v>111</v>
      </c>
      <c r="H94" s="100" t="s">
        <v>126</v>
      </c>
      <c r="I94" s="101"/>
      <c r="J94" s="83">
        <v>19</v>
      </c>
      <c r="K94" s="84"/>
      <c r="L94" s="83">
        <v>19</v>
      </c>
      <c r="M94" s="84"/>
      <c r="N94" s="83">
        <f t="shared" si="12"/>
        <v>0</v>
      </c>
      <c r="O94" s="84"/>
    </row>
    <row r="95" spans="1:16" ht="21.75" customHeight="1" x14ac:dyDescent="0.2">
      <c r="A95" s="37" t="s">
        <v>162</v>
      </c>
      <c r="B95" s="74"/>
      <c r="C95" s="81" t="s">
        <v>129</v>
      </c>
      <c r="D95" s="103"/>
      <c r="E95" s="103"/>
      <c r="F95" s="82"/>
      <c r="G95" s="37" t="s">
        <v>48</v>
      </c>
      <c r="H95" s="100" t="s">
        <v>126</v>
      </c>
      <c r="I95" s="101"/>
      <c r="J95" s="98">
        <v>11</v>
      </c>
      <c r="K95" s="99"/>
      <c r="L95" s="98">
        <v>11</v>
      </c>
      <c r="M95" s="99"/>
      <c r="N95" s="83">
        <f>L95-J95</f>
        <v>0</v>
      </c>
      <c r="O95" s="84"/>
      <c r="P95" t="s">
        <v>162</v>
      </c>
    </row>
    <row r="96" spans="1:16" ht="23.25" customHeight="1" x14ac:dyDescent="0.2">
      <c r="A96" s="37"/>
      <c r="B96" s="74" t="s">
        <v>162</v>
      </c>
      <c r="C96" s="90" t="s">
        <v>165</v>
      </c>
      <c r="D96" s="97"/>
      <c r="E96" s="97"/>
      <c r="F96" s="91"/>
      <c r="G96" s="37" t="s">
        <v>111</v>
      </c>
      <c r="H96" s="100" t="s">
        <v>133</v>
      </c>
      <c r="I96" s="101"/>
      <c r="J96" s="83">
        <v>2</v>
      </c>
      <c r="K96" s="84"/>
      <c r="L96" s="83">
        <v>1</v>
      </c>
      <c r="M96" s="84"/>
      <c r="N96" s="83">
        <f>L96-J96</f>
        <v>-1</v>
      </c>
      <c r="O96" s="84"/>
    </row>
    <row r="97" spans="1:16" s="51" customFormat="1" ht="16.5" customHeight="1" x14ac:dyDescent="0.2">
      <c r="A97" s="237"/>
      <c r="B97" s="237"/>
      <c r="C97" s="183" t="s">
        <v>184</v>
      </c>
      <c r="D97" s="184"/>
      <c r="E97" s="184"/>
      <c r="F97" s="184"/>
      <c r="G97" s="184"/>
      <c r="H97" s="184"/>
      <c r="I97" s="184"/>
      <c r="J97" s="184"/>
      <c r="K97" s="184"/>
      <c r="L97" s="184"/>
      <c r="M97" s="184"/>
      <c r="N97" s="184"/>
      <c r="O97" s="238"/>
    </row>
    <row r="98" spans="1:16" ht="18" customHeight="1" x14ac:dyDescent="0.2">
      <c r="A98" s="37">
        <v>3</v>
      </c>
      <c r="B98" s="74"/>
      <c r="C98" s="88" t="s">
        <v>50</v>
      </c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117"/>
    </row>
    <row r="99" spans="1:16" ht="50.25" customHeight="1" x14ac:dyDescent="0.2">
      <c r="A99" s="37"/>
      <c r="B99" s="74"/>
      <c r="C99" s="90" t="s">
        <v>166</v>
      </c>
      <c r="D99" s="97"/>
      <c r="E99" s="97"/>
      <c r="F99" s="91"/>
      <c r="G99" s="37" t="s">
        <v>51</v>
      </c>
      <c r="H99" s="90" t="s">
        <v>167</v>
      </c>
      <c r="I99" s="91"/>
      <c r="J99" s="92">
        <v>2602</v>
      </c>
      <c r="K99" s="102"/>
      <c r="L99" s="92">
        <v>2549</v>
      </c>
      <c r="M99" s="102"/>
      <c r="N99" s="83">
        <f>L99-J99</f>
        <v>-53</v>
      </c>
      <c r="O99" s="84"/>
    </row>
    <row r="100" spans="1:16" ht="26.25" customHeight="1" x14ac:dyDescent="0.2">
      <c r="A100" s="37"/>
      <c r="B100" s="74"/>
      <c r="C100" s="90" t="s">
        <v>134</v>
      </c>
      <c r="D100" s="97"/>
      <c r="E100" s="97"/>
      <c r="F100" s="91"/>
      <c r="G100" s="37" t="s">
        <v>55</v>
      </c>
      <c r="H100" s="90" t="s">
        <v>168</v>
      </c>
      <c r="I100" s="91"/>
      <c r="J100" s="98">
        <v>143</v>
      </c>
      <c r="K100" s="99"/>
      <c r="L100" s="98">
        <v>143</v>
      </c>
      <c r="M100" s="99"/>
      <c r="N100" s="83">
        <f>L100-J100</f>
        <v>0</v>
      </c>
      <c r="O100" s="84"/>
    </row>
    <row r="101" spans="1:16" ht="21" customHeight="1" x14ac:dyDescent="0.2">
      <c r="A101" s="37"/>
      <c r="B101" s="74"/>
      <c r="C101" s="90" t="s">
        <v>135</v>
      </c>
      <c r="D101" s="97"/>
      <c r="E101" s="97"/>
      <c r="F101" s="91"/>
      <c r="G101" s="37" t="s">
        <v>55</v>
      </c>
      <c r="H101" s="90" t="s">
        <v>169</v>
      </c>
      <c r="I101" s="91"/>
      <c r="J101" s="98">
        <v>14</v>
      </c>
      <c r="K101" s="99"/>
      <c r="L101" s="98">
        <v>14</v>
      </c>
      <c r="M101" s="99"/>
      <c r="N101" s="83">
        <f>L101-J101</f>
        <v>0</v>
      </c>
      <c r="O101" s="84"/>
    </row>
    <row r="102" spans="1:16" ht="34.5" customHeight="1" x14ac:dyDescent="0.2">
      <c r="A102" s="37"/>
      <c r="B102" s="74"/>
      <c r="C102" s="90" t="s">
        <v>136</v>
      </c>
      <c r="D102" s="97"/>
      <c r="E102" s="97"/>
      <c r="F102" s="91"/>
      <c r="G102" s="37" t="s">
        <v>55</v>
      </c>
      <c r="H102" s="90" t="s">
        <v>170</v>
      </c>
      <c r="I102" s="91"/>
      <c r="J102" s="98">
        <v>79</v>
      </c>
      <c r="K102" s="99"/>
      <c r="L102" s="98">
        <v>79</v>
      </c>
      <c r="M102" s="99"/>
      <c r="N102" s="83">
        <f t="shared" ref="N102:N103" si="13">L102-J102</f>
        <v>0</v>
      </c>
      <c r="O102" s="84"/>
    </row>
    <row r="103" spans="1:16" ht="18" customHeight="1" x14ac:dyDescent="0.2">
      <c r="A103" s="37"/>
      <c r="B103" s="74"/>
      <c r="C103" s="90" t="s">
        <v>137</v>
      </c>
      <c r="D103" s="97"/>
      <c r="E103" s="97"/>
      <c r="F103" s="91"/>
      <c r="G103" s="37" t="s">
        <v>53</v>
      </c>
      <c r="H103" s="90" t="s">
        <v>79</v>
      </c>
      <c r="I103" s="91"/>
      <c r="J103" s="98">
        <v>16</v>
      </c>
      <c r="K103" s="99"/>
      <c r="L103" s="98">
        <v>14</v>
      </c>
      <c r="M103" s="99"/>
      <c r="N103" s="83">
        <f t="shared" si="13"/>
        <v>-2</v>
      </c>
      <c r="O103" s="84"/>
    </row>
    <row r="104" spans="1:16" ht="56.25" customHeight="1" x14ac:dyDescent="0.2">
      <c r="A104" s="37"/>
      <c r="B104" s="37"/>
      <c r="C104" s="90" t="s">
        <v>138</v>
      </c>
      <c r="D104" s="97"/>
      <c r="E104" s="97"/>
      <c r="F104" s="91"/>
      <c r="G104" s="37" t="s">
        <v>53</v>
      </c>
      <c r="H104" s="90" t="s">
        <v>79</v>
      </c>
      <c r="I104" s="91"/>
      <c r="J104" s="98">
        <v>24</v>
      </c>
      <c r="K104" s="99"/>
      <c r="L104" s="98">
        <v>24</v>
      </c>
      <c r="M104" s="99"/>
      <c r="N104" s="83">
        <f>L104-J104</f>
        <v>0</v>
      </c>
      <c r="O104" s="84"/>
    </row>
    <row r="105" spans="1:16" s="51" customFormat="1" ht="23.25" customHeight="1" x14ac:dyDescent="0.2">
      <c r="A105" s="237"/>
      <c r="B105" s="237"/>
      <c r="C105" s="183" t="s">
        <v>171</v>
      </c>
      <c r="D105" s="184"/>
      <c r="E105" s="184"/>
      <c r="F105" s="184"/>
      <c r="G105" s="184"/>
      <c r="H105" s="184"/>
      <c r="I105" s="184"/>
      <c r="J105" s="184"/>
      <c r="K105" s="184"/>
      <c r="L105" s="184"/>
      <c r="M105" s="184"/>
      <c r="N105" s="184"/>
      <c r="O105" s="238"/>
      <c r="P105" s="51" t="s">
        <v>162</v>
      </c>
    </row>
    <row r="106" spans="1:16" x14ac:dyDescent="0.2">
      <c r="A106" s="37">
        <v>4</v>
      </c>
      <c r="B106" s="74"/>
      <c r="C106" s="88" t="s">
        <v>52</v>
      </c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117"/>
    </row>
    <row r="107" spans="1:16" ht="22.5" customHeight="1" x14ac:dyDescent="0.2">
      <c r="A107" s="37"/>
      <c r="B107" s="74"/>
      <c r="C107" s="90" t="s">
        <v>172</v>
      </c>
      <c r="D107" s="97"/>
      <c r="E107" s="97"/>
      <c r="F107" s="91"/>
      <c r="G107" s="37" t="s">
        <v>53</v>
      </c>
      <c r="H107" s="81" t="s">
        <v>173</v>
      </c>
      <c r="I107" s="84"/>
      <c r="J107" s="83">
        <v>62</v>
      </c>
      <c r="K107" s="84"/>
      <c r="L107" s="83">
        <v>62</v>
      </c>
      <c r="M107" s="84"/>
      <c r="N107" s="83" t="s">
        <v>54</v>
      </c>
      <c r="O107" s="84"/>
    </row>
    <row r="108" spans="1:16" ht="21.75" customHeight="1" x14ac:dyDescent="0.2">
      <c r="A108" s="37"/>
      <c r="B108" s="74"/>
      <c r="C108" s="90" t="s">
        <v>139</v>
      </c>
      <c r="D108" s="97"/>
      <c r="E108" s="97"/>
      <c r="F108" s="91"/>
      <c r="G108" s="37" t="s">
        <v>53</v>
      </c>
      <c r="H108" s="81" t="s">
        <v>174</v>
      </c>
      <c r="I108" s="84"/>
      <c r="J108" s="83">
        <v>50</v>
      </c>
      <c r="K108" s="84"/>
      <c r="L108" s="83">
        <v>50</v>
      </c>
      <c r="M108" s="84"/>
      <c r="N108" s="83" t="s">
        <v>54</v>
      </c>
      <c r="O108" s="84"/>
    </row>
    <row r="109" spans="1:16" x14ac:dyDescent="0.2">
      <c r="A109" s="37"/>
      <c r="B109" s="74"/>
      <c r="C109" s="90" t="s">
        <v>140</v>
      </c>
      <c r="D109" s="97"/>
      <c r="E109" s="97"/>
      <c r="F109" s="91"/>
      <c r="G109" s="37" t="s">
        <v>53</v>
      </c>
      <c r="H109" s="81" t="s">
        <v>174</v>
      </c>
      <c r="I109" s="84"/>
      <c r="J109" s="83">
        <v>8</v>
      </c>
      <c r="K109" s="84"/>
      <c r="L109" s="83">
        <v>8</v>
      </c>
      <c r="M109" s="84"/>
      <c r="N109" s="83" t="s">
        <v>54</v>
      </c>
      <c r="O109" s="84"/>
    </row>
    <row r="110" spans="1:16" ht="18.75" customHeight="1" x14ac:dyDescent="0.2">
      <c r="A110" s="37"/>
      <c r="B110" s="74"/>
      <c r="C110" s="90" t="s">
        <v>175</v>
      </c>
      <c r="D110" s="97"/>
      <c r="E110" s="97"/>
      <c r="F110" s="91"/>
      <c r="G110" s="37" t="s">
        <v>53</v>
      </c>
      <c r="H110" s="81" t="s">
        <v>174</v>
      </c>
      <c r="I110" s="84"/>
      <c r="J110" s="83">
        <v>6</v>
      </c>
      <c r="K110" s="84"/>
      <c r="L110" s="83">
        <v>6</v>
      </c>
      <c r="M110" s="84"/>
      <c r="N110" s="83" t="s">
        <v>54</v>
      </c>
      <c r="O110" s="84"/>
    </row>
    <row r="111" spans="1:16" ht="39" customHeight="1" x14ac:dyDescent="0.2">
      <c r="A111" s="37"/>
      <c r="B111" s="74"/>
      <c r="C111" s="90" t="s">
        <v>141</v>
      </c>
      <c r="D111" s="97"/>
      <c r="E111" s="97"/>
      <c r="F111" s="91"/>
      <c r="G111" s="37" t="s">
        <v>53</v>
      </c>
      <c r="H111" s="81" t="s">
        <v>176</v>
      </c>
      <c r="I111" s="84"/>
      <c r="J111" s="83">
        <v>7</v>
      </c>
      <c r="K111" s="84"/>
      <c r="L111" s="83">
        <v>7</v>
      </c>
      <c r="M111" s="84"/>
      <c r="N111" s="83" t="s">
        <v>54</v>
      </c>
      <c r="O111" s="84"/>
    </row>
    <row r="112" spans="1:16" ht="39" customHeight="1" x14ac:dyDescent="0.2">
      <c r="A112" s="37"/>
      <c r="B112" s="37"/>
      <c r="C112" s="90" t="s">
        <v>142</v>
      </c>
      <c r="D112" s="97"/>
      <c r="E112" s="97"/>
      <c r="F112" s="91"/>
      <c r="G112" s="37" t="s">
        <v>53</v>
      </c>
      <c r="H112" s="81" t="s">
        <v>174</v>
      </c>
      <c r="I112" s="84"/>
      <c r="J112" s="83">
        <v>100</v>
      </c>
      <c r="K112" s="84"/>
      <c r="L112" s="83">
        <v>100</v>
      </c>
      <c r="M112" s="84"/>
      <c r="N112" s="83" t="s">
        <v>54</v>
      </c>
      <c r="O112" s="84"/>
    </row>
    <row r="113" spans="1:17" ht="16.5" customHeight="1" x14ac:dyDescent="0.2">
      <c r="A113" s="37"/>
      <c r="B113" s="37"/>
      <c r="C113" s="85" t="s">
        <v>177</v>
      </c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7"/>
    </row>
    <row r="114" spans="1:17" ht="13.5" customHeight="1" x14ac:dyDescent="0.2">
      <c r="A114" s="22"/>
      <c r="B114" s="73" t="s">
        <v>178</v>
      </c>
      <c r="C114" s="112" t="s">
        <v>97</v>
      </c>
      <c r="D114" s="113"/>
      <c r="E114" s="113"/>
      <c r="F114" s="113"/>
      <c r="G114" s="113"/>
      <c r="H114" s="113"/>
      <c r="I114" s="113"/>
      <c r="J114" s="113"/>
      <c r="K114" s="113"/>
      <c r="L114" s="113"/>
      <c r="M114" s="113"/>
      <c r="N114" s="113"/>
      <c r="O114" s="113"/>
      <c r="P114" s="40"/>
    </row>
    <row r="115" spans="1:17" ht="12.75" customHeight="1" x14ac:dyDescent="0.2">
      <c r="A115" s="22"/>
      <c r="B115" s="114" t="s">
        <v>143</v>
      </c>
      <c r="C115" s="115"/>
      <c r="D115" s="115"/>
      <c r="E115" s="115"/>
      <c r="F115" s="115"/>
      <c r="G115" s="115"/>
      <c r="H115" s="115"/>
      <c r="I115" s="115"/>
      <c r="J115" s="115"/>
      <c r="K115" s="115"/>
      <c r="L115" s="115"/>
      <c r="M115" s="115"/>
      <c r="N115" s="115"/>
      <c r="O115" s="116"/>
      <c r="P115" s="40"/>
    </row>
    <row r="116" spans="1:17" ht="12.75" customHeight="1" x14ac:dyDescent="0.2">
      <c r="A116" s="19">
        <v>1</v>
      </c>
      <c r="B116" s="23"/>
      <c r="C116" s="112" t="s">
        <v>46</v>
      </c>
      <c r="D116" s="113"/>
      <c r="E116" s="113"/>
      <c r="F116" s="113"/>
      <c r="G116" s="113"/>
      <c r="H116" s="113"/>
      <c r="I116" s="113"/>
      <c r="J116" s="113"/>
      <c r="K116" s="113"/>
      <c r="L116" s="113"/>
      <c r="M116" s="113"/>
      <c r="N116" s="113"/>
      <c r="O116" s="113"/>
      <c r="P116" s="40"/>
      <c r="Q116" s="25"/>
    </row>
    <row r="117" spans="1:17" ht="57" customHeight="1" x14ac:dyDescent="0.2">
      <c r="A117" s="35"/>
      <c r="B117" s="36"/>
      <c r="C117" s="118" t="s">
        <v>144</v>
      </c>
      <c r="D117" s="119"/>
      <c r="E117" s="119"/>
      <c r="F117" s="120"/>
      <c r="G117" s="37" t="s">
        <v>22</v>
      </c>
      <c r="H117" s="100" t="s">
        <v>179</v>
      </c>
      <c r="I117" s="101"/>
      <c r="J117" s="92">
        <v>4.2</v>
      </c>
      <c r="K117" s="102"/>
      <c r="L117" s="92">
        <v>4.2</v>
      </c>
      <c r="M117" s="102"/>
      <c r="N117" s="92">
        <f>L117-J117</f>
        <v>0</v>
      </c>
      <c r="O117" s="93"/>
      <c r="P117" s="40"/>
    </row>
    <row r="118" spans="1:17" ht="57" customHeight="1" x14ac:dyDescent="0.2">
      <c r="A118" s="35"/>
      <c r="B118" s="35"/>
      <c r="C118" s="85" t="s">
        <v>145</v>
      </c>
      <c r="D118" s="86"/>
      <c r="E118" s="86"/>
      <c r="F118" s="87"/>
      <c r="G118" s="37" t="s">
        <v>22</v>
      </c>
      <c r="H118" s="100" t="s">
        <v>179</v>
      </c>
      <c r="I118" s="101"/>
      <c r="J118" s="83">
        <v>5</v>
      </c>
      <c r="K118" s="84"/>
      <c r="L118" s="83">
        <v>5</v>
      </c>
      <c r="M118" s="84"/>
      <c r="N118" s="92">
        <f>L118-J118</f>
        <v>0</v>
      </c>
      <c r="O118" s="93"/>
      <c r="P118" s="40"/>
    </row>
    <row r="119" spans="1:17" s="51" customFormat="1" ht="16.5" customHeight="1" x14ac:dyDescent="0.2">
      <c r="A119" s="49"/>
      <c r="B119" s="49"/>
      <c r="C119" s="183" t="s">
        <v>180</v>
      </c>
      <c r="D119" s="184"/>
      <c r="E119" s="184"/>
      <c r="F119" s="184"/>
      <c r="G119" s="184"/>
      <c r="H119" s="184"/>
      <c r="I119" s="184"/>
      <c r="J119" s="184"/>
      <c r="K119" s="184"/>
      <c r="L119" s="184"/>
      <c r="M119" s="184"/>
      <c r="N119" s="184"/>
      <c r="O119" s="184"/>
      <c r="P119" s="50"/>
    </row>
    <row r="120" spans="1:17" ht="12" customHeight="1" x14ac:dyDescent="0.2">
      <c r="A120" s="35">
        <v>2</v>
      </c>
      <c r="B120" s="36"/>
      <c r="C120" s="88" t="s">
        <v>49</v>
      </c>
      <c r="D120" s="89"/>
      <c r="E120" s="89"/>
      <c r="F120" s="89"/>
      <c r="G120" s="89"/>
      <c r="H120" s="89"/>
      <c r="I120" s="89"/>
      <c r="J120" s="89"/>
      <c r="K120" s="89"/>
      <c r="L120" s="89"/>
      <c r="M120" s="89"/>
      <c r="N120" s="89"/>
      <c r="O120" s="89"/>
      <c r="P120" s="40"/>
    </row>
    <row r="121" spans="1:17" ht="21.75" customHeight="1" x14ac:dyDescent="0.2">
      <c r="A121" s="35"/>
      <c r="B121" s="38"/>
      <c r="C121" s="85" t="s">
        <v>146</v>
      </c>
      <c r="D121" s="86"/>
      <c r="E121" s="86"/>
      <c r="F121" s="87"/>
      <c r="G121" s="37" t="s">
        <v>111</v>
      </c>
      <c r="H121" s="90" t="s">
        <v>147</v>
      </c>
      <c r="I121" s="91"/>
      <c r="J121" s="83">
        <v>1</v>
      </c>
      <c r="K121" s="84"/>
      <c r="L121" s="83">
        <v>1</v>
      </c>
      <c r="M121" s="84"/>
      <c r="N121" s="92">
        <f>L121-J121</f>
        <v>0</v>
      </c>
      <c r="O121" s="93"/>
      <c r="P121" s="40"/>
    </row>
    <row r="122" spans="1:17" ht="21.75" customHeight="1" x14ac:dyDescent="0.2">
      <c r="A122" s="35"/>
      <c r="B122" s="38"/>
      <c r="C122" s="85" t="s">
        <v>148</v>
      </c>
      <c r="D122" s="86"/>
      <c r="E122" s="86"/>
      <c r="F122" s="87"/>
      <c r="G122" s="37" t="s">
        <v>111</v>
      </c>
      <c r="H122" s="90" t="s">
        <v>147</v>
      </c>
      <c r="I122" s="91"/>
      <c r="J122" s="83">
        <v>15</v>
      </c>
      <c r="K122" s="84"/>
      <c r="L122" s="83">
        <v>15</v>
      </c>
      <c r="M122" s="84"/>
      <c r="N122" s="92">
        <f t="shared" ref="N122" si="14">L122-J122</f>
        <v>0</v>
      </c>
      <c r="O122" s="93"/>
      <c r="P122" s="40"/>
    </row>
    <row r="123" spans="1:17" ht="16.5" customHeight="1" x14ac:dyDescent="0.2">
      <c r="A123" s="35"/>
      <c r="B123" s="38"/>
      <c r="C123" s="183" t="s">
        <v>85</v>
      </c>
      <c r="D123" s="184"/>
      <c r="E123" s="184"/>
      <c r="F123" s="184"/>
      <c r="G123" s="184"/>
      <c r="H123" s="184"/>
      <c r="I123" s="184"/>
      <c r="J123" s="184"/>
      <c r="K123" s="184"/>
      <c r="L123" s="184"/>
      <c r="M123" s="184"/>
      <c r="N123" s="184"/>
      <c r="O123" s="184"/>
      <c r="P123" s="40"/>
    </row>
    <row r="124" spans="1:17" ht="12" customHeight="1" x14ac:dyDescent="0.2">
      <c r="A124" s="35">
        <v>3</v>
      </c>
      <c r="B124" s="36"/>
      <c r="C124" s="88" t="s">
        <v>50</v>
      </c>
      <c r="D124" s="89"/>
      <c r="E124" s="89"/>
      <c r="F124" s="89"/>
      <c r="G124" s="89"/>
      <c r="H124" s="89"/>
      <c r="I124" s="89"/>
      <c r="J124" s="89"/>
      <c r="K124" s="89"/>
      <c r="L124" s="89"/>
      <c r="M124" s="89"/>
      <c r="N124" s="89"/>
      <c r="O124" s="89"/>
      <c r="P124" s="40"/>
    </row>
    <row r="125" spans="1:17" ht="30" customHeight="1" x14ac:dyDescent="0.2">
      <c r="A125" s="35"/>
      <c r="B125" s="36"/>
      <c r="C125" s="118" t="s">
        <v>149</v>
      </c>
      <c r="D125" s="119"/>
      <c r="E125" s="119"/>
      <c r="F125" s="120"/>
      <c r="G125" s="37" t="s">
        <v>22</v>
      </c>
      <c r="H125" s="81" t="s">
        <v>119</v>
      </c>
      <c r="I125" s="82"/>
      <c r="J125" s="92">
        <v>4.2</v>
      </c>
      <c r="K125" s="102"/>
      <c r="L125" s="92">
        <v>4.2</v>
      </c>
      <c r="M125" s="102"/>
      <c r="N125" s="83">
        <f>L125-J125</f>
        <v>0</v>
      </c>
      <c r="O125" s="84"/>
      <c r="P125" s="40"/>
    </row>
    <row r="126" spans="1:17" ht="24.75" customHeight="1" x14ac:dyDescent="0.2">
      <c r="A126" s="35"/>
      <c r="B126" s="35"/>
      <c r="C126" s="94" t="s">
        <v>150</v>
      </c>
      <c r="D126" s="95"/>
      <c r="E126" s="95"/>
      <c r="F126" s="96"/>
      <c r="G126" s="37" t="s">
        <v>22</v>
      </c>
      <c r="H126" s="90" t="s">
        <v>119</v>
      </c>
      <c r="I126" s="91"/>
      <c r="J126" s="83">
        <v>0.3</v>
      </c>
      <c r="K126" s="84"/>
      <c r="L126" s="83">
        <v>0.3</v>
      </c>
      <c r="M126" s="84"/>
      <c r="N126" s="92">
        <f>L126-J126</f>
        <v>0</v>
      </c>
      <c r="O126" s="93"/>
      <c r="P126" s="40"/>
    </row>
    <row r="127" spans="1:17" s="51" customFormat="1" ht="12.75" customHeight="1" x14ac:dyDescent="0.2">
      <c r="A127" s="49"/>
      <c r="B127" s="49"/>
      <c r="C127" s="183" t="s">
        <v>85</v>
      </c>
      <c r="D127" s="184"/>
      <c r="E127" s="184"/>
      <c r="F127" s="184"/>
      <c r="G127" s="184"/>
      <c r="H127" s="184"/>
      <c r="I127" s="184"/>
      <c r="J127" s="184"/>
      <c r="K127" s="184"/>
      <c r="L127" s="184"/>
      <c r="M127" s="184"/>
      <c r="N127" s="184"/>
      <c r="O127" s="184"/>
      <c r="P127" s="50"/>
    </row>
    <row r="128" spans="1:17" ht="12.75" customHeight="1" x14ac:dyDescent="0.2">
      <c r="A128" s="35">
        <v>4</v>
      </c>
      <c r="B128" s="36"/>
      <c r="C128" s="88" t="s">
        <v>52</v>
      </c>
      <c r="D128" s="89"/>
      <c r="E128" s="89"/>
      <c r="F128" s="89"/>
      <c r="G128" s="89"/>
      <c r="H128" s="89"/>
      <c r="I128" s="89"/>
      <c r="J128" s="89"/>
      <c r="K128" s="89"/>
      <c r="L128" s="89"/>
      <c r="M128" s="89"/>
      <c r="N128" s="89"/>
      <c r="O128" s="89"/>
      <c r="P128" s="40"/>
    </row>
    <row r="129" spans="1:19" ht="23.25" customHeight="1" x14ac:dyDescent="0.2">
      <c r="A129" s="35"/>
      <c r="B129" s="35"/>
      <c r="C129" s="94" t="s">
        <v>151</v>
      </c>
      <c r="D129" s="95"/>
      <c r="E129" s="95"/>
      <c r="F129" s="96"/>
      <c r="G129" s="37" t="s">
        <v>152</v>
      </c>
      <c r="H129" s="81" t="s">
        <v>174</v>
      </c>
      <c r="I129" s="82"/>
      <c r="J129" s="83" t="s">
        <v>153</v>
      </c>
      <c r="K129" s="84"/>
      <c r="L129" s="83" t="s">
        <v>54</v>
      </c>
      <c r="M129" s="84"/>
      <c r="N129" s="83" t="s">
        <v>54</v>
      </c>
      <c r="O129" s="84"/>
      <c r="P129" s="40"/>
    </row>
    <row r="130" spans="1:19" ht="16.5" customHeight="1" x14ac:dyDescent="0.2">
      <c r="A130" s="35"/>
      <c r="B130" s="35"/>
      <c r="C130" s="85" t="s">
        <v>181</v>
      </c>
      <c r="D130" s="86"/>
      <c r="E130" s="86"/>
      <c r="F130" s="87"/>
      <c r="G130" s="37" t="s">
        <v>152</v>
      </c>
      <c r="H130" s="81" t="s">
        <v>174</v>
      </c>
      <c r="I130" s="82"/>
      <c r="J130" s="83" t="s">
        <v>154</v>
      </c>
      <c r="K130" s="84"/>
      <c r="L130" s="83" t="s">
        <v>54</v>
      </c>
      <c r="M130" s="84"/>
      <c r="N130" s="83" t="s">
        <v>54</v>
      </c>
      <c r="O130" s="84"/>
      <c r="P130" s="40"/>
    </row>
    <row r="131" spans="1:19" ht="14.25" customHeight="1" x14ac:dyDescent="0.2">
      <c r="C131" s="228"/>
      <c r="D131" s="228"/>
      <c r="E131" s="228"/>
      <c r="F131" s="228"/>
      <c r="G131" s="228"/>
      <c r="H131" s="228"/>
      <c r="I131" s="228"/>
      <c r="J131" s="228"/>
      <c r="K131" s="228"/>
      <c r="L131" s="228"/>
      <c r="M131" s="228"/>
      <c r="N131" s="228"/>
      <c r="O131" s="228"/>
    </row>
    <row r="132" spans="1:19" ht="25.5" customHeight="1" x14ac:dyDescent="0.2">
      <c r="A132" s="25"/>
      <c r="C132" s="60" t="s">
        <v>56</v>
      </c>
      <c r="D132" s="182" t="s">
        <v>57</v>
      </c>
      <c r="E132" s="182"/>
      <c r="F132" s="182"/>
      <c r="G132" s="182"/>
      <c r="H132" s="182"/>
      <c r="I132" s="182"/>
      <c r="J132" s="182"/>
      <c r="K132" s="182"/>
      <c r="L132" s="182"/>
      <c r="M132" s="182"/>
      <c r="N132" s="182"/>
      <c r="O132" s="182"/>
    </row>
    <row r="133" spans="1:19" ht="15" customHeight="1" x14ac:dyDescent="0.2">
      <c r="A133" s="26"/>
      <c r="P133" s="25"/>
      <c r="Q133" s="25"/>
      <c r="R133" s="25"/>
      <c r="S133" s="25"/>
    </row>
    <row r="134" spans="1:19" ht="15" customHeight="1" x14ac:dyDescent="0.2">
      <c r="A134" s="26"/>
      <c r="Q134" s="25"/>
      <c r="R134" s="25"/>
      <c r="S134" s="25"/>
    </row>
    <row r="135" spans="1:19" ht="29.25" customHeight="1" x14ac:dyDescent="0.2">
      <c r="A135" s="26"/>
      <c r="B135" s="232" t="s">
        <v>58</v>
      </c>
      <c r="C135" s="234" t="s">
        <v>59</v>
      </c>
      <c r="D135" s="232" t="s">
        <v>24</v>
      </c>
      <c r="E135" s="236" t="s">
        <v>60</v>
      </c>
      <c r="F135" s="204"/>
      <c r="G135" s="205"/>
      <c r="H135" s="236" t="s">
        <v>61</v>
      </c>
      <c r="I135" s="204"/>
      <c r="J135" s="205"/>
      <c r="K135" s="236" t="s">
        <v>62</v>
      </c>
      <c r="L135" s="204"/>
      <c r="M135" s="205"/>
      <c r="N135" s="236" t="s">
        <v>63</v>
      </c>
      <c r="O135" s="204"/>
      <c r="P135" s="205"/>
      <c r="Q135" s="25"/>
      <c r="R135" s="25"/>
      <c r="S135" s="25"/>
    </row>
    <row r="136" spans="1:19" ht="30.75" customHeight="1" x14ac:dyDescent="0.2">
      <c r="A136" s="26"/>
      <c r="B136" s="233"/>
      <c r="C136" s="235"/>
      <c r="D136" s="233"/>
      <c r="E136" s="27" t="s">
        <v>17</v>
      </c>
      <c r="F136" s="27" t="s">
        <v>18</v>
      </c>
      <c r="G136" s="77" t="s">
        <v>19</v>
      </c>
      <c r="H136" s="24" t="s">
        <v>17</v>
      </c>
      <c r="I136" s="24" t="s">
        <v>18</v>
      </c>
      <c r="J136" s="77" t="s">
        <v>19</v>
      </c>
      <c r="K136" s="24" t="s">
        <v>17</v>
      </c>
      <c r="L136" s="24" t="s">
        <v>18</v>
      </c>
      <c r="M136" s="77" t="s">
        <v>19</v>
      </c>
      <c r="N136" s="28" t="s">
        <v>17</v>
      </c>
      <c r="O136" s="28" t="s">
        <v>18</v>
      </c>
      <c r="P136" s="78" t="s">
        <v>19</v>
      </c>
      <c r="Q136" s="25"/>
      <c r="R136" s="25"/>
      <c r="S136" s="25"/>
    </row>
    <row r="137" spans="1:19" ht="15" customHeight="1" x14ac:dyDescent="0.2">
      <c r="A137" s="26"/>
      <c r="B137" s="42">
        <v>1</v>
      </c>
      <c r="C137" s="20">
        <v>2</v>
      </c>
      <c r="D137" s="19"/>
      <c r="E137" s="20">
        <v>3</v>
      </c>
      <c r="F137" s="20">
        <v>4</v>
      </c>
      <c r="G137" s="20">
        <v>5</v>
      </c>
      <c r="H137" s="20">
        <v>6</v>
      </c>
      <c r="I137" s="20">
        <v>7</v>
      </c>
      <c r="J137" s="20">
        <v>8</v>
      </c>
      <c r="K137" s="20">
        <v>9</v>
      </c>
      <c r="L137" s="20">
        <v>10</v>
      </c>
      <c r="M137" s="20">
        <v>11</v>
      </c>
      <c r="N137" s="20">
        <v>12</v>
      </c>
      <c r="O137" s="20">
        <v>13</v>
      </c>
      <c r="P137" s="20">
        <v>14</v>
      </c>
      <c r="Q137" s="25"/>
      <c r="R137" s="25"/>
      <c r="S137" s="25"/>
    </row>
    <row r="138" spans="1:19" ht="25.5" customHeight="1" x14ac:dyDescent="0.2">
      <c r="A138" s="26"/>
      <c r="B138" s="42"/>
      <c r="C138" s="29" t="s">
        <v>36</v>
      </c>
      <c r="D138" s="20" t="s">
        <v>35</v>
      </c>
      <c r="E138" s="20" t="s">
        <v>35</v>
      </c>
      <c r="F138" s="20" t="s">
        <v>35</v>
      </c>
      <c r="G138" s="20" t="s">
        <v>35</v>
      </c>
      <c r="H138" s="20" t="s">
        <v>35</v>
      </c>
      <c r="I138" s="20" t="s">
        <v>35</v>
      </c>
      <c r="J138" s="20" t="s">
        <v>35</v>
      </c>
      <c r="K138" s="20" t="s">
        <v>35</v>
      </c>
      <c r="L138" s="20" t="s">
        <v>35</v>
      </c>
      <c r="M138" s="20" t="s">
        <v>35</v>
      </c>
      <c r="N138" s="20" t="s">
        <v>35</v>
      </c>
      <c r="O138" s="20" t="s">
        <v>35</v>
      </c>
      <c r="P138" s="20" t="s">
        <v>35</v>
      </c>
      <c r="Q138" s="25"/>
      <c r="R138" s="25"/>
      <c r="S138" s="25"/>
    </row>
    <row r="139" spans="1:19" ht="23.25" customHeight="1" x14ac:dyDescent="0.2">
      <c r="A139" s="25"/>
      <c r="B139" s="42"/>
      <c r="C139" s="29" t="s">
        <v>64</v>
      </c>
      <c r="D139" s="20" t="s">
        <v>35</v>
      </c>
      <c r="E139" s="20" t="s">
        <v>35</v>
      </c>
      <c r="F139" s="20" t="s">
        <v>35</v>
      </c>
      <c r="G139" s="20" t="s">
        <v>35</v>
      </c>
      <c r="H139" s="20" t="s">
        <v>35</v>
      </c>
      <c r="I139" s="20" t="s">
        <v>35</v>
      </c>
      <c r="J139" s="20" t="s">
        <v>35</v>
      </c>
      <c r="K139" s="20" t="s">
        <v>35</v>
      </c>
      <c r="L139" s="20" t="s">
        <v>35</v>
      </c>
      <c r="M139" s="20" t="s">
        <v>35</v>
      </c>
      <c r="N139" s="20" t="s">
        <v>35</v>
      </c>
      <c r="O139" s="20" t="s">
        <v>35</v>
      </c>
      <c r="P139" s="20" t="s">
        <v>35</v>
      </c>
    </row>
    <row r="140" spans="1:19" ht="4.5" hidden="1" customHeight="1" x14ac:dyDescent="0.2">
      <c r="A140" s="25"/>
      <c r="B140" s="42"/>
      <c r="C140" s="30" t="s">
        <v>65</v>
      </c>
      <c r="D140" s="20" t="s">
        <v>35</v>
      </c>
      <c r="E140" s="20" t="s">
        <v>35</v>
      </c>
      <c r="F140" s="20" t="s">
        <v>35</v>
      </c>
      <c r="G140" s="20" t="s">
        <v>35</v>
      </c>
      <c r="H140" s="20" t="s">
        <v>35</v>
      </c>
      <c r="I140" s="20" t="s">
        <v>35</v>
      </c>
      <c r="J140" s="20" t="s">
        <v>35</v>
      </c>
      <c r="K140" s="20" t="s">
        <v>35</v>
      </c>
      <c r="L140" s="20" t="s">
        <v>35</v>
      </c>
      <c r="M140" s="20" t="s">
        <v>35</v>
      </c>
      <c r="N140" s="20" t="s">
        <v>35</v>
      </c>
      <c r="O140" s="20" t="s">
        <v>35</v>
      </c>
      <c r="P140" s="20" t="s">
        <v>35</v>
      </c>
    </row>
    <row r="141" spans="1:19" ht="37.5" customHeight="1" x14ac:dyDescent="0.2">
      <c r="B141" s="19"/>
      <c r="C141" s="29" t="s">
        <v>66</v>
      </c>
      <c r="D141" s="20" t="s">
        <v>35</v>
      </c>
      <c r="E141" s="20" t="s">
        <v>35</v>
      </c>
      <c r="F141" s="20" t="s">
        <v>35</v>
      </c>
      <c r="G141" s="20" t="s">
        <v>35</v>
      </c>
      <c r="H141" s="20" t="s">
        <v>35</v>
      </c>
      <c r="I141" s="20" t="s">
        <v>35</v>
      </c>
      <c r="J141" s="20" t="s">
        <v>35</v>
      </c>
      <c r="K141" s="20" t="s">
        <v>35</v>
      </c>
      <c r="L141" s="20" t="s">
        <v>35</v>
      </c>
      <c r="M141" s="20" t="s">
        <v>35</v>
      </c>
      <c r="N141" s="20" t="s">
        <v>35</v>
      </c>
      <c r="O141" s="20" t="s">
        <v>35</v>
      </c>
      <c r="P141" s="20" t="s">
        <v>35</v>
      </c>
    </row>
    <row r="142" spans="1:19" ht="15" customHeight="1" x14ac:dyDescent="0.2">
      <c r="B142" s="19"/>
      <c r="C142" s="29" t="s">
        <v>67</v>
      </c>
      <c r="D142" s="7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</row>
    <row r="143" spans="1:19" ht="15" customHeight="1" x14ac:dyDescent="0.2">
      <c r="B143" s="19"/>
      <c r="C143" s="222" t="s">
        <v>68</v>
      </c>
      <c r="D143" s="223"/>
      <c r="E143" s="223"/>
      <c r="F143" s="223"/>
      <c r="G143" s="223"/>
      <c r="H143" s="223"/>
      <c r="I143" s="223"/>
      <c r="J143" s="223"/>
      <c r="K143" s="223"/>
      <c r="L143" s="223"/>
      <c r="M143" s="223"/>
      <c r="N143" s="223"/>
      <c r="O143" s="223"/>
      <c r="P143" s="224"/>
    </row>
    <row r="144" spans="1:19" ht="12.75" customHeight="1" x14ac:dyDescent="0.2">
      <c r="B144" s="19"/>
      <c r="C144" s="29" t="s">
        <v>69</v>
      </c>
      <c r="D144" s="20" t="s">
        <v>35</v>
      </c>
      <c r="E144" s="20" t="s">
        <v>35</v>
      </c>
      <c r="F144" s="20" t="s">
        <v>35</v>
      </c>
      <c r="G144" s="20" t="s">
        <v>35</v>
      </c>
      <c r="H144" s="20" t="s">
        <v>35</v>
      </c>
      <c r="I144" s="20" t="s">
        <v>35</v>
      </c>
      <c r="J144" s="20" t="s">
        <v>35</v>
      </c>
      <c r="K144" s="20" t="s">
        <v>35</v>
      </c>
      <c r="L144" s="20" t="s">
        <v>35</v>
      </c>
      <c r="M144" s="20" t="s">
        <v>35</v>
      </c>
      <c r="N144" s="20" t="s">
        <v>35</v>
      </c>
      <c r="O144" s="20" t="s">
        <v>35</v>
      </c>
      <c r="P144" s="20" t="s">
        <v>35</v>
      </c>
    </row>
    <row r="145" spans="1:16" ht="12.75" customHeight="1" x14ac:dyDescent="0.2">
      <c r="B145" s="19"/>
      <c r="C145" s="63" t="s">
        <v>67</v>
      </c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2"/>
    </row>
    <row r="146" spans="1:16" x14ac:dyDescent="0.2">
      <c r="B146" s="225" t="s">
        <v>70</v>
      </c>
      <c r="C146" s="226"/>
      <c r="D146" s="227"/>
      <c r="E146" s="20" t="s">
        <v>35</v>
      </c>
      <c r="F146" s="20" t="s">
        <v>35</v>
      </c>
      <c r="G146" s="20" t="s">
        <v>35</v>
      </c>
      <c r="H146" s="20" t="s">
        <v>35</v>
      </c>
      <c r="I146" s="20" t="s">
        <v>35</v>
      </c>
      <c r="J146" s="20" t="s">
        <v>35</v>
      </c>
      <c r="K146" s="20" t="s">
        <v>35</v>
      </c>
      <c r="L146" s="20" t="s">
        <v>35</v>
      </c>
      <c r="M146" s="20" t="s">
        <v>35</v>
      </c>
      <c r="N146" s="20" t="s">
        <v>35</v>
      </c>
      <c r="O146" s="20" t="s">
        <v>35</v>
      </c>
      <c r="P146" s="20" t="s">
        <v>35</v>
      </c>
    </row>
    <row r="147" spans="1:16" ht="12.75" customHeight="1" x14ac:dyDescent="0.2">
      <c r="C147" s="221" t="s">
        <v>71</v>
      </c>
      <c r="D147" s="221"/>
      <c r="E147" s="221"/>
      <c r="F147" s="221"/>
      <c r="G147" s="221"/>
      <c r="H147" s="221"/>
      <c r="I147" s="221"/>
      <c r="J147" s="221"/>
      <c r="K147" s="221"/>
      <c r="L147" s="221"/>
      <c r="M147" s="221"/>
      <c r="N147" s="221"/>
      <c r="O147" s="221"/>
    </row>
    <row r="148" spans="1:16" ht="15" customHeight="1" x14ac:dyDescent="0.2">
      <c r="C148" s="220" t="s">
        <v>72</v>
      </c>
      <c r="D148" s="220"/>
      <c r="E148" s="220"/>
      <c r="F148" s="220"/>
      <c r="G148" s="220"/>
      <c r="H148" s="220"/>
      <c r="I148" s="220"/>
      <c r="J148" s="220"/>
      <c r="K148" s="220"/>
      <c r="L148" s="220"/>
      <c r="M148" s="220"/>
      <c r="N148" s="220"/>
      <c r="O148" s="220"/>
    </row>
    <row r="149" spans="1:16" ht="15" customHeight="1" x14ac:dyDescent="0.2">
      <c r="C149" s="64" t="s">
        <v>73</v>
      </c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</row>
    <row r="150" spans="1:16" ht="9.75" hidden="1" customHeight="1" x14ac:dyDescent="0.2">
      <c r="E150" s="230" t="s">
        <v>87</v>
      </c>
      <c r="F150" s="230"/>
      <c r="G150" s="230"/>
      <c r="H150" s="230"/>
    </row>
    <row r="151" spans="1:16" ht="14.25" customHeight="1" x14ac:dyDescent="0.2">
      <c r="E151" s="230"/>
      <c r="F151" s="230"/>
      <c r="G151" s="230"/>
      <c r="H151" s="230"/>
      <c r="K151" s="31"/>
      <c r="L151" s="31"/>
      <c r="N151" s="231" t="s">
        <v>74</v>
      </c>
      <c r="O151" s="231"/>
    </row>
    <row r="152" spans="1:16" ht="14.25" customHeight="1" x14ac:dyDescent="0.2">
      <c r="K152" s="229" t="s">
        <v>75</v>
      </c>
      <c r="L152" s="229"/>
      <c r="N152" s="194" t="s">
        <v>76</v>
      </c>
      <c r="O152" s="194"/>
    </row>
    <row r="153" spans="1:16" ht="33" customHeight="1" x14ac:dyDescent="0.2">
      <c r="K153" s="12"/>
      <c r="L153" s="12"/>
      <c r="N153" s="26"/>
      <c r="O153" s="26"/>
    </row>
    <row r="154" spans="1:16" ht="30" customHeight="1" x14ac:dyDescent="0.2">
      <c r="E154" s="230" t="s">
        <v>88</v>
      </c>
      <c r="F154" s="230"/>
      <c r="G154" s="230"/>
      <c r="H154" s="230"/>
      <c r="K154" s="31"/>
      <c r="L154" s="31"/>
      <c r="N154" s="231" t="s">
        <v>78</v>
      </c>
      <c r="O154" s="231"/>
    </row>
    <row r="155" spans="1:16" ht="31.5" customHeight="1" x14ac:dyDescent="0.2">
      <c r="E155" s="230"/>
      <c r="F155" s="230"/>
      <c r="G155" s="230"/>
      <c r="H155" s="230"/>
      <c r="K155" s="229" t="s">
        <v>75</v>
      </c>
      <c r="L155" s="229"/>
      <c r="N155" s="194" t="s">
        <v>76</v>
      </c>
      <c r="O155" s="194"/>
    </row>
    <row r="156" spans="1:16" ht="15" customHeight="1" x14ac:dyDescent="0.2">
      <c r="A156" s="32"/>
    </row>
    <row r="157" spans="1:16" ht="15" customHeight="1" x14ac:dyDescent="0.2">
      <c r="A157" s="32"/>
      <c r="B157" s="32"/>
      <c r="C157" s="32" t="s">
        <v>77</v>
      </c>
      <c r="D157" s="32"/>
      <c r="E157" s="33" t="s">
        <v>78</v>
      </c>
      <c r="F157" s="33"/>
      <c r="G157" s="32"/>
    </row>
    <row r="158" spans="1:16" ht="30" customHeight="1" x14ac:dyDescent="0.2">
      <c r="A158" s="32"/>
      <c r="B158" s="32"/>
      <c r="C158" s="32"/>
      <c r="D158" s="32"/>
      <c r="E158" s="32">
        <v>481213</v>
      </c>
      <c r="F158" s="1"/>
      <c r="G158" s="32"/>
    </row>
    <row r="159" spans="1:16" ht="12.75" hidden="1" customHeight="1" x14ac:dyDescent="0.2"/>
    <row r="161" ht="24.75" customHeight="1" x14ac:dyDescent="0.2"/>
    <row r="162" ht="15" customHeight="1" x14ac:dyDescent="0.2"/>
    <row r="163" ht="15" customHeight="1" x14ac:dyDescent="0.2"/>
    <row r="164" ht="15" customHeight="1" x14ac:dyDescent="0.2"/>
    <row r="165" ht="26.25" customHeight="1" x14ac:dyDescent="0.2"/>
    <row r="166" ht="15.75" customHeight="1" x14ac:dyDescent="0.2"/>
    <row r="167" ht="12.75" hidden="1" customHeight="1" x14ac:dyDescent="0.2"/>
    <row r="170" ht="30.75" customHeight="1" x14ac:dyDescent="0.2"/>
    <row r="172" ht="43.5" customHeight="1" x14ac:dyDescent="0.2"/>
    <row r="173" ht="48.75" customHeight="1" x14ac:dyDescent="0.2"/>
    <row r="174" ht="15.75" customHeight="1" x14ac:dyDescent="0.2"/>
    <row r="175" ht="15" customHeight="1" x14ac:dyDescent="0.2"/>
    <row r="176" ht="15" customHeight="1" x14ac:dyDescent="0.2"/>
    <row r="177" ht="15.75" customHeight="1" x14ac:dyDescent="0.2"/>
    <row r="178" ht="15" customHeight="1" x14ac:dyDescent="0.2"/>
    <row r="179" ht="15" customHeight="1" x14ac:dyDescent="0.2"/>
    <row r="181" ht="18.75" customHeight="1" x14ac:dyDescent="0.2"/>
    <row r="182" ht="15" customHeight="1" x14ac:dyDescent="0.2"/>
  </sheetData>
  <mergeCells count="352">
    <mergeCell ref="C127:O127"/>
    <mergeCell ref="C128:O128"/>
    <mergeCell ref="C143:P143"/>
    <mergeCell ref="B146:D146"/>
    <mergeCell ref="D132:O132"/>
    <mergeCell ref="C131:O131"/>
    <mergeCell ref="K152:L152"/>
    <mergeCell ref="E154:H155"/>
    <mergeCell ref="N154:O154"/>
    <mergeCell ref="K155:L155"/>
    <mergeCell ref="E150:H151"/>
    <mergeCell ref="N151:O151"/>
    <mergeCell ref="B135:B136"/>
    <mergeCell ref="C135:C136"/>
    <mergeCell ref="D135:D136"/>
    <mergeCell ref="E135:G135"/>
    <mergeCell ref="H135:J135"/>
    <mergeCell ref="K135:M135"/>
    <mergeCell ref="N135:P135"/>
    <mergeCell ref="H118:I118"/>
    <mergeCell ref="J118:K118"/>
    <mergeCell ref="L118:M118"/>
    <mergeCell ref="N118:O118"/>
    <mergeCell ref="C119:O119"/>
    <mergeCell ref="C116:O116"/>
    <mergeCell ref="C117:F117"/>
    <mergeCell ref="H117:I117"/>
    <mergeCell ref="J117:K117"/>
    <mergeCell ref="L117:M117"/>
    <mergeCell ref="N117:O117"/>
    <mergeCell ref="N155:O155"/>
    <mergeCell ref="N152:O152"/>
    <mergeCell ref="C104:F104"/>
    <mergeCell ref="C101:F101"/>
    <mergeCell ref="H101:I101"/>
    <mergeCell ref="J101:K101"/>
    <mergeCell ref="L101:M101"/>
    <mergeCell ref="N101:O101"/>
    <mergeCell ref="C110:F110"/>
    <mergeCell ref="H110:I110"/>
    <mergeCell ref="J110:K110"/>
    <mergeCell ref="L110:M110"/>
    <mergeCell ref="N110:O110"/>
    <mergeCell ref="C107:F107"/>
    <mergeCell ref="H107:I107"/>
    <mergeCell ref="J107:K107"/>
    <mergeCell ref="L107:M107"/>
    <mergeCell ref="N107:O107"/>
    <mergeCell ref="C108:F108"/>
    <mergeCell ref="H108:I108"/>
    <mergeCell ref="J108:K108"/>
    <mergeCell ref="L108:M108"/>
    <mergeCell ref="N108:O108"/>
    <mergeCell ref="C109:F109"/>
    <mergeCell ref="C86:F86"/>
    <mergeCell ref="H86:I86"/>
    <mergeCell ref="J86:K86"/>
    <mergeCell ref="L86:M86"/>
    <mergeCell ref="N86:O86"/>
    <mergeCell ref="C88:O88"/>
    <mergeCell ref="C87:O87"/>
    <mergeCell ref="C148:O148"/>
    <mergeCell ref="C147:O147"/>
    <mergeCell ref="C98:O98"/>
    <mergeCell ref="C100:F100"/>
    <mergeCell ref="H100:I100"/>
    <mergeCell ref="J100:K100"/>
    <mergeCell ref="L100:M100"/>
    <mergeCell ref="H109:I109"/>
    <mergeCell ref="J109:K109"/>
    <mergeCell ref="L109:M109"/>
    <mergeCell ref="N109:O109"/>
    <mergeCell ref="C111:F111"/>
    <mergeCell ref="N111:O111"/>
    <mergeCell ref="L111:M111"/>
    <mergeCell ref="J111:K111"/>
    <mergeCell ref="H111:I111"/>
    <mergeCell ref="C118:F118"/>
    <mergeCell ref="C79:F79"/>
    <mergeCell ref="H79:I79"/>
    <mergeCell ref="J79:K79"/>
    <mergeCell ref="L79:M79"/>
    <mergeCell ref="N79:O79"/>
    <mergeCell ref="C84:F84"/>
    <mergeCell ref="C85:F85"/>
    <mergeCell ref="H85:I85"/>
    <mergeCell ref="J85:K85"/>
    <mergeCell ref="L85:M85"/>
    <mergeCell ref="N85:O85"/>
    <mergeCell ref="C82:F82"/>
    <mergeCell ref="H82:I82"/>
    <mergeCell ref="J82:K82"/>
    <mergeCell ref="L82:M82"/>
    <mergeCell ref="N82:O82"/>
    <mergeCell ref="C73:O73"/>
    <mergeCell ref="C69:O69"/>
    <mergeCell ref="C70:O70"/>
    <mergeCell ref="C71:F71"/>
    <mergeCell ref="H71:I71"/>
    <mergeCell ref="J71:K71"/>
    <mergeCell ref="L71:M71"/>
    <mergeCell ref="N71:O71"/>
    <mergeCell ref="C74:O74"/>
    <mergeCell ref="D23:E23"/>
    <mergeCell ref="H23:I23"/>
    <mergeCell ref="L23:M23"/>
    <mergeCell ref="C27:N27"/>
    <mergeCell ref="D22:E22"/>
    <mergeCell ref="H22:I22"/>
    <mergeCell ref="L22:M22"/>
    <mergeCell ref="E33:G33"/>
    <mergeCell ref="E32:P32"/>
    <mergeCell ref="K1:N1"/>
    <mergeCell ref="J2:O2"/>
    <mergeCell ref="J3:O3"/>
    <mergeCell ref="H4:O4"/>
    <mergeCell ref="C6:N6"/>
    <mergeCell ref="C7:N7"/>
    <mergeCell ref="D21:E21"/>
    <mergeCell ref="H21:I21"/>
    <mergeCell ref="L21:M21"/>
    <mergeCell ref="C15:D15"/>
    <mergeCell ref="F15:G15"/>
    <mergeCell ref="H15:O15"/>
    <mergeCell ref="C16:D16"/>
    <mergeCell ref="C18:N18"/>
    <mergeCell ref="C20:F20"/>
    <mergeCell ref="G20:J20"/>
    <mergeCell ref="K20:N20"/>
    <mergeCell ref="C10:D10"/>
    <mergeCell ref="F10:O10"/>
    <mergeCell ref="C11:K11"/>
    <mergeCell ref="C12:D12"/>
    <mergeCell ref="F12:O12"/>
    <mergeCell ref="C13:K13"/>
    <mergeCell ref="L58:M58"/>
    <mergeCell ref="N58:O58"/>
    <mergeCell ref="C65:O65"/>
    <mergeCell ref="C61:O61"/>
    <mergeCell ref="C62:F62"/>
    <mergeCell ref="H62:I62"/>
    <mergeCell ref="J62:K62"/>
    <mergeCell ref="L62:M62"/>
    <mergeCell ref="N62:O62"/>
    <mergeCell ref="C54:F54"/>
    <mergeCell ref="H54:I54"/>
    <mergeCell ref="J54:K54"/>
    <mergeCell ref="L54:M54"/>
    <mergeCell ref="N54:O54"/>
    <mergeCell ref="C52:N52"/>
    <mergeCell ref="C66:O66"/>
    <mergeCell ref="C68:F68"/>
    <mergeCell ref="H68:I68"/>
    <mergeCell ref="J68:K68"/>
    <mergeCell ref="L68:M68"/>
    <mergeCell ref="N68:O68"/>
    <mergeCell ref="C55:O55"/>
    <mergeCell ref="C59:F59"/>
    <mergeCell ref="H59:I59"/>
    <mergeCell ref="J59:K59"/>
    <mergeCell ref="L59:M59"/>
    <mergeCell ref="N59:O59"/>
    <mergeCell ref="C60:O60"/>
    <mergeCell ref="B56:O56"/>
    <mergeCell ref="C57:O57"/>
    <mergeCell ref="C58:F58"/>
    <mergeCell ref="H58:I58"/>
    <mergeCell ref="J58:K58"/>
    <mergeCell ref="Q28:S28"/>
    <mergeCell ref="A42:E43"/>
    <mergeCell ref="A45:E45"/>
    <mergeCell ref="A46:E46"/>
    <mergeCell ref="A49:E49"/>
    <mergeCell ref="A50:E50"/>
    <mergeCell ref="A44:E44"/>
    <mergeCell ref="O44:P44"/>
    <mergeCell ref="O42:P42"/>
    <mergeCell ref="O43:P43"/>
    <mergeCell ref="N28:O28"/>
    <mergeCell ref="E29:G29"/>
    <mergeCell ref="H29:J29"/>
    <mergeCell ref="K29:M29"/>
    <mergeCell ref="N29:P29"/>
    <mergeCell ref="B38:G38"/>
    <mergeCell ref="E30:G30"/>
    <mergeCell ref="B31:G31"/>
    <mergeCell ref="E35:G35"/>
    <mergeCell ref="O45:P50"/>
    <mergeCell ref="E34:P34"/>
    <mergeCell ref="C40:P40"/>
    <mergeCell ref="F42:H42"/>
    <mergeCell ref="I42:K42"/>
    <mergeCell ref="L42:N42"/>
    <mergeCell ref="E37:G37"/>
    <mergeCell ref="E36:Q36"/>
    <mergeCell ref="A48:E48"/>
    <mergeCell ref="A47:E47"/>
    <mergeCell ref="N63:O63"/>
    <mergeCell ref="L63:M63"/>
    <mergeCell ref="J63:K63"/>
    <mergeCell ref="H63:I63"/>
    <mergeCell ref="C63:F63"/>
    <mergeCell ref="C64:F64"/>
    <mergeCell ref="H64:I64"/>
    <mergeCell ref="J64:K64"/>
    <mergeCell ref="L64:M64"/>
    <mergeCell ref="N64:O64"/>
    <mergeCell ref="C67:F67"/>
    <mergeCell ref="H67:I67"/>
    <mergeCell ref="J67:K67"/>
    <mergeCell ref="L67:M67"/>
    <mergeCell ref="N67:O67"/>
    <mergeCell ref="C72:F72"/>
    <mergeCell ref="H72:I72"/>
    <mergeCell ref="J72:K72"/>
    <mergeCell ref="L72:M72"/>
    <mergeCell ref="N72:O72"/>
    <mergeCell ref="C89:F89"/>
    <mergeCell ref="H89:I89"/>
    <mergeCell ref="J89:K89"/>
    <mergeCell ref="L89:M89"/>
    <mergeCell ref="N89:O89"/>
    <mergeCell ref="C91:F91"/>
    <mergeCell ref="H91:I91"/>
    <mergeCell ref="J91:K91"/>
    <mergeCell ref="L91:M91"/>
    <mergeCell ref="N91:O91"/>
    <mergeCell ref="C90:F90"/>
    <mergeCell ref="H90:I90"/>
    <mergeCell ref="J90:K90"/>
    <mergeCell ref="L90:M90"/>
    <mergeCell ref="N90:O90"/>
    <mergeCell ref="C112:F112"/>
    <mergeCell ref="H112:I112"/>
    <mergeCell ref="J112:K112"/>
    <mergeCell ref="L112:M112"/>
    <mergeCell ref="N112:O112"/>
    <mergeCell ref="C113:O113"/>
    <mergeCell ref="C114:O114"/>
    <mergeCell ref="B115:O115"/>
    <mergeCell ref="H104:I104"/>
    <mergeCell ref="J104:K104"/>
    <mergeCell ref="L104:M104"/>
    <mergeCell ref="N104:O104"/>
    <mergeCell ref="C105:O105"/>
    <mergeCell ref="C106:O106"/>
    <mergeCell ref="B75:O75"/>
    <mergeCell ref="C76:O76"/>
    <mergeCell ref="C77:F77"/>
    <mergeCell ref="H77:I77"/>
    <mergeCell ref="J77:K77"/>
    <mergeCell ref="L77:M77"/>
    <mergeCell ref="N77:O77"/>
    <mergeCell ref="C78:F78"/>
    <mergeCell ref="H78:I78"/>
    <mergeCell ref="J78:K78"/>
    <mergeCell ref="L78:M78"/>
    <mergeCell ref="N78:O78"/>
    <mergeCell ref="C80:F80"/>
    <mergeCell ref="H80:I80"/>
    <mergeCell ref="J80:K80"/>
    <mergeCell ref="L80:M80"/>
    <mergeCell ref="N80:O80"/>
    <mergeCell ref="C81:F81"/>
    <mergeCell ref="H81:I81"/>
    <mergeCell ref="J81:K81"/>
    <mergeCell ref="L81:M81"/>
    <mergeCell ref="N81:O81"/>
    <mergeCell ref="C83:F83"/>
    <mergeCell ref="H83:I83"/>
    <mergeCell ref="J83:K83"/>
    <mergeCell ref="L83:M83"/>
    <mergeCell ref="N83:O83"/>
    <mergeCell ref="H84:I84"/>
    <mergeCell ref="J84:K84"/>
    <mergeCell ref="L84:M84"/>
    <mergeCell ref="N84:O84"/>
    <mergeCell ref="C92:F92"/>
    <mergeCell ref="H92:I92"/>
    <mergeCell ref="J92:K92"/>
    <mergeCell ref="L92:M92"/>
    <mergeCell ref="N92:O92"/>
    <mergeCell ref="C93:F93"/>
    <mergeCell ref="H93:I93"/>
    <mergeCell ref="J93:K93"/>
    <mergeCell ref="L93:M93"/>
    <mergeCell ref="N93:O93"/>
    <mergeCell ref="C94:F94"/>
    <mergeCell ref="H94:I94"/>
    <mergeCell ref="J94:K94"/>
    <mergeCell ref="L94:M94"/>
    <mergeCell ref="N94:O94"/>
    <mergeCell ref="C95:F95"/>
    <mergeCell ref="H95:I95"/>
    <mergeCell ref="J95:K95"/>
    <mergeCell ref="L95:M95"/>
    <mergeCell ref="N95:O95"/>
    <mergeCell ref="C96:F96"/>
    <mergeCell ref="H96:I96"/>
    <mergeCell ref="J96:K96"/>
    <mergeCell ref="L96:M96"/>
    <mergeCell ref="N96:O96"/>
    <mergeCell ref="C97:O97"/>
    <mergeCell ref="C99:F99"/>
    <mergeCell ref="H99:I99"/>
    <mergeCell ref="J99:K99"/>
    <mergeCell ref="L99:M99"/>
    <mergeCell ref="N99:O99"/>
    <mergeCell ref="N100:O100"/>
    <mergeCell ref="C102:F102"/>
    <mergeCell ref="H102:I102"/>
    <mergeCell ref="J102:K102"/>
    <mergeCell ref="L102:M102"/>
    <mergeCell ref="N102:O102"/>
    <mergeCell ref="C103:F103"/>
    <mergeCell ref="H103:I103"/>
    <mergeCell ref="J103:K103"/>
    <mergeCell ref="L103:M103"/>
    <mergeCell ref="N103:O103"/>
    <mergeCell ref="C120:O120"/>
    <mergeCell ref="C121:F121"/>
    <mergeCell ref="H121:I121"/>
    <mergeCell ref="J121:K121"/>
    <mergeCell ref="L121:M121"/>
    <mergeCell ref="N121:O121"/>
    <mergeCell ref="C126:F126"/>
    <mergeCell ref="H126:I126"/>
    <mergeCell ref="J126:K126"/>
    <mergeCell ref="L126:M126"/>
    <mergeCell ref="N126:O126"/>
    <mergeCell ref="C124:O124"/>
    <mergeCell ref="C122:F122"/>
    <mergeCell ref="H122:I122"/>
    <mergeCell ref="J122:K122"/>
    <mergeCell ref="L122:M122"/>
    <mergeCell ref="N122:O122"/>
    <mergeCell ref="C123:O123"/>
    <mergeCell ref="C125:F125"/>
    <mergeCell ref="H125:I125"/>
    <mergeCell ref="J125:K125"/>
    <mergeCell ref="L125:M125"/>
    <mergeCell ref="N125:O125"/>
    <mergeCell ref="H129:I129"/>
    <mergeCell ref="J129:K129"/>
    <mergeCell ref="L129:M129"/>
    <mergeCell ref="N129:O129"/>
    <mergeCell ref="C130:F130"/>
    <mergeCell ref="H130:I130"/>
    <mergeCell ref="J130:K130"/>
    <mergeCell ref="L130:M130"/>
    <mergeCell ref="N130:O130"/>
    <mergeCell ref="C129:F129"/>
  </mergeCells>
  <pageMargins left="0.25" right="0.25" top="0.75" bottom="0.75" header="0.3" footer="0.3"/>
  <pageSetup paperSize="9" scale="81" fitToHeight="0" orientation="landscape" r:id="rId1"/>
  <headerFooter alignWithMargins="0"/>
  <rowBreaks count="6" manualBreakCount="6">
    <brk id="33" max="17" man="1"/>
    <brk id="51" max="16383" man="1"/>
    <brk id="65" max="16" man="1"/>
    <brk id="87" max="16" man="1"/>
    <brk id="105" max="16" man="1"/>
    <brk id="1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130102,130106</vt:lpstr>
      <vt:lpstr>'130102,130106'!Область_печати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2019-03-04T14:23:32Z</cp:lastPrinted>
  <dcterms:created xsi:type="dcterms:W3CDTF">2017-05-18T13:33:30Z</dcterms:created>
  <dcterms:modified xsi:type="dcterms:W3CDTF">2019-03-04T15:10:49Z</dcterms:modified>
</cp:coreProperties>
</file>