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21840" windowHeight="11325"/>
  </bookViews>
  <sheets>
    <sheet name="3160" sheetId="1" r:id="rId1"/>
  </sheets>
  <definedNames>
    <definedName name="_xlnm.Print_Area" localSheetId="0">'3160'!$A$1:$P$195</definedName>
  </definedNames>
  <calcPr calcId="145621"/>
</workbook>
</file>

<file path=xl/calcChain.xml><?xml version="1.0" encoding="utf-8"?>
<calcChain xmlns="http://schemas.openxmlformats.org/spreadsheetml/2006/main">
  <c r="M36" i="1" l="1"/>
  <c r="N128" i="1"/>
  <c r="N134" i="1"/>
  <c r="N140" i="1"/>
  <c r="N146" i="1"/>
  <c r="N152" i="1"/>
  <c r="N68" i="1"/>
  <c r="N60" i="1"/>
  <c r="N59" i="1"/>
  <c r="N33" i="1"/>
  <c r="N34" i="1"/>
  <c r="N35" i="1"/>
  <c r="N32" i="1"/>
  <c r="O32" i="1"/>
  <c r="O33" i="1"/>
  <c r="O34" i="1"/>
  <c r="O35" i="1"/>
  <c r="L36" i="1"/>
  <c r="K36" i="1"/>
  <c r="N36" i="1" s="1"/>
  <c r="J36" i="1"/>
  <c r="I36" i="1"/>
  <c r="H36" i="1"/>
  <c r="G36" i="1"/>
  <c r="N164" i="1" l="1"/>
  <c r="N158" i="1"/>
  <c r="L44" i="1"/>
  <c r="M44" i="1"/>
  <c r="L45" i="1"/>
  <c r="M45" i="1"/>
  <c r="N45" i="1"/>
  <c r="L46" i="1"/>
  <c r="M46" i="1"/>
  <c r="N46" i="1"/>
  <c r="L47" i="1"/>
  <c r="M47" i="1"/>
  <c r="N47" i="1"/>
  <c r="L48" i="1"/>
  <c r="M48" i="1"/>
  <c r="N48" i="1"/>
  <c r="L49" i="1"/>
  <c r="M49" i="1"/>
  <c r="M43" i="1"/>
  <c r="L43" i="1"/>
  <c r="K49" i="1"/>
  <c r="K43" i="1"/>
  <c r="K44" i="1"/>
  <c r="H49" i="1"/>
  <c r="H43" i="1"/>
  <c r="H44" i="1"/>
  <c r="O31" i="1"/>
  <c r="O36" i="1" s="1"/>
  <c r="M31" i="1"/>
  <c r="N44" i="1" l="1"/>
  <c r="N49" i="1"/>
  <c r="N43" i="1"/>
  <c r="L23" i="1"/>
  <c r="K23" i="1"/>
  <c r="J23" i="1"/>
  <c r="F23" i="1"/>
  <c r="N23" i="1" l="1"/>
  <c r="N90" i="1"/>
  <c r="N89" i="1"/>
  <c r="N87" i="1"/>
  <c r="N86" i="1"/>
  <c r="N85" i="1"/>
  <c r="N84" i="1"/>
  <c r="N82" i="1"/>
</calcChain>
</file>

<file path=xl/sharedStrings.xml><?xml version="1.0" encoding="utf-8"?>
<sst xmlns="http://schemas.openxmlformats.org/spreadsheetml/2006/main" count="484" uniqueCount="185">
  <si>
    <t xml:space="preserve">ЗАТВЕРДЖЕНО </t>
  </si>
  <si>
    <t xml:space="preserve">Наказ Міністерства фінансів України </t>
  </si>
  <si>
    <t xml:space="preserve">26 серпня 2014 року № 836 </t>
  </si>
  <si>
    <t xml:space="preserve">ЗВІТ </t>
  </si>
  <si>
    <t xml:space="preserve">1. </t>
  </si>
  <si>
    <t xml:space="preserve">Управління у справах сім"ї,молоді та спорту Житомирської міської ради </t>
  </si>
  <si>
    <t xml:space="preserve"> (КПКВК МБ)                                                                                         (найменування головного розпорядника)</t>
  </si>
  <si>
    <t>2.</t>
  </si>
  <si>
    <t xml:space="preserve">         (КПКВК МБ)                                                                                      (найменування відповідального виконавця)</t>
  </si>
  <si>
    <t>3.</t>
  </si>
  <si>
    <t>Оздоровлення та відпочинок дітей (крім заходів з  оздоровлення дітей, що здійснюються за рахунок коштів на оздоровлення громадян, які постраждали внаслідок Чорнобильської катастрофи)</t>
  </si>
  <si>
    <t>(КПКВК МБ)</t>
  </si>
  <si>
    <t xml:space="preserve">(КТФКВК) </t>
  </si>
  <si>
    <t>4.</t>
  </si>
  <si>
    <t xml:space="preserve">Видатки та надання кредитів за бюджетною програмою за звітний період: </t>
  </si>
  <si>
    <t>Затверджено паспортом бюджетної програми</t>
  </si>
  <si>
    <t>Касові видатки (надані кредити)</t>
  </si>
  <si>
    <t>Відхилення</t>
  </si>
  <si>
    <t xml:space="preserve">Загальний фонд </t>
  </si>
  <si>
    <t xml:space="preserve">Спеціальний фонд </t>
  </si>
  <si>
    <t xml:space="preserve">Разом </t>
  </si>
  <si>
    <t>-</t>
  </si>
  <si>
    <t>5.</t>
  </si>
  <si>
    <t xml:space="preserve"> Обсяги фінансування бюджетної програми за звітний період у розрізі підпрограм та завдань:</t>
  </si>
  <si>
    <t>тис.грн.</t>
  </si>
  <si>
    <t xml:space="preserve">№з/п. </t>
  </si>
  <si>
    <t xml:space="preserve">КПКВК </t>
  </si>
  <si>
    <t>КФКВК</t>
  </si>
  <si>
    <t>Підпрограма/завдання бюджетної програми 2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</si>
  <si>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</si>
  <si>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</si>
  <si>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 xml:space="preserve">Відхилення </t>
  </si>
  <si>
    <t>6.</t>
  </si>
  <si>
    <t>Видатки на реалізацію регіональних цільових програм, які виконуються в межах бюджетної програми, за звітний період:</t>
  </si>
  <si>
    <t xml:space="preserve">(тис.грн.) </t>
  </si>
  <si>
    <t>Назва регіональної цільової програми та підпрограми</t>
  </si>
  <si>
    <t>Підпрограма 1</t>
  </si>
  <si>
    <t xml:space="preserve">Усього </t>
  </si>
  <si>
    <t xml:space="preserve">7. </t>
  </si>
  <si>
    <t xml:space="preserve"> Результативні показники бюджетної програми та аналіз їх виконання за звітний період:</t>
  </si>
  <si>
    <t>№ з/п</t>
  </si>
  <si>
    <t xml:space="preserve">Показники </t>
  </si>
  <si>
    <t xml:space="preserve">Одиниця виміру </t>
  </si>
  <si>
    <t xml:space="preserve">Джерело інформації </t>
  </si>
  <si>
    <t xml:space="preserve">Виконано на звітний період (касові видатки / надані кредити) </t>
  </si>
  <si>
    <t xml:space="preserve"> Завдання 1 : Організація оздоровлення та забезпечення відпочинком дітей, які потребують особливої соціальної уваги та підтримки.</t>
  </si>
  <si>
    <t>затрат</t>
  </si>
  <si>
    <t xml:space="preserve">видатки на оздоровлення дітей </t>
  </si>
  <si>
    <t xml:space="preserve">кількість позаміських закладів оздоровлення та відпочинку  </t>
  </si>
  <si>
    <t>од.</t>
  </si>
  <si>
    <t xml:space="preserve">продукту </t>
  </si>
  <si>
    <t xml:space="preserve">кількість дітей, яким надані послуги з оздоровлення </t>
  </si>
  <si>
    <t>осіб</t>
  </si>
  <si>
    <t xml:space="preserve">Розрахунок до кошторису </t>
  </si>
  <si>
    <t xml:space="preserve">ефективності </t>
  </si>
  <si>
    <t>середні витрати на оздоровлення однієї дитини</t>
  </si>
  <si>
    <t>грн.</t>
  </si>
  <si>
    <t>відношення загальної суми до кількості дітей,які планується оздоровити</t>
  </si>
  <si>
    <t xml:space="preserve">якості </t>
  </si>
  <si>
    <t>збільшення кількості дітей,охоплених заходами з оздоровлення,порівняно з минулим роком</t>
  </si>
  <si>
    <t>%</t>
  </si>
  <si>
    <t>розрахунок (відношення загальної кількість дітей, охоплених оздоровленням до загальній кількості дітей в регіоні )</t>
  </si>
  <si>
    <t>питома вага дітей, охоплених оздоровленням, у загальній кількості дітей в регіоні</t>
  </si>
  <si>
    <t xml:space="preserve">якість </t>
  </si>
  <si>
    <t>Кількість підготовлених кандидатів в опікуни,піклувальники прийомні батьки та батьки-вихователі, які пройшли підготовку та стали прийомними батьками або батькми вихователями</t>
  </si>
  <si>
    <t xml:space="preserve">Осіб </t>
  </si>
  <si>
    <t>звітність з соціальної роботи</t>
  </si>
  <si>
    <t>х</t>
  </si>
  <si>
    <t>Кількість підготовлених прийомних батьків, батьків-вихователів, які пройшли навчання з метою підвищення їхнього виховного потенціалу</t>
  </si>
  <si>
    <t xml:space="preserve">Кількість послуг, які надані центрам соціальних служб для сім"ї, дітей та молоді </t>
  </si>
  <si>
    <t>Од.</t>
  </si>
  <si>
    <t xml:space="preserve">Динаміка кількості осіб, яким надано соціальні послуги, порівняно з минулим роком </t>
  </si>
  <si>
    <t xml:space="preserve">розрахунок  (відношення кількості людей  за 2013 р. в порівнянні до 2012 р.) </t>
  </si>
  <si>
    <t>Динаміка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</si>
  <si>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розрахунок  (відношення кількості за 2013 р. в порівнянні до 2012 р.)</t>
  </si>
  <si>
    <t>Х</t>
  </si>
  <si>
    <t xml:space="preserve">Підпрограма 2 Програми і заходи центрів соціальних служб для сім"ї дітей та молоді </t>
  </si>
  <si>
    <t xml:space="preserve">Завдання 1 : Здійснення заходів із забезпечення соціальної підтримки та надання соціальних послуг дітям, молоді та сім"ям, які опинилися у складних жииттєвих обставинах </t>
  </si>
  <si>
    <t>1.</t>
  </si>
  <si>
    <t xml:space="preserve">затрат </t>
  </si>
  <si>
    <t xml:space="preserve">Кількість спеціалістів, залучених до заходів </t>
  </si>
  <si>
    <t xml:space="preserve">Штатний розпис та угоди </t>
  </si>
  <si>
    <t>Кількість заходів центрів</t>
  </si>
  <si>
    <t xml:space="preserve">Журнал обліку групових заходів </t>
  </si>
  <si>
    <t xml:space="preserve">Кількість звернень до центру </t>
  </si>
  <si>
    <t xml:space="preserve">Звітність із соціальної роботи та картки </t>
  </si>
  <si>
    <t xml:space="preserve">Кількість учасників заходів,проведених центрами соціальних служб для сім"ї, дітей та молоді </t>
  </si>
  <si>
    <t>Кількість дітей,молоді та сімей,яким надані соціальні  послуги</t>
  </si>
  <si>
    <t>Звітність з соціальної роботи</t>
  </si>
  <si>
    <t xml:space="preserve">Середні витрати на один захід,проведений центрами соціальних служб для сім"ї, дітей та молоді </t>
  </si>
  <si>
    <t>розрахунок відношення видатків до кількості</t>
  </si>
  <si>
    <t xml:space="preserve">Середні витрати на одного учасника заходів,проведених центрами соціальних служб для сім"ї, дітей та молоді </t>
  </si>
  <si>
    <t xml:space="preserve">Динаміка кількості учасників,охоплених заходами центрів соціальних служб для сім"ї, дітей та молоді, порівняно з минулим роком </t>
  </si>
  <si>
    <t>розрахунок  (відношення кількості людей  за 2013 р. в порівнянні до 2012р) .</t>
  </si>
  <si>
    <t xml:space="preserve">Питома вага дітей,сімей та молоді від загальної кількості звернень,які внаслідок отриманих соціальних послуг розв"язали свої соціальні проблеми та поліпшили своє становище </t>
  </si>
  <si>
    <t xml:space="preserve">Динаміка кількоті осіб регіону, які перебувають у складних життєвих обставинах,внаслідок проведених заходів та наданих центрами соціальних служб для сім"ї, дітей та молоді послуг порівняно з минулим роком </t>
  </si>
  <si>
    <t>Підпрограма 3  Заходи державної політики з питань сім"ї</t>
  </si>
  <si>
    <t xml:space="preserve">Завдання 1 : Проведення регіональних заходів, спрямованих на підтримку сім"ї, деемографічний розвиток </t>
  </si>
  <si>
    <t>Обсяги видатків на заходи державної політики з питань сім"ї</t>
  </si>
  <si>
    <t>Рішення міської ради від 27.12.2012 № 479</t>
  </si>
  <si>
    <t>Кількість регіональних заходів державної політики з питань сім"ї</t>
  </si>
  <si>
    <t xml:space="preserve">п.ХІ Міської комплексної цільової соціальної програми підтримки сім"ї, дітей та молоді на період до 2014 року, затверджене рішенням міської ради від 29.03.12р.№323  </t>
  </si>
  <si>
    <t>Кількість учасників регіональних заходів державної політики з питань сім"ї</t>
  </si>
  <si>
    <t>Середні витрати на проведення одного регіонального заходу державної політики з питань сім"ї</t>
  </si>
  <si>
    <t>Розрахунок відношення видатків до кількості</t>
  </si>
  <si>
    <t>Середні витрати на забезпечення участі в регіональних заходах державної політики з питань сім"ї одного учасника</t>
  </si>
  <si>
    <t xml:space="preserve">Динаміка кількості людей, охоплених регіональними заходами державної політики з питань сім"ї,порівняно з минулим роком </t>
  </si>
  <si>
    <t xml:space="preserve">Розрахунок відношення 2012 року до 2013 року </t>
  </si>
  <si>
    <t>8.</t>
  </si>
  <si>
    <t>Джерела фінансування інвестиційних проектів у розрізі програм 3:</t>
  </si>
  <si>
    <t xml:space="preserve">Код </t>
  </si>
  <si>
    <t xml:space="preserve">Найменування джерел надходжень </t>
  </si>
  <si>
    <t>КПКВК</t>
  </si>
  <si>
    <t>План видатків звітного періоду</t>
  </si>
  <si>
    <t xml:space="preserve">Касові видатки за звітний період </t>
  </si>
  <si>
    <t xml:space="preserve">Прогноз видатків до кінця реалізації інвестиційного проекту </t>
  </si>
  <si>
    <t>Інвестиційний проект 1</t>
  </si>
  <si>
    <t xml:space="preserve">Надходження із бюджету </t>
  </si>
  <si>
    <t xml:space="preserve">Інші джерела фінансування ( за видами) </t>
  </si>
  <si>
    <t>…</t>
  </si>
  <si>
    <t>Пояснення щодо розбіжностей між фактичними надходженнями і тими, що затверджені паспортом бюджетної програми</t>
  </si>
  <si>
    <t>Інвестиційний проект 2</t>
  </si>
  <si>
    <t>Усього</t>
  </si>
  <si>
    <t>1Код функціональної класифікації видатків та кредитування бюджету вказується лише у випадку, коли бюджетна програма не поділяється на програми.</t>
  </si>
  <si>
    <t>2 Зазначаються усі підпрограми та завдання, затверджені паспортом бюджетної програми.</t>
  </si>
  <si>
    <t xml:space="preserve">3 Пункт 8 заповнюється тільки для затверджених у місцевому бюджеті видатків/надання кредитів на реалізацію інвестиційних проектів ( програм) </t>
  </si>
  <si>
    <t xml:space="preserve">(підпис) </t>
  </si>
  <si>
    <t xml:space="preserve">( ініціали та прізвище) </t>
  </si>
  <si>
    <t>Головний бухгалтер</t>
  </si>
  <si>
    <t>Начальник управління</t>
  </si>
  <si>
    <t xml:space="preserve">І.А. Ковальчук </t>
  </si>
  <si>
    <t>А.О. Кононенко</t>
  </si>
  <si>
    <t xml:space="preserve">Вик. </t>
  </si>
  <si>
    <t>А.О. Кононеко</t>
  </si>
  <si>
    <t>Касові видатки станом на 01 січня звітного періоду</t>
  </si>
  <si>
    <t>Пояснення щодо причин відхилення</t>
  </si>
  <si>
    <t>1040</t>
  </si>
  <si>
    <t>Підпрограма 1 Оздоровлення та відпочинок дітей (крім заходів з  оздоровлення дітей, що здійснюються за рахунок коштів на оздоровлення громадян, які постраждали внаслідок Чорнобильської катастрофи)</t>
  </si>
  <si>
    <t>Пояснення : розбіжностей не має.</t>
  </si>
  <si>
    <t>Пояснення : Зменшилися фактичні видатки на оздоровлення дітей відносно планових у зв'язку з економією бюджетних коштів на закупівлю товарів.</t>
  </si>
  <si>
    <t>Комплексна програма оздоровлення та відпочинку дітей м. Житомира на 2016-2018 роки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</si>
  <si>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</si>
  <si>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Завдання 1. Організація оздоровлення та забезпечення відпочинком дітей, які потребують особливої соціальної уваги та підтримки</t>
  </si>
  <si>
    <t>Завдання 2. Виготовлення проектно-кошторисної документації капітального ремонту покрівлі корпусу №4 та №5 ПЗОВ "Супутник" ЖМР</t>
  </si>
  <si>
    <t>Завдання 3. Проведення капітального ремонту частини фасаду  їдальні ПЗОВ "Супутник" за адресою Житомирський район, с.Іванівка, вул. Санаторна, 2а</t>
  </si>
  <si>
    <t>Завдання 4. Проведення капітального ремонту покрівлі будівлі корпусу №5  ПЗОВ "Супутник"</t>
  </si>
  <si>
    <t>Завдання 5. Придбання холодильної камери для їдальні ПЗОВ "Супутник"</t>
  </si>
  <si>
    <t>видатки на утримання закладу</t>
  </si>
  <si>
    <t xml:space="preserve">Рішення сесії Житомирської міської ради від 18.12.2017 № 881 "Про міський бюджет на 2018 рік" (зі змінами).                       </t>
  </si>
  <si>
    <t>п.п. 1. Рішення сесії Житомирської міської ради від 28.12.2015 № 32 "Про затвердження Комплексної програми оздоровлення та відпочинку дітей м.Житомира на 2016-2018 роки" (зі змінами).</t>
  </si>
  <si>
    <t>Мережа установ</t>
  </si>
  <si>
    <t>середні витрати на утримання одного закладу</t>
  </si>
  <si>
    <t>відношення загальної суми на утримання закладу до кількості закладів</t>
  </si>
  <si>
    <t>Завдання 2:  Виготовлення проектно-кошторисної документації будівлі корпусу № 4 та № 5 ПЗОВ "Супутник" ЖМР</t>
  </si>
  <si>
    <t>Виготовлення проектно-кошторисної документації капітального ремонту покрівлі корпусу №4 та №5 в ПЗОВ «Супутник»</t>
  </si>
  <si>
    <t>Кількість проектів</t>
  </si>
  <si>
    <t>од</t>
  </si>
  <si>
    <t>Середні витрати на розробку одного проекту</t>
  </si>
  <si>
    <t xml:space="preserve">розрахунок </t>
  </si>
  <si>
    <t>Рівень готовності проектно-кошторисної документації</t>
  </si>
  <si>
    <t>Завдання 3: Проведення капітального ремонту частини фасаду  їдальні ПЗОВ "Супутник" за адресою Житомирський район, с.Іванівка, вул. Санаторна, 2а</t>
  </si>
  <si>
    <t>Проведення капітального ремонту частини фасаду  їдальні ПЗОВ "Супутник" за адресою Житомирський район, с.Іванівка, вул. Санаторна, 2а</t>
  </si>
  <si>
    <t xml:space="preserve">Кількість об'єктів на яких планується проведення капітального ремонту </t>
  </si>
  <si>
    <t>Рішення сесії Житомирської міської ради від 28.12.2015 № 32 "Про затвердження Комплексної програми оздоровлення та відпочинку дітей м.Житомира на 2016-2018 роки" (зі змінами).</t>
  </si>
  <si>
    <t>Середні витрати на капітальний ремонт об'єкта</t>
  </si>
  <si>
    <t>Рівень готовності об'єкта</t>
  </si>
  <si>
    <t xml:space="preserve">Завдання 4:  Проведення капітального ремонту покрівлі будівлі корпусу № 5 ПЗОВ "Супутник" </t>
  </si>
  <si>
    <t xml:space="preserve">Проведення капітального ремонту покрівлі будівлі корпусу № 5 ПЗОВ "Супутник" </t>
  </si>
  <si>
    <t xml:space="preserve">Завдання 5:  Придбання холодильної камери для їдальні  ПЗОВ "Супутник" </t>
  </si>
  <si>
    <t xml:space="preserve">Придбання холодильної камери для їдальні  ПЗОВ "Супутник" </t>
  </si>
  <si>
    <t>Кількість холодильних камер</t>
  </si>
  <si>
    <t>Показник виконання програмних завдань</t>
  </si>
  <si>
    <t xml:space="preserve"> про використання паспорта бюджетної програми місцевого бюджету станом на 01 січня 2019 року </t>
  </si>
  <si>
    <t>Пояснення : Зменшилися фактичні видатки на оздоровлення дітей відносно планових у зв'язку з економією бюджетних коштів на закупівлю товарів</t>
  </si>
  <si>
    <t>Зменшилися фактичні видатки на оздоровлення дітей відносно планових у зв'язку з економією бюджетних коштів при проведенні закупівлі товарів (в т.ч. продуктів харчування через систему закупівель), по зарплаті та послугах, перенесення оплати за товари в сумі 198,8 на 2019 рік</t>
  </si>
  <si>
    <t xml:space="preserve">Зменшилися фактичні видатки в зв"зку з економією бюджетних коштів при проведенні кінцевого розрахунку за надані послуги по технічному  та авторському нагляду </t>
  </si>
  <si>
    <t xml:space="preserve">Зменшилися фактичні видатки в зв"зку з  проведеною окремо оплатою за проектні роботи (-29,8) , економією при оплаті за технагляд (-4,6 тис.грн.), окремо проведеною оплатою за експертизу (-1,8 тис.грн.), кошти авторського нагляду (-1,9 тис.грн.). відхилення запланованої договірної вартості від затвердженої суми (-1,3 тис.грн.) </t>
  </si>
  <si>
    <t>Зменшилися фактичні видатки в зв"зку з економією бюджетних коштів при фактичній купівлі товарів (холодильного обладнання ) в порівнянні з затвердженим фінансуванням</t>
  </si>
  <si>
    <t>Зменшилися фактичні видатки на оздоровлення дітей відносно планових у зв'язку з економією бюджетних коштів на закупівлю товарів, виконаних робіт, наданих послуг</t>
  </si>
  <si>
    <t>Відхилень немає</t>
  </si>
  <si>
    <t>Зведений кошторис</t>
  </si>
  <si>
    <t xml:space="preserve">Пояснення : зменшилися фактичні видатки в зв"зку з економією бюджетних коштів при проведенні кінцевого розрахунку за надані послуги по технічному  та авторському нагляду </t>
  </si>
  <si>
    <t>Пояснення : Зменшилися фактичні видатки в зв"зку з економією бюджетних коштів при фактичній купівлі товарів (холодильного обладнання ) в порівнянні з затвердженим фінансуванням</t>
  </si>
  <si>
    <t xml:space="preserve">Пояснення : Зменшилися фактичні видатки в зв"зку з  проведеною окремо оплатою за проектні роботи (-29,8) , економією при оплаті за технагляд (-4,6 тис.грн.), окремо проведеною оплатою за експертизу (-1,8 тис.грн.), кошти авторського нагляду (-1,9 тис.грн.). відхилення запланованої договірної вартості від затвердженої суми (-1,3 тис.грн.) </t>
  </si>
  <si>
    <t xml:space="preserve">Пояснення : Зменшилися фактичні видатки в зв"зку з економією бюджетних коштів при проведенні кінцевого розрахунку за надані послуги по технічному  та авторському нагляду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</si>
</sst>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Border="1"/>
    <xf numFmtId="0" fontId="6" fillId="0" borderId="2" xfId="0" applyFont="1" applyBorder="1" applyAlignment="1">
      <alignment horizontal="center" wrapText="1" shrinkToFit="1"/>
    </xf>
    <xf numFmtId="0" fontId="6" fillId="0" borderId="3" xfId="0" applyFont="1" applyBorder="1" applyAlignment="1">
      <alignment horizontal="center" wrapText="1" shrinkToFit="1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8" fillId="0" borderId="2" xfId="0" applyFont="1" applyBorder="1" applyAlignment="1">
      <alignment horizontal="center" wrapText="1" shrinkToFit="1"/>
    </xf>
    <xf numFmtId="0" fontId="9" fillId="0" borderId="2" xfId="0" applyFont="1" applyBorder="1"/>
    <xf numFmtId="0" fontId="7" fillId="0" borderId="4" xfId="0" applyFont="1" applyBorder="1" applyAlignment="1">
      <alignment horizontal="center" wrapText="1" shrinkToFit="1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2" xfId="0" applyBorder="1"/>
    <xf numFmtId="0" fontId="7" fillId="0" borderId="0" xfId="0" applyFont="1" applyAlignment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/>
    <xf numFmtId="0" fontId="4" fillId="0" borderId="5" xfId="0" applyFont="1" applyBorder="1"/>
    <xf numFmtId="0" fontId="0" fillId="0" borderId="5" xfId="0" applyBorder="1"/>
    <xf numFmtId="0" fontId="11" fillId="0" borderId="2" xfId="0" applyFont="1" applyBorder="1" applyAlignment="1">
      <alignment horizontal="center" wrapText="1" shrinkToFit="1"/>
    </xf>
    <xf numFmtId="0" fontId="1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 shrinkToFit="1"/>
    </xf>
    <xf numFmtId="0" fontId="5" fillId="0" borderId="5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0" fontId="14" fillId="0" borderId="2" xfId="0" applyFont="1" applyBorder="1" applyAlignment="1">
      <alignment horizontal="center" wrapText="1" shrinkToFit="1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wrapText="1" shrinkToFi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 shrinkToFit="1"/>
    </xf>
    <xf numFmtId="0" fontId="16" fillId="0" borderId="2" xfId="0" applyFont="1" applyBorder="1" applyAlignment="1">
      <alignment horizontal="left" wrapText="1" shrinkToFit="1"/>
    </xf>
    <xf numFmtId="0" fontId="0" fillId="0" borderId="3" xfId="0" applyBorder="1"/>
    <xf numFmtId="0" fontId="1" fillId="0" borderId="6" xfId="0" applyFont="1" applyBorder="1" applyAlignment="1">
      <alignment horizontal="left" wrapText="1" shrinkToFit="1"/>
    </xf>
    <xf numFmtId="0" fontId="0" fillId="0" borderId="0" xfId="0" applyBorder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center"/>
    </xf>
    <xf numFmtId="0" fontId="10" fillId="0" borderId="0" xfId="0" applyFont="1"/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 wrapText="1" shrinkToFit="1"/>
    </xf>
    <xf numFmtId="0" fontId="17" fillId="0" borderId="0" xfId="0" applyFont="1"/>
    <xf numFmtId="0" fontId="5" fillId="0" borderId="7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wrapText="1" shrinkToFi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/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14" fillId="0" borderId="2" xfId="0" applyFont="1" applyBorder="1" applyAlignment="1">
      <alignment horizontal="center" wrapText="1"/>
    </xf>
    <xf numFmtId="0" fontId="7" fillId="2" borderId="2" xfId="0" applyFont="1" applyFill="1" applyBorder="1"/>
    <xf numFmtId="0" fontId="7" fillId="2" borderId="5" xfId="0" applyFont="1" applyFill="1" applyBorder="1"/>
    <xf numFmtId="0" fontId="17" fillId="0" borderId="2" xfId="0" applyFont="1" applyBorder="1"/>
    <xf numFmtId="0" fontId="17" fillId="0" borderId="5" xfId="0" applyFont="1" applyBorder="1" applyAlignment="1">
      <alignment vertical="top"/>
    </xf>
    <xf numFmtId="0" fontId="4" fillId="0" borderId="0" xfId="0" applyFont="1" applyAlignment="1">
      <alignment horizontal="left"/>
    </xf>
    <xf numFmtId="0" fontId="1" fillId="0" borderId="6" xfId="0" applyFont="1" applyBorder="1" applyAlignment="1">
      <alignment horizontal="center" wrapText="1" shrinkToFit="1"/>
    </xf>
    <xf numFmtId="0" fontId="1" fillId="0" borderId="3" xfId="0" applyFont="1" applyBorder="1" applyAlignment="1">
      <alignment horizontal="center" wrapText="1" shrinkToFit="1"/>
    </xf>
    <xf numFmtId="0" fontId="1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17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1" fillId="2" borderId="15" xfId="0" applyFont="1" applyFill="1" applyBorder="1" applyAlignment="1">
      <alignment wrapText="1"/>
    </xf>
    <xf numFmtId="0" fontId="11" fillId="2" borderId="14" xfId="0" applyFont="1" applyFill="1" applyBorder="1" applyAlignment="1">
      <alignment wrapText="1"/>
    </xf>
    <xf numFmtId="0" fontId="11" fillId="2" borderId="5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2" borderId="0" xfId="0" applyFont="1" applyFill="1"/>
    <xf numFmtId="0" fontId="14" fillId="0" borderId="2" xfId="0" applyFont="1" applyBorder="1" applyAlignment="1">
      <alignment horizontal="center" vertical="center" wrapText="1"/>
    </xf>
    <xf numFmtId="0" fontId="17" fillId="2" borderId="2" xfId="0" applyFont="1" applyFill="1" applyBorder="1"/>
    <xf numFmtId="0" fontId="17" fillId="2" borderId="5" xfId="0" applyFont="1" applyFill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1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 shrinkToFit="1"/>
    </xf>
    <xf numFmtId="0" fontId="17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wrapText="1" shrinkToFit="1"/>
    </xf>
    <xf numFmtId="0" fontId="7" fillId="0" borderId="7" xfId="0" applyFont="1" applyBorder="1" applyAlignment="1">
      <alignment horizontal="center" wrapText="1" shrinkToFit="1"/>
    </xf>
    <xf numFmtId="0" fontId="7" fillId="0" borderId="4" xfId="0" applyFont="1" applyBorder="1" applyAlignment="1">
      <alignment horizontal="center" wrapText="1" shrinkToFit="1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wrapText="1" shrinkToFit="1"/>
    </xf>
    <xf numFmtId="0" fontId="6" fillId="0" borderId="9" xfId="0" applyFont="1" applyBorder="1" applyAlignment="1">
      <alignment horizontal="center" wrapText="1" shrinkToFit="1"/>
    </xf>
    <xf numFmtId="0" fontId="6" fillId="0" borderId="10" xfId="0" applyFont="1" applyBorder="1" applyAlignment="1">
      <alignment horizontal="center" wrapText="1" shrinkToFit="1"/>
    </xf>
    <xf numFmtId="0" fontId="6" fillId="0" borderId="1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wrapText="1" shrinkToFit="1"/>
    </xf>
    <xf numFmtId="0" fontId="6" fillId="0" borderId="12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wrapText="1" shrinkToFit="1"/>
    </xf>
    <xf numFmtId="0" fontId="4" fillId="0" borderId="6" xfId="0" applyFont="1" applyBorder="1" applyAlignment="1">
      <alignment horizontal="center" wrapText="1" shrinkToFit="1"/>
    </xf>
    <xf numFmtId="0" fontId="4" fillId="0" borderId="3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horizontal="center" wrapText="1" shrinkToFit="1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5" xfId="0" applyFont="1" applyBorder="1" applyAlignment="1">
      <alignment horizontal="center" wrapText="1" shrinkToFit="1"/>
    </xf>
    <xf numFmtId="0" fontId="6" fillId="0" borderId="3" xfId="0" applyFont="1" applyBorder="1" applyAlignment="1">
      <alignment horizontal="center" wrapText="1" shrinkToFit="1"/>
    </xf>
    <xf numFmtId="0" fontId="3" fillId="0" borderId="0" xfId="0" applyFont="1" applyAlignment="1">
      <alignment horizont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wrapText="1" shrinkToFit="1"/>
    </xf>
    <xf numFmtId="0" fontId="6" fillId="0" borderId="6" xfId="0" applyFont="1" applyBorder="1" applyAlignment="1">
      <alignment horizontal="left" wrapText="1" shrinkToFit="1"/>
    </xf>
    <xf numFmtId="0" fontId="6" fillId="0" borderId="3" xfId="0" applyFont="1" applyBorder="1" applyAlignment="1">
      <alignment horizontal="left" wrapText="1" shrinkToFi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 shrinkToFit="1"/>
    </xf>
    <xf numFmtId="0" fontId="17" fillId="2" borderId="3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left" wrapText="1" shrinkToFit="1"/>
    </xf>
    <xf numFmtId="0" fontId="7" fillId="0" borderId="6" xfId="0" applyFont="1" applyBorder="1" applyAlignment="1">
      <alignment horizontal="left" wrapText="1" shrinkToFit="1"/>
    </xf>
    <xf numFmtId="0" fontId="7" fillId="0" borderId="3" xfId="0" applyFont="1" applyBorder="1" applyAlignment="1">
      <alignment horizontal="left" wrapText="1" shrinkToFit="1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 shrinkToFit="1"/>
    </xf>
    <xf numFmtId="0" fontId="14" fillId="2" borderId="6" xfId="0" applyFont="1" applyFill="1" applyBorder="1" applyAlignment="1">
      <alignment horizontal="left" vertical="center" wrapText="1" shrinkToFit="1"/>
    </xf>
    <xf numFmtId="0" fontId="1" fillId="2" borderId="5" xfId="0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4" fontId="17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4" fillId="0" borderId="5" xfId="0" applyFont="1" applyBorder="1" applyAlignment="1">
      <alignment vertical="top" wrapText="1" shrinkToFit="1"/>
    </xf>
    <xf numFmtId="0" fontId="14" fillId="0" borderId="6" xfId="0" applyFont="1" applyBorder="1" applyAlignment="1">
      <alignment vertical="top" wrapText="1" shrinkToFit="1"/>
    </xf>
    <xf numFmtId="0" fontId="14" fillId="0" borderId="3" xfId="0" applyFont="1" applyBorder="1" applyAlignment="1">
      <alignment vertical="top" wrapText="1" shrinkToFit="1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1" fontId="17" fillId="0" borderId="5" xfId="0" applyNumberFormat="1" applyFont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4" fillId="0" borderId="5" xfId="0" applyFont="1" applyBorder="1" applyAlignment="1">
      <alignment horizontal="left" vertical="top" wrapText="1" shrinkToFit="1"/>
    </xf>
    <xf numFmtId="0" fontId="14" fillId="0" borderId="6" xfId="0" applyFont="1" applyBorder="1" applyAlignment="1">
      <alignment horizontal="left" vertical="top" wrapText="1" shrinkToFit="1"/>
    </xf>
    <xf numFmtId="0" fontId="14" fillId="0" borderId="3" xfId="0" applyFont="1" applyBorder="1" applyAlignment="1">
      <alignment horizontal="left" vertical="top" wrapText="1" shrinkToFit="1"/>
    </xf>
    <xf numFmtId="0" fontId="11" fillId="0" borderId="5" xfId="0" applyFont="1" applyBorder="1" applyAlignment="1">
      <alignment wrapText="1" shrinkToFit="1"/>
    </xf>
    <xf numFmtId="0" fontId="11" fillId="0" borderId="6" xfId="0" applyFont="1" applyBorder="1" applyAlignment="1">
      <alignment wrapText="1" shrinkToFit="1"/>
    </xf>
    <xf numFmtId="0" fontId="11" fillId="0" borderId="3" xfId="0" applyFont="1" applyBorder="1" applyAlignment="1">
      <alignment wrapText="1" shrinkToFit="1"/>
    </xf>
    <xf numFmtId="0" fontId="11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0" fontId="5" fillId="0" borderId="5" xfId="0" applyFont="1" applyBorder="1" applyAlignment="1">
      <alignment horizontal="left" wrapText="1" shrinkToFit="1"/>
    </xf>
    <xf numFmtId="0" fontId="5" fillId="0" borderId="6" xfId="0" applyFont="1" applyBorder="1" applyAlignment="1">
      <alignment horizontal="left" wrapText="1" shrinkToFit="1"/>
    </xf>
    <xf numFmtId="0" fontId="5" fillId="0" borderId="3" xfId="0" applyFont="1" applyBorder="1" applyAlignment="1">
      <alignment horizontal="left" wrapText="1" shrinkToFit="1"/>
    </xf>
    <xf numFmtId="0" fontId="11" fillId="0" borderId="5" xfId="0" applyFont="1" applyBorder="1" applyAlignment="1">
      <alignment horizontal="left" wrapText="1" shrinkToFit="1"/>
    </xf>
    <xf numFmtId="0" fontId="11" fillId="0" borderId="6" xfId="0" applyFont="1" applyBorder="1" applyAlignment="1">
      <alignment horizontal="left" wrapText="1" shrinkToFit="1"/>
    </xf>
    <xf numFmtId="0" fontId="11" fillId="0" borderId="3" xfId="0" applyFont="1" applyBorder="1" applyAlignment="1">
      <alignment horizontal="left" wrapText="1" shrinkToFit="1"/>
    </xf>
    <xf numFmtId="0" fontId="11" fillId="0" borderId="5" xfId="0" applyFont="1" applyBorder="1" applyAlignment="1">
      <alignment horizontal="center" wrapText="1" shrinkToFit="1"/>
    </xf>
    <xf numFmtId="0" fontId="11" fillId="0" borderId="3" xfId="0" applyFont="1" applyBorder="1" applyAlignment="1">
      <alignment horizontal="center" wrapText="1" shrinkToFit="1"/>
    </xf>
    <xf numFmtId="0" fontId="9" fillId="0" borderId="5" xfId="0" applyFont="1" applyBorder="1" applyAlignment="1">
      <alignment horizontal="left" wrapText="1" shrinkToFit="1"/>
    </xf>
    <xf numFmtId="0" fontId="9" fillId="0" borderId="6" xfId="0" applyFont="1" applyBorder="1" applyAlignment="1">
      <alignment horizontal="left" wrapText="1" shrinkToFit="1"/>
    </xf>
    <xf numFmtId="0" fontId="9" fillId="0" borderId="3" xfId="0" applyFont="1" applyBorder="1" applyAlignment="1">
      <alignment horizontal="left" wrapText="1" shrinkToFit="1"/>
    </xf>
    <xf numFmtId="0" fontId="14" fillId="0" borderId="5" xfId="0" applyFont="1" applyBorder="1" applyAlignment="1">
      <alignment horizontal="center" wrapText="1" shrinkToFit="1"/>
    </xf>
    <xf numFmtId="0" fontId="14" fillId="0" borderId="3" xfId="0" applyFont="1" applyBorder="1" applyAlignment="1">
      <alignment horizontal="center" wrapText="1" shrinkToFit="1"/>
    </xf>
    <xf numFmtId="0" fontId="8" fillId="0" borderId="5" xfId="0" applyFont="1" applyBorder="1" applyAlignment="1">
      <alignment horizontal="left" wrapText="1" shrinkToFit="1"/>
    </xf>
    <xf numFmtId="0" fontId="8" fillId="0" borderId="6" xfId="0" applyFont="1" applyBorder="1" applyAlignment="1">
      <alignment horizontal="left" wrapText="1" shrinkToFit="1"/>
    </xf>
    <xf numFmtId="0" fontId="8" fillId="0" borderId="3" xfId="0" applyFont="1" applyBorder="1" applyAlignment="1">
      <alignment horizontal="left" wrapText="1" shrinkToFit="1"/>
    </xf>
    <xf numFmtId="0" fontId="5" fillId="0" borderId="6" xfId="0" applyFont="1" applyBorder="1" applyAlignment="1">
      <alignment horizontal="center" wrapText="1" shrinkToFit="1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5" fillId="0" borderId="5" xfId="0" applyFont="1" applyBorder="1" applyAlignment="1">
      <alignment horizontal="left" wrapText="1" shrinkToFit="1"/>
    </xf>
    <xf numFmtId="0" fontId="15" fillId="0" borderId="6" xfId="0" applyFont="1" applyBorder="1" applyAlignment="1">
      <alignment horizontal="left" wrapText="1" shrinkToFit="1"/>
    </xf>
    <xf numFmtId="0" fontId="15" fillId="0" borderId="3" xfId="0" applyFont="1" applyBorder="1" applyAlignment="1">
      <alignment horizontal="left" wrapText="1" shrinkToFit="1"/>
    </xf>
    <xf numFmtId="0" fontId="8" fillId="0" borderId="5" xfId="0" applyFont="1" applyBorder="1" applyAlignment="1">
      <alignment horizontal="center" wrapText="1" shrinkToFit="1"/>
    </xf>
    <xf numFmtId="0" fontId="8" fillId="0" borderId="3" xfId="0" applyFont="1" applyBorder="1" applyAlignment="1">
      <alignment horizontal="center" wrapText="1" shrinkToFit="1"/>
    </xf>
    <xf numFmtId="0" fontId="1" fillId="0" borderId="0" xfId="0" applyFont="1" applyBorder="1" applyAlignment="1">
      <alignment horizontal="left" wrapText="1" shrinkToFit="1"/>
    </xf>
    <xf numFmtId="0" fontId="1" fillId="0" borderId="0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 shrinkToFit="1"/>
    </xf>
    <xf numFmtId="0" fontId="12" fillId="0" borderId="0" xfId="0" applyFont="1" applyAlignment="1">
      <alignment horizontal="center" wrapText="1" shrinkToFit="1"/>
    </xf>
    <xf numFmtId="0" fontId="11" fillId="2" borderId="5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 wrapText="1" shrinkToFit="1"/>
    </xf>
    <xf numFmtId="0" fontId="7" fillId="0" borderId="3" xfId="0" applyFont="1" applyBorder="1" applyAlignment="1">
      <alignment horizontal="center" wrapText="1" shrinkToFi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 wrapText="1" shrinkToFit="1"/>
    </xf>
    <xf numFmtId="164" fontId="17" fillId="2" borderId="5" xfId="0" applyNumberFormat="1" applyFont="1" applyFill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 shrinkToFit="1"/>
    </xf>
    <xf numFmtId="0" fontId="14" fillId="0" borderId="6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164" fontId="14" fillId="2" borderId="5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wrapText="1" shrinkToFit="1"/>
    </xf>
    <xf numFmtId="0" fontId="1" fillId="0" borderId="6" xfId="0" applyFont="1" applyBorder="1" applyAlignment="1">
      <alignment horizontal="center" wrapText="1" shrinkToFit="1"/>
    </xf>
    <xf numFmtId="0" fontId="1" fillId="0" borderId="3" xfId="0" applyFont="1" applyBorder="1" applyAlignment="1">
      <alignment horizontal="center" wrapText="1" shrinkToFit="1"/>
    </xf>
    <xf numFmtId="0" fontId="14" fillId="0" borderId="5" xfId="0" applyFont="1" applyBorder="1" applyAlignment="1">
      <alignment vertical="center" wrapText="1" shrinkToFit="1"/>
    </xf>
    <xf numFmtId="0" fontId="14" fillId="0" borderId="6" xfId="0" applyFont="1" applyBorder="1" applyAlignment="1">
      <alignment vertical="center" wrapText="1" shrinkToFit="1"/>
    </xf>
    <xf numFmtId="0" fontId="14" fillId="0" borderId="3" xfId="0" applyFont="1" applyBorder="1" applyAlignment="1">
      <alignment vertical="center" wrapText="1" shrinkToFit="1"/>
    </xf>
    <xf numFmtId="0" fontId="15" fillId="2" borderId="5" xfId="0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 wrapText="1" shrinkToFit="1"/>
    </xf>
    <xf numFmtId="0" fontId="14" fillId="2" borderId="6" xfId="0" applyFont="1" applyFill="1" applyBorder="1" applyAlignment="1">
      <alignment horizontal="left" wrapText="1" shrinkToFit="1"/>
    </xf>
    <xf numFmtId="0" fontId="14" fillId="2" borderId="3" xfId="0" applyFont="1" applyFill="1" applyBorder="1" applyAlignment="1">
      <alignment horizontal="left" wrapText="1" shrinkToFi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7"/>
  <sheetViews>
    <sheetView tabSelected="1" topLeftCell="A171" zoomScaleNormal="100" zoomScaleSheetLayoutView="90" workbookViewId="0">
      <selection activeCell="V2" sqref="V2"/>
    </sheetView>
  </sheetViews>
  <sheetFormatPr defaultRowHeight="12.75" x14ac:dyDescent="0.2"/>
  <cols>
    <col min="1" max="1" width="4.42578125" customWidth="1"/>
    <col min="2" max="2" width="11" customWidth="1"/>
    <col min="3" max="3" width="12.140625" customWidth="1"/>
    <col min="6" max="6" width="8.85546875" customWidth="1"/>
    <col min="7" max="7" width="13" customWidth="1"/>
    <col min="8" max="8" width="16.85546875" customWidth="1"/>
    <col min="9" max="9" width="12.85546875" customWidth="1"/>
    <col min="10" max="10" width="10.28515625" customWidth="1"/>
    <col min="11" max="11" width="12.28515625" customWidth="1"/>
    <col min="14" max="14" width="10.5703125" customWidth="1"/>
    <col min="16" max="16" width="24.42578125" customWidth="1"/>
  </cols>
  <sheetData>
    <row r="1" spans="1:15" x14ac:dyDescent="0.2">
      <c r="J1" s="1"/>
      <c r="K1" s="146" t="s">
        <v>0</v>
      </c>
      <c r="L1" s="146"/>
      <c r="M1" s="146"/>
      <c r="N1" s="146"/>
      <c r="O1" s="1"/>
    </row>
    <row r="2" spans="1:15" x14ac:dyDescent="0.2">
      <c r="J2" s="146" t="s">
        <v>1</v>
      </c>
      <c r="K2" s="146"/>
      <c r="L2" s="146"/>
      <c r="M2" s="146"/>
      <c r="N2" s="146"/>
      <c r="O2" s="146"/>
    </row>
    <row r="3" spans="1:15" x14ac:dyDescent="0.2">
      <c r="J3" s="146" t="s">
        <v>2</v>
      </c>
      <c r="K3" s="146"/>
      <c r="L3" s="146"/>
      <c r="M3" s="146"/>
      <c r="N3" s="146"/>
      <c r="O3" s="146"/>
    </row>
    <row r="4" spans="1:15" ht="12" customHeight="1" x14ac:dyDescent="0.2">
      <c r="G4" s="147"/>
      <c r="H4" s="147"/>
      <c r="I4" s="147"/>
      <c r="J4" s="147"/>
      <c r="K4" s="147"/>
      <c r="L4" s="147"/>
      <c r="M4" s="147"/>
      <c r="N4" s="147"/>
      <c r="O4" s="147"/>
    </row>
    <row r="6" spans="1:15" ht="15.75" x14ac:dyDescent="0.25">
      <c r="C6" s="148" t="s">
        <v>3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5" ht="19.5" customHeight="1" x14ac:dyDescent="0.25">
      <c r="C7" s="155" t="s">
        <v>172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9" spans="1:15" ht="7.5" customHeight="1" x14ac:dyDescent="0.2"/>
    <row r="10" spans="1:15" x14ac:dyDescent="0.2">
      <c r="A10" s="2" t="s">
        <v>4</v>
      </c>
      <c r="B10" s="2"/>
      <c r="C10" s="149">
        <v>1100000</v>
      </c>
      <c r="D10" s="149"/>
      <c r="F10" s="97" t="s">
        <v>5</v>
      </c>
      <c r="G10" s="97"/>
      <c r="H10" s="97"/>
      <c r="I10" s="97"/>
      <c r="J10" s="97"/>
      <c r="K10" s="97"/>
      <c r="L10" s="97"/>
      <c r="M10" s="97"/>
      <c r="N10" s="97"/>
      <c r="O10" s="98"/>
    </row>
    <row r="11" spans="1:15" x14ac:dyDescent="0.2">
      <c r="C11" s="107" t="s">
        <v>6</v>
      </c>
      <c r="D11" s="107"/>
      <c r="E11" s="107"/>
      <c r="F11" s="107"/>
      <c r="G11" s="107"/>
      <c r="H11" s="107"/>
      <c r="I11" s="107"/>
      <c r="J11" s="107"/>
      <c r="K11" s="107"/>
      <c r="O11" s="3"/>
    </row>
    <row r="12" spans="1:15" x14ac:dyDescent="0.2">
      <c r="C12" s="149">
        <v>1110000</v>
      </c>
      <c r="D12" s="149"/>
      <c r="F12" s="97" t="s">
        <v>5</v>
      </c>
      <c r="G12" s="97"/>
      <c r="H12" s="97"/>
      <c r="I12" s="97"/>
      <c r="J12" s="97"/>
      <c r="K12" s="97"/>
      <c r="L12" s="97"/>
      <c r="M12" s="97"/>
      <c r="N12" s="97"/>
      <c r="O12" s="97"/>
    </row>
    <row r="13" spans="1:15" x14ac:dyDescent="0.2">
      <c r="A13" s="2" t="s">
        <v>7</v>
      </c>
      <c r="B13" s="2"/>
      <c r="C13" s="107" t="s">
        <v>8</v>
      </c>
      <c r="D13" s="107"/>
      <c r="E13" s="107"/>
      <c r="F13" s="107"/>
      <c r="G13" s="107"/>
      <c r="H13" s="107"/>
      <c r="I13" s="107"/>
      <c r="J13" s="107"/>
      <c r="K13" s="107"/>
      <c r="L13" s="1"/>
      <c r="M13" s="1"/>
      <c r="N13" s="1"/>
      <c r="O13" s="1"/>
    </row>
    <row r="15" spans="1:15" ht="33" customHeight="1" x14ac:dyDescent="0.2">
      <c r="A15" s="2" t="s">
        <v>9</v>
      </c>
      <c r="B15" s="2"/>
      <c r="C15" s="149">
        <v>1113140</v>
      </c>
      <c r="D15" s="149"/>
      <c r="F15" s="50">
        <v>1040</v>
      </c>
      <c r="G15" s="150" t="s">
        <v>141</v>
      </c>
      <c r="H15" s="150"/>
      <c r="I15" s="150"/>
      <c r="J15" s="150"/>
      <c r="K15" s="150"/>
      <c r="L15" s="150"/>
      <c r="M15" s="150"/>
      <c r="N15" s="150"/>
      <c r="O15" s="150"/>
    </row>
    <row r="16" spans="1:15" x14ac:dyDescent="0.2">
      <c r="C16" s="151" t="s">
        <v>11</v>
      </c>
      <c r="D16" s="151"/>
      <c r="F16" s="1" t="s">
        <v>12</v>
      </c>
    </row>
    <row r="17" spans="1:17" ht="5.25" customHeight="1" x14ac:dyDescent="0.2"/>
    <row r="18" spans="1:17" x14ac:dyDescent="0.2">
      <c r="A18" s="2" t="s">
        <v>13</v>
      </c>
      <c r="B18" s="2"/>
      <c r="C18" s="152" t="s">
        <v>14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</row>
    <row r="19" spans="1:17" ht="9" customHeight="1" x14ac:dyDescent="0.2"/>
    <row r="20" spans="1:17" ht="28.5" customHeight="1" x14ac:dyDescent="0.2">
      <c r="C20" s="134" t="s">
        <v>15</v>
      </c>
      <c r="D20" s="135"/>
      <c r="E20" s="135"/>
      <c r="F20" s="136"/>
      <c r="G20" s="134" t="s">
        <v>16</v>
      </c>
      <c r="H20" s="135"/>
      <c r="I20" s="135"/>
      <c r="J20" s="136"/>
      <c r="K20" s="140" t="s">
        <v>17</v>
      </c>
      <c r="L20" s="141"/>
      <c r="M20" s="141"/>
      <c r="N20" s="142"/>
    </row>
    <row r="21" spans="1:17" ht="28.5" customHeight="1" x14ac:dyDescent="0.2">
      <c r="C21" s="4" t="s">
        <v>18</v>
      </c>
      <c r="D21" s="153" t="s">
        <v>19</v>
      </c>
      <c r="E21" s="154"/>
      <c r="F21" s="5" t="s">
        <v>20</v>
      </c>
      <c r="G21" s="4" t="s">
        <v>18</v>
      </c>
      <c r="H21" s="153" t="s">
        <v>19</v>
      </c>
      <c r="I21" s="154"/>
      <c r="J21" s="5" t="s">
        <v>20</v>
      </c>
      <c r="K21" s="4" t="s">
        <v>18</v>
      </c>
      <c r="L21" s="153" t="s">
        <v>19</v>
      </c>
      <c r="M21" s="154"/>
      <c r="N21" s="5" t="s">
        <v>20</v>
      </c>
    </row>
    <row r="22" spans="1:17" x14ac:dyDescent="0.2">
      <c r="C22" s="6">
        <v>1</v>
      </c>
      <c r="D22" s="105">
        <v>2</v>
      </c>
      <c r="E22" s="106"/>
      <c r="F22" s="6">
        <v>3</v>
      </c>
      <c r="G22" s="6">
        <v>4</v>
      </c>
      <c r="H22" s="105">
        <v>5</v>
      </c>
      <c r="I22" s="106"/>
      <c r="J22" s="6">
        <v>6</v>
      </c>
      <c r="K22" s="6">
        <v>7</v>
      </c>
      <c r="L22" s="105">
        <v>8</v>
      </c>
      <c r="M22" s="106"/>
      <c r="N22" s="6">
        <v>9</v>
      </c>
    </row>
    <row r="23" spans="1:17" x14ac:dyDescent="0.2">
      <c r="C23" s="7">
        <v>4335.8</v>
      </c>
      <c r="D23" s="105">
        <v>892.5</v>
      </c>
      <c r="E23" s="106"/>
      <c r="F23" s="7">
        <f>C23+D23</f>
        <v>5228.3</v>
      </c>
      <c r="G23" s="7">
        <v>3812.8</v>
      </c>
      <c r="H23" s="105">
        <v>844</v>
      </c>
      <c r="I23" s="106"/>
      <c r="J23" s="7">
        <f>G23+H23</f>
        <v>4656.8</v>
      </c>
      <c r="K23" s="7">
        <f>G23-C23</f>
        <v>-523</v>
      </c>
      <c r="L23" s="105">
        <f>H23-D23</f>
        <v>-48.5</v>
      </c>
      <c r="M23" s="106"/>
      <c r="N23" s="7">
        <f>J23-F23</f>
        <v>-571.5</v>
      </c>
    </row>
    <row r="24" spans="1:17" ht="12" customHeight="1" x14ac:dyDescent="0.2"/>
    <row r="25" spans="1:17" x14ac:dyDescent="0.2">
      <c r="A25" s="2" t="s">
        <v>22</v>
      </c>
      <c r="B25" s="2"/>
      <c r="C25" s="152" t="s">
        <v>23</v>
      </c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</row>
    <row r="26" spans="1:17" ht="17.25" customHeight="1" x14ac:dyDescent="0.2">
      <c r="N26" s="97"/>
      <c r="O26" s="97"/>
      <c r="P26" s="97" t="s">
        <v>24</v>
      </c>
      <c r="Q26" s="98"/>
    </row>
    <row r="27" spans="1:17" ht="41.25" customHeight="1" x14ac:dyDescent="0.2">
      <c r="A27" s="121" t="s">
        <v>25</v>
      </c>
      <c r="B27" s="123" t="s">
        <v>26</v>
      </c>
      <c r="C27" s="123" t="s">
        <v>27</v>
      </c>
      <c r="D27" s="125" t="s">
        <v>28</v>
      </c>
      <c r="E27" s="126"/>
      <c r="F27" s="127"/>
      <c r="G27" s="131" t="s">
        <v>29</v>
      </c>
      <c r="H27" s="132"/>
      <c r="I27" s="133"/>
      <c r="J27" s="131" t="s">
        <v>30</v>
      </c>
      <c r="K27" s="132"/>
      <c r="L27" s="133"/>
      <c r="M27" s="156" t="s">
        <v>31</v>
      </c>
      <c r="N27" s="157"/>
      <c r="O27" s="158"/>
      <c r="P27" s="176" t="s">
        <v>135</v>
      </c>
      <c r="Q27" s="3"/>
    </row>
    <row r="28" spans="1:17" ht="24.75" customHeight="1" x14ac:dyDescent="0.2">
      <c r="A28" s="122"/>
      <c r="B28" s="124"/>
      <c r="C28" s="124"/>
      <c r="D28" s="128"/>
      <c r="E28" s="129"/>
      <c r="F28" s="130"/>
      <c r="G28" s="8" t="s">
        <v>18</v>
      </c>
      <c r="H28" s="8" t="s">
        <v>19</v>
      </c>
      <c r="I28" s="9" t="s">
        <v>20</v>
      </c>
      <c r="J28" s="8" t="s">
        <v>18</v>
      </c>
      <c r="K28" s="8" t="s">
        <v>19</v>
      </c>
      <c r="L28" s="9" t="s">
        <v>20</v>
      </c>
      <c r="M28" s="8" t="s">
        <v>18</v>
      </c>
      <c r="N28" s="8" t="s">
        <v>19</v>
      </c>
      <c r="O28" s="9" t="s">
        <v>20</v>
      </c>
      <c r="P28" s="176"/>
    </row>
    <row r="29" spans="1:17" ht="11.25" customHeight="1" x14ac:dyDescent="0.2">
      <c r="A29" s="10">
        <v>1</v>
      </c>
      <c r="B29" s="11">
        <v>2</v>
      </c>
      <c r="C29" s="11">
        <v>3</v>
      </c>
      <c r="D29" s="153">
        <v>4</v>
      </c>
      <c r="E29" s="159"/>
      <c r="F29" s="154"/>
      <c r="G29" s="8">
        <v>5</v>
      </c>
      <c r="H29" s="8">
        <v>6</v>
      </c>
      <c r="I29" s="12">
        <v>7</v>
      </c>
      <c r="J29" s="8">
        <v>8</v>
      </c>
      <c r="K29" s="8">
        <v>9</v>
      </c>
      <c r="L29" s="12">
        <v>10</v>
      </c>
      <c r="M29" s="8">
        <v>11</v>
      </c>
      <c r="N29" s="8">
        <v>12</v>
      </c>
      <c r="O29" s="12">
        <v>13</v>
      </c>
      <c r="P29" s="59">
        <v>14</v>
      </c>
    </row>
    <row r="30" spans="1:17" ht="11.25" customHeight="1" x14ac:dyDescent="0.2">
      <c r="A30" s="163" t="s">
        <v>137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5"/>
    </row>
    <row r="31" spans="1:17" s="49" customFormat="1" ht="119.25" customHeight="1" x14ac:dyDescent="0.2">
      <c r="A31" s="166">
        <v>1</v>
      </c>
      <c r="B31" s="166">
        <v>1113140</v>
      </c>
      <c r="C31" s="169" t="s">
        <v>136</v>
      </c>
      <c r="D31" s="160" t="s">
        <v>142</v>
      </c>
      <c r="E31" s="161"/>
      <c r="F31" s="162"/>
      <c r="G31" s="48">
        <v>4335.8</v>
      </c>
      <c r="H31" s="47" t="s">
        <v>21</v>
      </c>
      <c r="I31" s="48">
        <v>4335.8</v>
      </c>
      <c r="J31" s="48">
        <v>3812.8</v>
      </c>
      <c r="K31" s="47" t="s">
        <v>21</v>
      </c>
      <c r="L31" s="48">
        <v>3812.8</v>
      </c>
      <c r="M31" s="48">
        <f>J31-G31</f>
        <v>-523</v>
      </c>
      <c r="N31" s="47" t="s">
        <v>21</v>
      </c>
      <c r="O31" s="48">
        <f>L31-I31</f>
        <v>-523</v>
      </c>
      <c r="P31" s="306" t="s">
        <v>174</v>
      </c>
    </row>
    <row r="32" spans="1:17" s="49" customFormat="1" ht="76.5" customHeight="1" x14ac:dyDescent="0.2">
      <c r="A32" s="167"/>
      <c r="B32" s="167"/>
      <c r="C32" s="170"/>
      <c r="D32" s="160" t="s">
        <v>143</v>
      </c>
      <c r="E32" s="161"/>
      <c r="F32" s="162"/>
      <c r="G32" s="47" t="s">
        <v>21</v>
      </c>
      <c r="H32" s="47">
        <v>59.6</v>
      </c>
      <c r="I32" s="47">
        <v>59.6</v>
      </c>
      <c r="J32" s="47" t="s">
        <v>21</v>
      </c>
      <c r="K32" s="47">
        <v>59.6</v>
      </c>
      <c r="L32" s="48">
        <v>59.6</v>
      </c>
      <c r="M32" s="48">
        <v>0</v>
      </c>
      <c r="N32" s="47">
        <f>K32-H32</f>
        <v>0</v>
      </c>
      <c r="O32" s="48">
        <f t="shared" ref="O32:O35" si="0">L32-I32</f>
        <v>0</v>
      </c>
      <c r="P32" s="306" t="s">
        <v>179</v>
      </c>
    </row>
    <row r="33" spans="1:16" s="49" customFormat="1" ht="109.5" customHeight="1" x14ac:dyDescent="0.2">
      <c r="A33" s="167"/>
      <c r="B33" s="167"/>
      <c r="C33" s="170"/>
      <c r="D33" s="160" t="s">
        <v>144</v>
      </c>
      <c r="E33" s="161"/>
      <c r="F33" s="162"/>
      <c r="G33" s="47" t="s">
        <v>21</v>
      </c>
      <c r="H33" s="47">
        <v>207.9</v>
      </c>
      <c r="I33" s="47">
        <v>207.9</v>
      </c>
      <c r="J33" s="47" t="s">
        <v>21</v>
      </c>
      <c r="K33" s="56">
        <v>200</v>
      </c>
      <c r="L33" s="48">
        <v>200</v>
      </c>
      <c r="M33" s="47" t="s">
        <v>21</v>
      </c>
      <c r="N33" s="47">
        <f t="shared" ref="N33:N36" si="1">K33-H33</f>
        <v>-7.9000000000000057</v>
      </c>
      <c r="O33" s="48">
        <f t="shared" si="0"/>
        <v>-7.9000000000000057</v>
      </c>
      <c r="P33" s="306" t="s">
        <v>175</v>
      </c>
    </row>
    <row r="34" spans="1:16" s="49" customFormat="1" ht="139.5" customHeight="1" x14ac:dyDescent="0.2">
      <c r="A34" s="167"/>
      <c r="B34" s="167"/>
      <c r="C34" s="170"/>
      <c r="D34" s="160" t="s">
        <v>145</v>
      </c>
      <c r="E34" s="161"/>
      <c r="F34" s="162"/>
      <c r="G34" s="47" t="s">
        <v>21</v>
      </c>
      <c r="H34" s="48">
        <v>545</v>
      </c>
      <c r="I34" s="48">
        <v>545</v>
      </c>
      <c r="J34" s="47" t="s">
        <v>21</v>
      </c>
      <c r="K34" s="47">
        <v>505.6</v>
      </c>
      <c r="L34" s="47">
        <v>505.6</v>
      </c>
      <c r="M34" s="47" t="s">
        <v>21</v>
      </c>
      <c r="N34" s="47">
        <f t="shared" si="1"/>
        <v>-39.399999999999977</v>
      </c>
      <c r="O34" s="48">
        <f t="shared" si="0"/>
        <v>-39.399999999999977</v>
      </c>
      <c r="P34" s="306" t="s">
        <v>176</v>
      </c>
    </row>
    <row r="35" spans="1:16" s="49" customFormat="1" ht="82.5" customHeight="1" x14ac:dyDescent="0.2">
      <c r="A35" s="168"/>
      <c r="B35" s="168"/>
      <c r="C35" s="171"/>
      <c r="D35" s="160" t="s">
        <v>146</v>
      </c>
      <c r="E35" s="161"/>
      <c r="F35" s="162"/>
      <c r="G35" s="47" t="s">
        <v>21</v>
      </c>
      <c r="H35" s="48">
        <v>80</v>
      </c>
      <c r="I35" s="48">
        <v>80</v>
      </c>
      <c r="J35" s="47" t="s">
        <v>21</v>
      </c>
      <c r="K35" s="47">
        <v>78.8</v>
      </c>
      <c r="L35" s="47">
        <v>78.8</v>
      </c>
      <c r="M35" s="47" t="s">
        <v>21</v>
      </c>
      <c r="N35" s="47">
        <f t="shared" si="1"/>
        <v>-1.2000000000000028</v>
      </c>
      <c r="O35" s="48">
        <f t="shared" si="0"/>
        <v>-1.2000000000000028</v>
      </c>
      <c r="P35" s="306" t="s">
        <v>177</v>
      </c>
    </row>
    <row r="36" spans="1:16" x14ac:dyDescent="0.2">
      <c r="A36" s="140" t="s">
        <v>122</v>
      </c>
      <c r="B36" s="141"/>
      <c r="C36" s="141"/>
      <c r="D36" s="141"/>
      <c r="E36" s="141"/>
      <c r="F36" s="142"/>
      <c r="G36" s="55">
        <f>G31</f>
        <v>4335.8</v>
      </c>
      <c r="H36" s="55">
        <f>H32+H33+H34+H35</f>
        <v>892.5</v>
      </c>
      <c r="I36" s="55">
        <f>I31+I32+I33+I34+I35</f>
        <v>5228.3</v>
      </c>
      <c r="J36" s="55">
        <f>J31</f>
        <v>3812.8</v>
      </c>
      <c r="K36" s="55">
        <f>K32+K33+K34+K35</f>
        <v>844</v>
      </c>
      <c r="L36" s="55">
        <f>L31+L32+L33+L34+L35</f>
        <v>4656.8</v>
      </c>
      <c r="M36" s="55">
        <f>M31</f>
        <v>-523</v>
      </c>
      <c r="N36" s="94">
        <f t="shared" si="1"/>
        <v>-48.5</v>
      </c>
      <c r="O36" s="55">
        <f t="shared" ref="O36" si="2">O31+O32+O33+O34+O35</f>
        <v>-571.5</v>
      </c>
      <c r="P36" s="94"/>
    </row>
    <row r="37" spans="1:16" x14ac:dyDescent="0.2">
      <c r="A37" s="3"/>
      <c r="B37" s="3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3"/>
      <c r="O37" s="3"/>
      <c r="P37" s="3"/>
    </row>
    <row r="38" spans="1:16" x14ac:dyDescent="0.2">
      <c r="A38" s="2" t="s">
        <v>32</v>
      </c>
      <c r="B38" s="2"/>
      <c r="C38" s="14" t="s">
        <v>33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6" ht="6" customHeight="1" x14ac:dyDescent="0.2">
      <c r="M39" s="149" t="s">
        <v>34</v>
      </c>
      <c r="N39" s="149"/>
    </row>
    <row r="40" spans="1:16" ht="39" customHeight="1" x14ac:dyDescent="0.2">
      <c r="A40" s="109" t="s">
        <v>35</v>
      </c>
      <c r="B40" s="110"/>
      <c r="C40" s="110"/>
      <c r="D40" s="110"/>
      <c r="E40" s="111"/>
      <c r="F40" s="131" t="s">
        <v>29</v>
      </c>
      <c r="G40" s="132"/>
      <c r="H40" s="133"/>
      <c r="I40" s="131" t="s">
        <v>30</v>
      </c>
      <c r="J40" s="132"/>
      <c r="K40" s="133"/>
      <c r="L40" s="137" t="s">
        <v>31</v>
      </c>
      <c r="M40" s="138"/>
      <c r="N40" s="139"/>
      <c r="O40" s="99" t="s">
        <v>135</v>
      </c>
      <c r="P40" s="100"/>
    </row>
    <row r="41" spans="1:16" ht="36.75" customHeight="1" x14ac:dyDescent="0.2">
      <c r="A41" s="112"/>
      <c r="B41" s="113"/>
      <c r="C41" s="113"/>
      <c r="D41" s="113"/>
      <c r="E41" s="114"/>
      <c r="F41" s="51" t="s">
        <v>18</v>
      </c>
      <c r="G41" s="51" t="s">
        <v>19</v>
      </c>
      <c r="H41" s="54" t="s">
        <v>20</v>
      </c>
      <c r="I41" s="51" t="s">
        <v>18</v>
      </c>
      <c r="J41" s="51" t="s">
        <v>19</v>
      </c>
      <c r="K41" s="54" t="s">
        <v>20</v>
      </c>
      <c r="L41" s="51" t="s">
        <v>18</v>
      </c>
      <c r="M41" s="51" t="s">
        <v>19</v>
      </c>
      <c r="N41" s="54" t="s">
        <v>20</v>
      </c>
      <c r="O41" s="101"/>
      <c r="P41" s="102"/>
    </row>
    <row r="42" spans="1:16" x14ac:dyDescent="0.2">
      <c r="A42" s="115">
        <v>1</v>
      </c>
      <c r="B42" s="115"/>
      <c r="C42" s="115"/>
      <c r="D42" s="115"/>
      <c r="E42" s="115"/>
      <c r="F42" s="52">
        <v>2</v>
      </c>
      <c r="G42" s="52">
        <v>3</v>
      </c>
      <c r="H42" s="52">
        <v>4</v>
      </c>
      <c r="I42" s="52">
        <v>5</v>
      </c>
      <c r="J42" s="52">
        <v>6</v>
      </c>
      <c r="K42" s="52">
        <v>7</v>
      </c>
      <c r="L42" s="52">
        <v>8</v>
      </c>
      <c r="M42" s="52">
        <v>9</v>
      </c>
      <c r="N42" s="53">
        <v>10</v>
      </c>
      <c r="O42" s="103">
        <v>11</v>
      </c>
      <c r="P42" s="104"/>
    </row>
    <row r="43" spans="1:16" ht="24.75" customHeight="1" x14ac:dyDescent="0.2">
      <c r="A43" s="116" t="s">
        <v>140</v>
      </c>
      <c r="B43" s="116"/>
      <c r="C43" s="116"/>
      <c r="D43" s="116"/>
      <c r="E43" s="116"/>
      <c r="F43" s="83">
        <v>4335.8</v>
      </c>
      <c r="G43" s="84">
        <v>892.5</v>
      </c>
      <c r="H43" s="83">
        <f>F43+G43</f>
        <v>5228.3</v>
      </c>
      <c r="I43" s="83">
        <v>3812.8</v>
      </c>
      <c r="J43" s="84">
        <v>844</v>
      </c>
      <c r="K43" s="83">
        <f>I43+J43</f>
        <v>4656.8</v>
      </c>
      <c r="L43" s="55">
        <f>I43-F43</f>
        <v>-523</v>
      </c>
      <c r="M43" s="55">
        <f t="shared" ref="M43:N43" si="3">J43-G43</f>
        <v>-48.5</v>
      </c>
      <c r="N43" s="55">
        <f t="shared" si="3"/>
        <v>-571.5</v>
      </c>
      <c r="O43" s="172"/>
      <c r="P43" s="173"/>
    </row>
    <row r="44" spans="1:16" s="58" customFormat="1" ht="84" customHeight="1" x14ac:dyDescent="0.2">
      <c r="A44" s="117" t="s">
        <v>10</v>
      </c>
      <c r="B44" s="118"/>
      <c r="C44" s="118"/>
      <c r="D44" s="118"/>
      <c r="E44" s="119"/>
      <c r="F44" s="56">
        <v>4335.8</v>
      </c>
      <c r="G44" s="57">
        <v>892.5</v>
      </c>
      <c r="H44" s="56">
        <f>F44+G44</f>
        <v>5228.3</v>
      </c>
      <c r="I44" s="56">
        <v>3812.8</v>
      </c>
      <c r="J44" s="57">
        <v>844</v>
      </c>
      <c r="K44" s="56">
        <f>I44+J44</f>
        <v>4656.8</v>
      </c>
      <c r="L44" s="85">
        <f t="shared" ref="L44:L49" si="4">I44-F44</f>
        <v>-523</v>
      </c>
      <c r="M44" s="85">
        <f t="shared" ref="M44:M49" si="5">J44-G44</f>
        <v>-48.5</v>
      </c>
      <c r="N44" s="85">
        <f t="shared" ref="N44:N49" si="6">K44-H44</f>
        <v>-571.5</v>
      </c>
      <c r="O44" s="304" t="s">
        <v>178</v>
      </c>
      <c r="P44" s="305"/>
    </row>
    <row r="45" spans="1:16" s="58" customFormat="1" ht="41.25" hidden="1" customHeight="1" x14ac:dyDescent="0.2">
      <c r="A45" s="117"/>
      <c r="B45" s="174"/>
      <c r="C45" s="174"/>
      <c r="D45" s="174"/>
      <c r="E45" s="175"/>
      <c r="F45" s="56"/>
      <c r="G45" s="57"/>
      <c r="H45" s="56"/>
      <c r="I45" s="56"/>
      <c r="J45" s="57"/>
      <c r="K45" s="56"/>
      <c r="L45" s="55">
        <f t="shared" si="4"/>
        <v>0</v>
      </c>
      <c r="M45" s="55">
        <f t="shared" si="5"/>
        <v>0</v>
      </c>
      <c r="N45" s="55">
        <f t="shared" si="6"/>
        <v>0</v>
      </c>
      <c r="O45" s="252"/>
      <c r="P45" s="253"/>
    </row>
    <row r="46" spans="1:16" s="58" customFormat="1" ht="34.5" hidden="1" customHeight="1" x14ac:dyDescent="0.2">
      <c r="A46" s="117"/>
      <c r="B46" s="174"/>
      <c r="C46" s="174"/>
      <c r="D46" s="174"/>
      <c r="E46" s="175"/>
      <c r="F46" s="56"/>
      <c r="G46" s="57"/>
      <c r="H46" s="56"/>
      <c r="I46" s="56"/>
      <c r="J46" s="57"/>
      <c r="K46" s="56"/>
      <c r="L46" s="55">
        <f t="shared" si="4"/>
        <v>0</v>
      </c>
      <c r="M46" s="55">
        <f t="shared" si="5"/>
        <v>0</v>
      </c>
      <c r="N46" s="55">
        <f t="shared" si="6"/>
        <v>0</v>
      </c>
      <c r="O46" s="81"/>
      <c r="P46" s="82"/>
    </row>
    <row r="47" spans="1:16" s="58" customFormat="1" ht="33.75" hidden="1" customHeight="1" x14ac:dyDescent="0.2">
      <c r="A47" s="117"/>
      <c r="B47" s="174"/>
      <c r="C47" s="174"/>
      <c r="D47" s="174"/>
      <c r="E47" s="175"/>
      <c r="F47" s="56"/>
      <c r="G47" s="57"/>
      <c r="H47" s="56"/>
      <c r="I47" s="56"/>
      <c r="J47" s="57"/>
      <c r="K47" s="56"/>
      <c r="L47" s="55">
        <f t="shared" si="4"/>
        <v>0</v>
      </c>
      <c r="M47" s="55">
        <f t="shared" si="5"/>
        <v>0</v>
      </c>
      <c r="N47" s="55">
        <f t="shared" si="6"/>
        <v>0</v>
      </c>
      <c r="O47" s="177"/>
      <c r="P47" s="177"/>
    </row>
    <row r="48" spans="1:16" s="58" customFormat="1" ht="32.25" hidden="1" customHeight="1" x14ac:dyDescent="0.2">
      <c r="A48" s="117"/>
      <c r="B48" s="174"/>
      <c r="C48" s="174"/>
      <c r="D48" s="174"/>
      <c r="E48" s="175"/>
      <c r="F48" s="56"/>
      <c r="G48" s="57"/>
      <c r="H48" s="56"/>
      <c r="I48" s="56"/>
      <c r="J48" s="57"/>
      <c r="K48" s="56"/>
      <c r="L48" s="55">
        <f t="shared" si="4"/>
        <v>0</v>
      </c>
      <c r="M48" s="55">
        <f t="shared" si="5"/>
        <v>0</v>
      </c>
      <c r="N48" s="55">
        <f t="shared" si="6"/>
        <v>0</v>
      </c>
      <c r="O48" s="79"/>
      <c r="P48" s="80"/>
    </row>
    <row r="49" spans="1:16" ht="27.75" customHeight="1" x14ac:dyDescent="0.2">
      <c r="A49" s="120" t="s">
        <v>37</v>
      </c>
      <c r="B49" s="120"/>
      <c r="C49" s="120"/>
      <c r="D49" s="120"/>
      <c r="E49" s="120"/>
      <c r="F49" s="83">
        <v>4335.8</v>
      </c>
      <c r="G49" s="84">
        <v>892.5</v>
      </c>
      <c r="H49" s="83">
        <f>F49+G49</f>
        <v>5228.3</v>
      </c>
      <c r="I49" s="83">
        <v>3812.8</v>
      </c>
      <c r="J49" s="84">
        <v>844</v>
      </c>
      <c r="K49" s="83">
        <f>I49+J49</f>
        <v>4656.8</v>
      </c>
      <c r="L49" s="55">
        <f t="shared" si="4"/>
        <v>-523</v>
      </c>
      <c r="M49" s="55">
        <f t="shared" si="5"/>
        <v>-48.5</v>
      </c>
      <c r="N49" s="55">
        <f t="shared" si="6"/>
        <v>-571.5</v>
      </c>
      <c r="O49" s="177"/>
      <c r="P49" s="177"/>
    </row>
    <row r="51" spans="1:16" x14ac:dyDescent="0.2">
      <c r="A51" s="2" t="s">
        <v>38</v>
      </c>
      <c r="B51" s="2"/>
      <c r="C51" s="152" t="s">
        <v>39</v>
      </c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3" spans="1:16" ht="62.25" customHeight="1" x14ac:dyDescent="0.2">
      <c r="A53" s="60" t="s">
        <v>40</v>
      </c>
      <c r="B53" s="61" t="s">
        <v>26</v>
      </c>
      <c r="C53" s="137" t="s">
        <v>41</v>
      </c>
      <c r="D53" s="138"/>
      <c r="E53" s="138"/>
      <c r="F53" s="139"/>
      <c r="G53" s="60" t="s">
        <v>42</v>
      </c>
      <c r="H53" s="137" t="s">
        <v>43</v>
      </c>
      <c r="I53" s="139"/>
      <c r="J53" s="131" t="s">
        <v>29</v>
      </c>
      <c r="K53" s="133"/>
      <c r="L53" s="131" t="s">
        <v>44</v>
      </c>
      <c r="M53" s="133"/>
      <c r="N53" s="137" t="s">
        <v>17</v>
      </c>
      <c r="O53" s="139"/>
    </row>
    <row r="54" spans="1:16" ht="12" customHeight="1" x14ac:dyDescent="0.2">
      <c r="A54" s="46">
        <v>1</v>
      </c>
      <c r="B54" s="62">
        <v>2</v>
      </c>
      <c r="C54" s="254">
        <v>3</v>
      </c>
      <c r="D54" s="255"/>
      <c r="E54" s="255"/>
      <c r="F54" s="256"/>
      <c r="G54" s="46">
        <v>4</v>
      </c>
      <c r="H54" s="254">
        <v>5</v>
      </c>
      <c r="I54" s="256"/>
      <c r="J54" s="257">
        <v>6</v>
      </c>
      <c r="K54" s="258"/>
      <c r="L54" s="257">
        <v>7</v>
      </c>
      <c r="M54" s="258"/>
      <c r="N54" s="254">
        <v>8</v>
      </c>
      <c r="O54" s="256"/>
    </row>
    <row r="55" spans="1:16" ht="25.5" customHeight="1" x14ac:dyDescent="0.2">
      <c r="A55" s="143" t="s">
        <v>137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5"/>
      <c r="N55" s="39"/>
      <c r="O55" s="40"/>
    </row>
    <row r="56" spans="1:16" ht="12" customHeight="1" x14ac:dyDescent="0.2">
      <c r="A56" s="41"/>
      <c r="B56" s="62">
        <v>1113140</v>
      </c>
      <c r="C56" s="254"/>
      <c r="D56" s="255"/>
      <c r="E56" s="255"/>
      <c r="F56" s="256"/>
      <c r="G56" s="46"/>
      <c r="H56" s="254"/>
      <c r="I56" s="256"/>
      <c r="J56" s="257"/>
      <c r="K56" s="258"/>
      <c r="L56" s="257"/>
      <c r="M56" s="258"/>
      <c r="N56" s="254"/>
      <c r="O56" s="256"/>
    </row>
    <row r="57" spans="1:16" ht="13.5" customHeight="1" x14ac:dyDescent="0.2">
      <c r="A57" s="178" t="s">
        <v>45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80"/>
    </row>
    <row r="58" spans="1:16" x14ac:dyDescent="0.2">
      <c r="A58" s="63">
        <v>1</v>
      </c>
      <c r="B58" s="64"/>
      <c r="C58" s="181" t="s">
        <v>46</v>
      </c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3"/>
    </row>
    <row r="59" spans="1:16" s="58" customFormat="1" ht="56.25" customHeight="1" x14ac:dyDescent="0.2">
      <c r="A59" s="86"/>
      <c r="B59" s="87"/>
      <c r="C59" s="259" t="s">
        <v>47</v>
      </c>
      <c r="D59" s="260"/>
      <c r="E59" s="260"/>
      <c r="F59" s="261"/>
      <c r="G59" s="88" t="s">
        <v>24</v>
      </c>
      <c r="H59" s="262" t="s">
        <v>148</v>
      </c>
      <c r="I59" s="263"/>
      <c r="J59" s="264">
        <v>3718.8</v>
      </c>
      <c r="K59" s="265"/>
      <c r="L59" s="264">
        <v>3195.8</v>
      </c>
      <c r="M59" s="265"/>
      <c r="N59" s="264">
        <f>L59-J59</f>
        <v>-523</v>
      </c>
      <c r="O59" s="267"/>
    </row>
    <row r="60" spans="1:16" s="58" customFormat="1" ht="75" customHeight="1" x14ac:dyDescent="0.2">
      <c r="A60" s="86"/>
      <c r="B60" s="87"/>
      <c r="C60" s="259" t="s">
        <v>147</v>
      </c>
      <c r="D60" s="260"/>
      <c r="E60" s="260"/>
      <c r="F60" s="261"/>
      <c r="G60" s="88" t="s">
        <v>24</v>
      </c>
      <c r="H60" s="262" t="s">
        <v>149</v>
      </c>
      <c r="I60" s="263"/>
      <c r="J60" s="264">
        <v>617</v>
      </c>
      <c r="K60" s="265"/>
      <c r="L60" s="264">
        <v>617</v>
      </c>
      <c r="M60" s="265"/>
      <c r="N60" s="264">
        <f>L60-J60</f>
        <v>0</v>
      </c>
      <c r="O60" s="267"/>
    </row>
    <row r="61" spans="1:16" s="58" customFormat="1" ht="39" customHeight="1" x14ac:dyDescent="0.2">
      <c r="A61" s="86"/>
      <c r="B61" s="87"/>
      <c r="C61" s="259" t="s">
        <v>48</v>
      </c>
      <c r="D61" s="260"/>
      <c r="E61" s="260"/>
      <c r="F61" s="261"/>
      <c r="G61" s="88" t="s">
        <v>49</v>
      </c>
      <c r="H61" s="189" t="s">
        <v>150</v>
      </c>
      <c r="I61" s="190"/>
      <c r="J61" s="266">
        <v>1</v>
      </c>
      <c r="K61" s="267"/>
      <c r="L61" s="266">
        <v>1</v>
      </c>
      <c r="M61" s="267"/>
      <c r="N61" s="266" t="s">
        <v>21</v>
      </c>
      <c r="O61" s="267"/>
    </row>
    <row r="62" spans="1:16" s="58" customFormat="1" ht="15.75" customHeight="1" x14ac:dyDescent="0.2">
      <c r="A62" s="65"/>
      <c r="B62" s="66"/>
      <c r="C62" s="301" t="s">
        <v>139</v>
      </c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3"/>
    </row>
    <row r="63" spans="1:16" ht="13.5" customHeight="1" x14ac:dyDescent="0.2">
      <c r="A63" s="63"/>
      <c r="B63" s="64"/>
      <c r="C63" s="204" t="s">
        <v>50</v>
      </c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6"/>
    </row>
    <row r="64" spans="1:16" ht="30" customHeight="1" x14ac:dyDescent="0.2">
      <c r="A64" s="63"/>
      <c r="B64" s="64"/>
      <c r="C64" s="184" t="s">
        <v>51</v>
      </c>
      <c r="D64" s="185"/>
      <c r="E64" s="185"/>
      <c r="F64" s="186"/>
      <c r="G64" s="91" t="s">
        <v>52</v>
      </c>
      <c r="H64" s="272" t="s">
        <v>53</v>
      </c>
      <c r="I64" s="273"/>
      <c r="J64" s="272">
        <v>1125</v>
      </c>
      <c r="K64" s="273"/>
      <c r="L64" s="272">
        <v>1125</v>
      </c>
      <c r="M64" s="273"/>
      <c r="N64" s="272" t="s">
        <v>21</v>
      </c>
      <c r="O64" s="273"/>
    </row>
    <row r="65" spans="1:15" s="58" customFormat="1" ht="18" customHeight="1" x14ac:dyDescent="0.2">
      <c r="A65" s="65"/>
      <c r="B65" s="66"/>
      <c r="C65" s="187" t="s">
        <v>138</v>
      </c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268"/>
    </row>
    <row r="66" spans="1:15" x14ac:dyDescent="0.2">
      <c r="A66" s="63">
        <v>2</v>
      </c>
      <c r="B66" s="64"/>
      <c r="C66" s="207" t="s">
        <v>54</v>
      </c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9"/>
    </row>
    <row r="67" spans="1:15" s="58" customFormat="1" ht="36.75" customHeight="1" x14ac:dyDescent="0.2">
      <c r="A67" s="68"/>
      <c r="B67" s="69"/>
      <c r="C67" s="187" t="s">
        <v>55</v>
      </c>
      <c r="D67" s="188"/>
      <c r="E67" s="188"/>
      <c r="F67" s="268"/>
      <c r="G67" s="88" t="s">
        <v>56</v>
      </c>
      <c r="H67" s="189" t="s">
        <v>57</v>
      </c>
      <c r="I67" s="269"/>
      <c r="J67" s="264">
        <v>3305.6</v>
      </c>
      <c r="K67" s="265"/>
      <c r="L67" s="264">
        <v>2840.7</v>
      </c>
      <c r="M67" s="265"/>
      <c r="N67" s="264">
        <v>0.46479999999999999</v>
      </c>
      <c r="O67" s="267"/>
    </row>
    <row r="68" spans="1:15" s="58" customFormat="1" ht="36.75" customHeight="1" x14ac:dyDescent="0.2">
      <c r="A68" s="68"/>
      <c r="B68" s="69"/>
      <c r="C68" s="187" t="s">
        <v>151</v>
      </c>
      <c r="D68" s="188"/>
      <c r="E68" s="188"/>
      <c r="F68" s="268"/>
      <c r="G68" s="89" t="s">
        <v>24</v>
      </c>
      <c r="H68" s="189" t="s">
        <v>152</v>
      </c>
      <c r="I68" s="269"/>
      <c r="J68" s="264">
        <v>617</v>
      </c>
      <c r="K68" s="265"/>
      <c r="L68" s="264">
        <v>617</v>
      </c>
      <c r="M68" s="265"/>
      <c r="N68" s="264">
        <f>L68-J68</f>
        <v>0</v>
      </c>
      <c r="O68" s="267"/>
    </row>
    <row r="69" spans="1:15" s="58" customFormat="1" ht="14.25" customHeight="1" x14ac:dyDescent="0.2">
      <c r="A69" s="68"/>
      <c r="B69" s="69"/>
      <c r="C69" s="301" t="s">
        <v>173</v>
      </c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3"/>
    </row>
    <row r="70" spans="1:15" x14ac:dyDescent="0.2">
      <c r="A70" s="63">
        <v>3</v>
      </c>
      <c r="B70" s="64"/>
      <c r="C70" s="207" t="s">
        <v>58</v>
      </c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9"/>
    </row>
    <row r="71" spans="1:15" ht="48" customHeight="1" x14ac:dyDescent="0.2">
      <c r="A71" s="70"/>
      <c r="B71" s="71"/>
      <c r="C71" s="210" t="s">
        <v>59</v>
      </c>
      <c r="D71" s="211"/>
      <c r="E71" s="211"/>
      <c r="F71" s="212"/>
      <c r="G71" s="52" t="s">
        <v>60</v>
      </c>
      <c r="H71" s="200" t="s">
        <v>61</v>
      </c>
      <c r="I71" s="201"/>
      <c r="J71" s="191">
        <v>100</v>
      </c>
      <c r="K71" s="192"/>
      <c r="L71" s="191">
        <v>100</v>
      </c>
      <c r="M71" s="192"/>
      <c r="N71" s="191" t="s">
        <v>21</v>
      </c>
      <c r="O71" s="192"/>
    </row>
    <row r="72" spans="1:15" ht="58.5" customHeight="1" x14ac:dyDescent="0.2">
      <c r="A72" s="70"/>
      <c r="B72" s="71"/>
      <c r="C72" s="197" t="s">
        <v>62</v>
      </c>
      <c r="D72" s="198"/>
      <c r="E72" s="198"/>
      <c r="F72" s="199"/>
      <c r="G72" s="52" t="s">
        <v>60</v>
      </c>
      <c r="H72" s="200" t="s">
        <v>61</v>
      </c>
      <c r="I72" s="201"/>
      <c r="J72" s="202">
        <v>15</v>
      </c>
      <c r="K72" s="203"/>
      <c r="L72" s="191">
        <v>15</v>
      </c>
      <c r="M72" s="192"/>
      <c r="N72" s="193" t="s">
        <v>21</v>
      </c>
      <c r="O72" s="192"/>
    </row>
    <row r="73" spans="1:15" hidden="1" x14ac:dyDescent="0.2">
      <c r="A73" s="17">
        <v>4</v>
      </c>
      <c r="B73" s="18"/>
      <c r="C73" s="194" t="s">
        <v>63</v>
      </c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6"/>
    </row>
    <row r="74" spans="1:15" ht="65.25" hidden="1" customHeight="1" x14ac:dyDescent="0.2">
      <c r="A74" s="13"/>
      <c r="B74" s="21"/>
      <c r="C74" s="213" t="s">
        <v>64</v>
      </c>
      <c r="D74" s="214"/>
      <c r="E74" s="214"/>
      <c r="F74" s="215"/>
      <c r="G74" s="6" t="s">
        <v>65</v>
      </c>
      <c r="H74" s="216" t="s">
        <v>66</v>
      </c>
      <c r="I74" s="218"/>
      <c r="J74" s="105" t="s">
        <v>67</v>
      </c>
      <c r="K74" s="106"/>
      <c r="L74" s="105" t="s">
        <v>67</v>
      </c>
      <c r="M74" s="106"/>
      <c r="N74" s="105" t="s">
        <v>67</v>
      </c>
      <c r="O74" s="106"/>
    </row>
    <row r="75" spans="1:15" ht="49.5" hidden="1" customHeight="1" x14ac:dyDescent="0.2">
      <c r="A75" s="13"/>
      <c r="B75" s="21"/>
      <c r="C75" s="213" t="s">
        <v>68</v>
      </c>
      <c r="D75" s="214"/>
      <c r="E75" s="214"/>
      <c r="F75" s="215"/>
      <c r="G75" s="6" t="s">
        <v>65</v>
      </c>
      <c r="H75" s="216" t="s">
        <v>66</v>
      </c>
      <c r="I75" s="217"/>
      <c r="J75" s="105" t="s">
        <v>67</v>
      </c>
      <c r="K75" s="106"/>
      <c r="L75" s="105" t="s">
        <v>67</v>
      </c>
      <c r="M75" s="106"/>
      <c r="N75" s="105" t="s">
        <v>67</v>
      </c>
      <c r="O75" s="106"/>
    </row>
    <row r="76" spans="1:15" ht="31.5" hidden="1" customHeight="1" x14ac:dyDescent="0.2">
      <c r="A76" s="13"/>
      <c r="B76" s="21"/>
      <c r="C76" s="213" t="s">
        <v>69</v>
      </c>
      <c r="D76" s="214"/>
      <c r="E76" s="214"/>
      <c r="F76" s="215"/>
      <c r="G76" s="6" t="s">
        <v>70</v>
      </c>
      <c r="H76" s="216" t="s">
        <v>66</v>
      </c>
      <c r="I76" s="217"/>
      <c r="J76" s="105" t="s">
        <v>67</v>
      </c>
      <c r="K76" s="106"/>
      <c r="L76" s="105" t="s">
        <v>67</v>
      </c>
      <c r="M76" s="106"/>
      <c r="N76" s="105" t="s">
        <v>67</v>
      </c>
      <c r="O76" s="106"/>
    </row>
    <row r="77" spans="1:15" ht="37.5" hidden="1" customHeight="1" x14ac:dyDescent="0.2">
      <c r="A77" s="13"/>
      <c r="B77" s="21"/>
      <c r="C77" s="213" t="s">
        <v>71</v>
      </c>
      <c r="D77" s="214"/>
      <c r="E77" s="214"/>
      <c r="F77" s="215"/>
      <c r="G77" s="6" t="s">
        <v>60</v>
      </c>
      <c r="H77" s="216" t="s">
        <v>72</v>
      </c>
      <c r="I77" s="217"/>
      <c r="J77" s="105" t="s">
        <v>67</v>
      </c>
      <c r="K77" s="106"/>
      <c r="L77" s="105" t="s">
        <v>67</v>
      </c>
      <c r="M77" s="106"/>
      <c r="N77" s="105" t="s">
        <v>67</v>
      </c>
      <c r="O77" s="106"/>
    </row>
    <row r="78" spans="1:15" ht="53.25" hidden="1" customHeight="1" x14ac:dyDescent="0.2">
      <c r="A78" s="13"/>
      <c r="B78" s="21"/>
      <c r="C78" s="213" t="s">
        <v>73</v>
      </c>
      <c r="D78" s="214"/>
      <c r="E78" s="214"/>
      <c r="F78" s="215"/>
      <c r="G78" s="6" t="s">
        <v>60</v>
      </c>
      <c r="H78" s="216" t="s">
        <v>74</v>
      </c>
      <c r="I78" s="218"/>
      <c r="J78" s="219" t="s">
        <v>75</v>
      </c>
      <c r="K78" s="220"/>
      <c r="L78" s="105" t="s">
        <v>67</v>
      </c>
      <c r="M78" s="106"/>
      <c r="N78" s="105" t="s">
        <v>67</v>
      </c>
      <c r="O78" s="106"/>
    </row>
    <row r="79" spans="1:15" ht="12" hidden="1" customHeight="1" x14ac:dyDescent="0.2">
      <c r="A79" s="13"/>
      <c r="B79" s="21"/>
      <c r="C79" s="231" t="s">
        <v>76</v>
      </c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3"/>
    </row>
    <row r="80" spans="1:15" ht="25.5" hidden="1" customHeight="1" x14ac:dyDescent="0.2">
      <c r="A80" s="13"/>
      <c r="B80" s="21"/>
      <c r="C80" s="231" t="s">
        <v>77</v>
      </c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3"/>
    </row>
    <row r="81" spans="1:15" ht="11.25" hidden="1" customHeight="1" x14ac:dyDescent="0.2">
      <c r="A81" s="19" t="s">
        <v>78</v>
      </c>
      <c r="B81" s="20"/>
      <c r="C81" s="231" t="s">
        <v>79</v>
      </c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3"/>
    </row>
    <row r="82" spans="1:15" ht="16.5" hidden="1" customHeight="1" x14ac:dyDescent="0.2">
      <c r="A82" s="13"/>
      <c r="B82" s="21"/>
      <c r="C82" s="226" t="s">
        <v>80</v>
      </c>
      <c r="D82" s="227"/>
      <c r="E82" s="227"/>
      <c r="F82" s="228"/>
      <c r="G82" s="22" t="s">
        <v>65</v>
      </c>
      <c r="H82" s="221" t="s">
        <v>81</v>
      </c>
      <c r="I82" s="222"/>
      <c r="J82" s="229">
        <v>34</v>
      </c>
      <c r="K82" s="230"/>
      <c r="L82" s="229">
        <v>31</v>
      </c>
      <c r="M82" s="230"/>
      <c r="N82" s="229">
        <f>L82-J82</f>
        <v>-3</v>
      </c>
      <c r="O82" s="230"/>
    </row>
    <row r="83" spans="1:15" ht="11.25" hidden="1" customHeight="1" x14ac:dyDescent="0.2">
      <c r="A83" s="17" t="s">
        <v>7</v>
      </c>
      <c r="B83" s="18"/>
      <c r="C83" s="231" t="s">
        <v>50</v>
      </c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3"/>
    </row>
    <row r="84" spans="1:15" ht="20.25" hidden="1" customHeight="1" x14ac:dyDescent="0.2">
      <c r="A84" s="17"/>
      <c r="B84" s="18"/>
      <c r="C84" s="223" t="s">
        <v>82</v>
      </c>
      <c r="D84" s="224"/>
      <c r="E84" s="224"/>
      <c r="F84" s="225"/>
      <c r="G84" s="22" t="s">
        <v>70</v>
      </c>
      <c r="H84" s="221" t="s">
        <v>83</v>
      </c>
      <c r="I84" s="222"/>
      <c r="J84" s="234">
        <v>6</v>
      </c>
      <c r="K84" s="235"/>
      <c r="L84" s="234">
        <v>16</v>
      </c>
      <c r="M84" s="235"/>
      <c r="N84" s="234">
        <f>L84-J84</f>
        <v>10</v>
      </c>
      <c r="O84" s="235"/>
    </row>
    <row r="85" spans="1:15" ht="20.25" hidden="1" customHeight="1" x14ac:dyDescent="0.2">
      <c r="A85" s="17"/>
      <c r="B85" s="18"/>
      <c r="C85" s="223" t="s">
        <v>84</v>
      </c>
      <c r="D85" s="224"/>
      <c r="E85" s="224"/>
      <c r="F85" s="225"/>
      <c r="G85" s="22" t="s">
        <v>70</v>
      </c>
      <c r="H85" s="221" t="s">
        <v>85</v>
      </c>
      <c r="I85" s="222"/>
      <c r="J85" s="234">
        <v>480</v>
      </c>
      <c r="K85" s="235"/>
      <c r="L85" s="234">
        <v>1118</v>
      </c>
      <c r="M85" s="235"/>
      <c r="N85" s="234">
        <f>L85-J85</f>
        <v>638</v>
      </c>
      <c r="O85" s="235"/>
    </row>
    <row r="86" spans="1:15" ht="24.75" hidden="1" customHeight="1" x14ac:dyDescent="0.2">
      <c r="A86" s="13"/>
      <c r="B86" s="21"/>
      <c r="C86" s="223" t="s">
        <v>86</v>
      </c>
      <c r="D86" s="224"/>
      <c r="E86" s="224"/>
      <c r="F86" s="225"/>
      <c r="G86" s="22" t="s">
        <v>65</v>
      </c>
      <c r="H86" s="221" t="s">
        <v>83</v>
      </c>
      <c r="I86" s="222"/>
      <c r="J86" s="234">
        <v>6500</v>
      </c>
      <c r="K86" s="235"/>
      <c r="L86" s="234">
        <v>29360</v>
      </c>
      <c r="M86" s="235"/>
      <c r="N86" s="229">
        <f>L86-J86</f>
        <v>22860</v>
      </c>
      <c r="O86" s="230"/>
    </row>
    <row r="87" spans="1:15" ht="25.5" hidden="1" customHeight="1" x14ac:dyDescent="0.2">
      <c r="A87" s="13"/>
      <c r="B87" s="21"/>
      <c r="C87" s="223" t="s">
        <v>87</v>
      </c>
      <c r="D87" s="224"/>
      <c r="E87" s="224"/>
      <c r="F87" s="225"/>
      <c r="G87" s="23" t="s">
        <v>65</v>
      </c>
      <c r="H87" s="221" t="s">
        <v>88</v>
      </c>
      <c r="I87" s="222"/>
      <c r="J87" s="240">
        <v>4900</v>
      </c>
      <c r="K87" s="241"/>
      <c r="L87" s="240">
        <v>8126</v>
      </c>
      <c r="M87" s="241"/>
      <c r="N87" s="105">
        <f>L87-J87</f>
        <v>3226</v>
      </c>
      <c r="O87" s="106"/>
    </row>
    <row r="88" spans="1:15" ht="15" hidden="1" customHeight="1" x14ac:dyDescent="0.2">
      <c r="A88" s="17" t="s">
        <v>9</v>
      </c>
      <c r="B88" s="18"/>
      <c r="C88" s="231" t="s">
        <v>54</v>
      </c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3"/>
    </row>
    <row r="89" spans="1:15" ht="34.5" hidden="1" customHeight="1" x14ac:dyDescent="0.2">
      <c r="A89" s="17"/>
      <c r="B89" s="18"/>
      <c r="C89" s="223" t="s">
        <v>89</v>
      </c>
      <c r="D89" s="224"/>
      <c r="E89" s="224"/>
      <c r="F89" s="225"/>
      <c r="G89" s="24" t="s">
        <v>56</v>
      </c>
      <c r="H89" s="221" t="s">
        <v>90</v>
      </c>
      <c r="I89" s="222"/>
      <c r="J89" s="221">
        <v>1383.94</v>
      </c>
      <c r="K89" s="222"/>
      <c r="L89" s="221">
        <v>330.61</v>
      </c>
      <c r="M89" s="222"/>
      <c r="N89" s="221">
        <f>L89-J89</f>
        <v>-1053.33</v>
      </c>
      <c r="O89" s="222"/>
    </row>
    <row r="90" spans="1:15" ht="34.5" hidden="1" customHeight="1" x14ac:dyDescent="0.2">
      <c r="A90" s="17"/>
      <c r="B90" s="18"/>
      <c r="C90" s="223" t="s">
        <v>91</v>
      </c>
      <c r="D90" s="224"/>
      <c r="E90" s="224"/>
      <c r="F90" s="225"/>
      <c r="G90" s="24" t="s">
        <v>56</v>
      </c>
      <c r="H90" s="221" t="s">
        <v>90</v>
      </c>
      <c r="I90" s="222"/>
      <c r="J90" s="221">
        <v>1.28</v>
      </c>
      <c r="K90" s="222"/>
      <c r="L90" s="221">
        <v>0.18</v>
      </c>
      <c r="M90" s="222"/>
      <c r="N90" s="221">
        <f>L90-J90</f>
        <v>-1.1000000000000001</v>
      </c>
      <c r="O90" s="222"/>
    </row>
    <row r="91" spans="1:15" ht="11.25" hidden="1" customHeight="1" x14ac:dyDescent="0.2">
      <c r="A91" s="17" t="s">
        <v>13</v>
      </c>
      <c r="B91" s="18"/>
      <c r="C91" s="231" t="s">
        <v>58</v>
      </c>
      <c r="D91" s="232"/>
      <c r="E91" s="232"/>
      <c r="F91" s="233"/>
      <c r="G91" s="24"/>
      <c r="H91" s="25"/>
      <c r="I91" s="26"/>
      <c r="J91" s="25"/>
      <c r="K91" s="26"/>
      <c r="L91" s="25"/>
      <c r="M91" s="26"/>
      <c r="N91" s="25"/>
      <c r="O91" s="26"/>
    </row>
    <row r="92" spans="1:15" ht="34.5" hidden="1" customHeight="1" x14ac:dyDescent="0.2">
      <c r="A92" s="17"/>
      <c r="B92" s="18"/>
      <c r="C92" s="223" t="s">
        <v>92</v>
      </c>
      <c r="D92" s="224"/>
      <c r="E92" s="224"/>
      <c r="F92" s="225"/>
      <c r="G92" s="24" t="s">
        <v>60</v>
      </c>
      <c r="H92" s="221" t="s">
        <v>93</v>
      </c>
      <c r="I92" s="222"/>
      <c r="J92" s="221" t="s">
        <v>67</v>
      </c>
      <c r="K92" s="222"/>
      <c r="L92" s="221" t="s">
        <v>67</v>
      </c>
      <c r="M92" s="222"/>
      <c r="N92" s="221" t="s">
        <v>67</v>
      </c>
      <c r="O92" s="222"/>
    </row>
    <row r="93" spans="1:15" ht="34.5" hidden="1" customHeight="1" x14ac:dyDescent="0.2">
      <c r="A93" s="17"/>
      <c r="B93" s="18"/>
      <c r="C93" s="223" t="s">
        <v>94</v>
      </c>
      <c r="D93" s="224"/>
      <c r="E93" s="224"/>
      <c r="F93" s="225"/>
      <c r="G93" s="24" t="s">
        <v>60</v>
      </c>
      <c r="H93" s="221" t="s">
        <v>93</v>
      </c>
      <c r="I93" s="222"/>
      <c r="J93" s="221" t="s">
        <v>67</v>
      </c>
      <c r="K93" s="222"/>
      <c r="L93" s="221" t="s">
        <v>67</v>
      </c>
      <c r="M93" s="222"/>
      <c r="N93" s="221" t="s">
        <v>67</v>
      </c>
      <c r="O93" s="222"/>
    </row>
    <row r="94" spans="1:15" ht="57" hidden="1" customHeight="1" x14ac:dyDescent="0.2">
      <c r="A94" s="15"/>
      <c r="B94" s="16"/>
      <c r="C94" s="223" t="s">
        <v>95</v>
      </c>
      <c r="D94" s="224"/>
      <c r="E94" s="224"/>
      <c r="F94" s="225"/>
      <c r="G94" s="27" t="s">
        <v>60</v>
      </c>
      <c r="H94" s="221" t="s">
        <v>93</v>
      </c>
      <c r="I94" s="222"/>
      <c r="J94" s="229" t="s">
        <v>67</v>
      </c>
      <c r="K94" s="230"/>
      <c r="L94" s="229" t="s">
        <v>67</v>
      </c>
      <c r="M94" s="230"/>
      <c r="N94" s="229" t="s">
        <v>67</v>
      </c>
      <c r="O94" s="230"/>
    </row>
    <row r="95" spans="1:15" ht="14.25" hidden="1" customHeight="1" x14ac:dyDescent="0.2">
      <c r="A95" s="15"/>
      <c r="B95" s="16"/>
      <c r="C95" s="231" t="s">
        <v>96</v>
      </c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3"/>
    </row>
    <row r="96" spans="1:15" ht="15" hidden="1" customHeight="1" x14ac:dyDescent="0.2">
      <c r="A96" s="15"/>
      <c r="B96" s="16"/>
      <c r="C96" s="242" t="s">
        <v>97</v>
      </c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4"/>
    </row>
    <row r="97" spans="1:15" ht="12" hidden="1" customHeight="1" x14ac:dyDescent="0.2">
      <c r="A97" s="15">
        <v>1</v>
      </c>
      <c r="B97" s="16"/>
      <c r="C97" s="236" t="s">
        <v>79</v>
      </c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8"/>
    </row>
    <row r="98" spans="1:15" ht="21.75" hidden="1" customHeight="1" x14ac:dyDescent="0.2">
      <c r="A98" s="15"/>
      <c r="B98" s="16"/>
      <c r="C98" s="221" t="s">
        <v>98</v>
      </c>
      <c r="D98" s="239"/>
      <c r="E98" s="239"/>
      <c r="F98" s="222"/>
      <c r="G98" s="27" t="s">
        <v>24</v>
      </c>
      <c r="H98" s="221" t="s">
        <v>99</v>
      </c>
      <c r="I98" s="222"/>
      <c r="J98" s="229">
        <v>66.599999999999994</v>
      </c>
      <c r="K98" s="230"/>
      <c r="L98" s="229"/>
      <c r="M98" s="230"/>
      <c r="N98" s="229"/>
      <c r="O98" s="230"/>
    </row>
    <row r="99" spans="1:15" ht="12.75" hidden="1" customHeight="1" x14ac:dyDescent="0.2">
      <c r="A99" s="15">
        <v>2</v>
      </c>
      <c r="B99" s="16"/>
      <c r="C99" s="236" t="s">
        <v>50</v>
      </c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8"/>
    </row>
    <row r="100" spans="1:15" ht="92.25" hidden="1" customHeight="1" x14ac:dyDescent="0.2">
      <c r="A100" s="15"/>
      <c r="B100" s="16"/>
      <c r="C100" s="221" t="s">
        <v>100</v>
      </c>
      <c r="D100" s="239"/>
      <c r="E100" s="239"/>
      <c r="F100" s="222"/>
      <c r="G100" s="24" t="s">
        <v>70</v>
      </c>
      <c r="H100" s="221" t="s">
        <v>101</v>
      </c>
      <c r="I100" s="222"/>
      <c r="J100" s="221">
        <v>6</v>
      </c>
      <c r="K100" s="222"/>
      <c r="L100" s="245"/>
      <c r="M100" s="246"/>
      <c r="N100" s="245"/>
      <c r="O100" s="246"/>
    </row>
    <row r="101" spans="1:15" ht="90" hidden="1" customHeight="1" x14ac:dyDescent="0.2">
      <c r="A101" s="15"/>
      <c r="B101" s="16"/>
      <c r="C101" s="221" t="s">
        <v>102</v>
      </c>
      <c r="D101" s="239"/>
      <c r="E101" s="239"/>
      <c r="F101" s="222"/>
      <c r="G101" s="27" t="s">
        <v>65</v>
      </c>
      <c r="H101" s="221" t="s">
        <v>101</v>
      </c>
      <c r="I101" s="222"/>
      <c r="J101" s="229">
        <v>6000</v>
      </c>
      <c r="K101" s="230"/>
      <c r="L101" s="229"/>
      <c r="M101" s="230"/>
      <c r="N101" s="229"/>
      <c r="O101" s="230"/>
    </row>
    <row r="102" spans="1:15" ht="12.75" hidden="1" customHeight="1" x14ac:dyDescent="0.2">
      <c r="A102" s="15">
        <v>3</v>
      </c>
      <c r="B102" s="16"/>
      <c r="C102" s="236" t="s">
        <v>54</v>
      </c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8"/>
    </row>
    <row r="103" spans="1:15" ht="22.5" hidden="1" customHeight="1" x14ac:dyDescent="0.2">
      <c r="A103" s="15"/>
      <c r="B103" s="16"/>
      <c r="C103" s="221" t="s">
        <v>103</v>
      </c>
      <c r="D103" s="239"/>
      <c r="E103" s="239"/>
      <c r="F103" s="222"/>
      <c r="G103" s="24" t="s">
        <v>24</v>
      </c>
      <c r="H103" s="221" t="s">
        <v>104</v>
      </c>
      <c r="I103" s="222"/>
      <c r="J103" s="221">
        <v>11.1</v>
      </c>
      <c r="K103" s="222"/>
      <c r="L103" s="245"/>
      <c r="M103" s="246"/>
      <c r="N103" s="245"/>
      <c r="O103" s="246"/>
    </row>
    <row r="104" spans="1:15" ht="37.5" hidden="1" customHeight="1" x14ac:dyDescent="0.2">
      <c r="A104" s="15"/>
      <c r="B104" s="16"/>
      <c r="C104" s="221" t="s">
        <v>105</v>
      </c>
      <c r="D104" s="239"/>
      <c r="E104" s="239"/>
      <c r="F104" s="222"/>
      <c r="G104" s="24" t="s">
        <v>56</v>
      </c>
      <c r="H104" s="221" t="s">
        <v>104</v>
      </c>
      <c r="I104" s="222"/>
      <c r="J104" s="221">
        <v>11.1</v>
      </c>
      <c r="K104" s="222"/>
      <c r="L104" s="245"/>
      <c r="M104" s="246"/>
      <c r="N104" s="245"/>
      <c r="O104" s="246"/>
    </row>
    <row r="105" spans="1:15" ht="13.5" hidden="1" customHeight="1" x14ac:dyDescent="0.2">
      <c r="A105" s="15">
        <v>4</v>
      </c>
      <c r="B105" s="16"/>
      <c r="C105" s="236" t="s">
        <v>58</v>
      </c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8"/>
    </row>
    <row r="106" spans="1:15" ht="34.5" hidden="1" customHeight="1" x14ac:dyDescent="0.2">
      <c r="A106" s="15"/>
      <c r="B106" s="16"/>
      <c r="C106" s="221" t="s">
        <v>106</v>
      </c>
      <c r="D106" s="239"/>
      <c r="E106" s="239"/>
      <c r="F106" s="222"/>
      <c r="G106" s="24" t="s">
        <v>60</v>
      </c>
      <c r="H106" s="221" t="s">
        <v>107</v>
      </c>
      <c r="I106" s="222"/>
      <c r="J106" s="221" t="s">
        <v>67</v>
      </c>
      <c r="K106" s="222"/>
      <c r="L106" s="245" t="s">
        <v>67</v>
      </c>
      <c r="M106" s="246"/>
      <c r="N106" s="245" t="s">
        <v>67</v>
      </c>
      <c r="O106" s="246"/>
    </row>
    <row r="107" spans="1:15" ht="13.5" hidden="1" customHeight="1" x14ac:dyDescent="0.2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</row>
    <row r="108" spans="1:15" ht="13.5" customHeight="1" x14ac:dyDescent="0.2">
      <c r="A108" s="178" t="s">
        <v>153</v>
      </c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80"/>
    </row>
    <row r="109" spans="1:15" x14ac:dyDescent="0.2">
      <c r="A109" s="63">
        <v>1</v>
      </c>
      <c r="B109" s="95"/>
      <c r="C109" s="181" t="s">
        <v>46</v>
      </c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3"/>
    </row>
    <row r="110" spans="1:15" s="58" customFormat="1" ht="56.25" customHeight="1" x14ac:dyDescent="0.2">
      <c r="A110" s="86"/>
      <c r="B110" s="87"/>
      <c r="C110" s="259" t="s">
        <v>154</v>
      </c>
      <c r="D110" s="260"/>
      <c r="E110" s="260"/>
      <c r="F110" s="261"/>
      <c r="G110" s="88" t="s">
        <v>24</v>
      </c>
      <c r="H110" s="262" t="s">
        <v>148</v>
      </c>
      <c r="I110" s="263"/>
      <c r="J110" s="264">
        <v>59.6</v>
      </c>
      <c r="K110" s="265"/>
      <c r="L110" s="264">
        <v>59.6</v>
      </c>
      <c r="M110" s="265"/>
      <c r="N110" s="266" t="s">
        <v>21</v>
      </c>
      <c r="O110" s="267"/>
    </row>
    <row r="111" spans="1:15" s="58" customFormat="1" ht="15.75" customHeight="1" x14ac:dyDescent="0.2">
      <c r="A111" s="65"/>
      <c r="B111" s="66"/>
      <c r="C111" s="187" t="s">
        <v>138</v>
      </c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268"/>
    </row>
    <row r="112" spans="1:15" ht="13.5" customHeight="1" x14ac:dyDescent="0.2">
      <c r="A112" s="63"/>
      <c r="B112" s="95"/>
      <c r="C112" s="204" t="s">
        <v>50</v>
      </c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6"/>
    </row>
    <row r="113" spans="1:15" ht="30" customHeight="1" x14ac:dyDescent="0.2">
      <c r="A113" s="63"/>
      <c r="B113" s="95"/>
      <c r="C113" s="184" t="s">
        <v>155</v>
      </c>
      <c r="D113" s="185"/>
      <c r="E113" s="185"/>
      <c r="F113" s="186"/>
      <c r="G113" s="91" t="s">
        <v>156</v>
      </c>
      <c r="H113" s="297" t="s">
        <v>180</v>
      </c>
      <c r="I113" s="278"/>
      <c r="J113" s="272">
        <v>2</v>
      </c>
      <c r="K113" s="273"/>
      <c r="L113" s="272">
        <v>2</v>
      </c>
      <c r="M113" s="273"/>
      <c r="N113" s="272" t="s">
        <v>21</v>
      </c>
      <c r="O113" s="273"/>
    </row>
    <row r="114" spans="1:15" s="58" customFormat="1" ht="18" customHeight="1" x14ac:dyDescent="0.2">
      <c r="A114" s="65"/>
      <c r="B114" s="66"/>
      <c r="C114" s="187" t="s">
        <v>138</v>
      </c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268"/>
    </row>
    <row r="115" spans="1:15" x14ac:dyDescent="0.2">
      <c r="A115" s="63">
        <v>2</v>
      </c>
      <c r="B115" s="95"/>
      <c r="C115" s="207" t="s">
        <v>54</v>
      </c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9"/>
    </row>
    <row r="116" spans="1:15" s="58" customFormat="1" ht="36.75" customHeight="1" x14ac:dyDescent="0.2">
      <c r="A116" s="68"/>
      <c r="B116" s="69"/>
      <c r="C116" s="187" t="s">
        <v>157</v>
      </c>
      <c r="D116" s="188"/>
      <c r="E116" s="188"/>
      <c r="F116" s="268"/>
      <c r="G116" s="89" t="s">
        <v>24</v>
      </c>
      <c r="H116" s="189" t="s">
        <v>158</v>
      </c>
      <c r="I116" s="269"/>
      <c r="J116" s="264">
        <v>29.8</v>
      </c>
      <c r="K116" s="265"/>
      <c r="L116" s="264">
        <v>29.8</v>
      </c>
      <c r="M116" s="265"/>
      <c r="N116" s="270" t="s">
        <v>21</v>
      </c>
      <c r="O116" s="271"/>
    </row>
    <row r="117" spans="1:15" s="90" customFormat="1" ht="16.5" customHeight="1" x14ac:dyDescent="0.2">
      <c r="A117" s="68"/>
      <c r="B117" s="69"/>
      <c r="C117" s="187" t="s">
        <v>138</v>
      </c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268"/>
    </row>
    <row r="118" spans="1:15" x14ac:dyDescent="0.2">
      <c r="A118" s="63">
        <v>3</v>
      </c>
      <c r="B118" s="76"/>
      <c r="C118" s="207" t="s">
        <v>58</v>
      </c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9"/>
    </row>
    <row r="119" spans="1:15" ht="30" customHeight="1" x14ac:dyDescent="0.2">
      <c r="A119" s="70"/>
      <c r="B119" s="71"/>
      <c r="C119" s="210" t="s">
        <v>159</v>
      </c>
      <c r="D119" s="211"/>
      <c r="E119" s="211"/>
      <c r="F119" s="212"/>
      <c r="G119" s="77" t="s">
        <v>60</v>
      </c>
      <c r="H119" s="189" t="s">
        <v>158</v>
      </c>
      <c r="I119" s="269"/>
      <c r="J119" s="191">
        <v>100</v>
      </c>
      <c r="K119" s="192"/>
      <c r="L119" s="191">
        <v>100</v>
      </c>
      <c r="M119" s="192"/>
      <c r="N119" s="191" t="s">
        <v>21</v>
      </c>
      <c r="O119" s="192"/>
    </row>
    <row r="120" spans="1:15" ht="13.5" customHeight="1" x14ac:dyDescent="0.2">
      <c r="A120" s="178" t="s">
        <v>160</v>
      </c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80"/>
    </row>
    <row r="121" spans="1:15" x14ac:dyDescent="0.2">
      <c r="A121" s="63">
        <v>1</v>
      </c>
      <c r="B121" s="76"/>
      <c r="C121" s="181" t="s">
        <v>46</v>
      </c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3"/>
    </row>
    <row r="122" spans="1:15" s="58" customFormat="1" ht="56.25" customHeight="1" x14ac:dyDescent="0.2">
      <c r="A122" s="86"/>
      <c r="B122" s="87"/>
      <c r="C122" s="259" t="s">
        <v>161</v>
      </c>
      <c r="D122" s="260"/>
      <c r="E122" s="260"/>
      <c r="F122" s="261"/>
      <c r="G122" s="88" t="s">
        <v>24</v>
      </c>
      <c r="H122" s="262" t="s">
        <v>148</v>
      </c>
      <c r="I122" s="263"/>
      <c r="J122" s="264">
        <v>207.9</v>
      </c>
      <c r="K122" s="265"/>
      <c r="L122" s="264">
        <v>200</v>
      </c>
      <c r="M122" s="265"/>
      <c r="N122" s="266" t="s">
        <v>21</v>
      </c>
      <c r="O122" s="267"/>
    </row>
    <row r="123" spans="1:15" s="58" customFormat="1" ht="15.75" customHeight="1" x14ac:dyDescent="0.2">
      <c r="A123" s="65"/>
      <c r="B123" s="66"/>
      <c r="C123" s="187" t="s">
        <v>138</v>
      </c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268"/>
    </row>
    <row r="124" spans="1:15" ht="13.5" customHeight="1" x14ac:dyDescent="0.2">
      <c r="A124" s="63"/>
      <c r="B124" s="76"/>
      <c r="C124" s="204" t="s">
        <v>50</v>
      </c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6"/>
    </row>
    <row r="125" spans="1:15" ht="78.75" customHeight="1" x14ac:dyDescent="0.2">
      <c r="A125" s="63"/>
      <c r="B125" s="76"/>
      <c r="C125" s="184" t="s">
        <v>162</v>
      </c>
      <c r="D125" s="185"/>
      <c r="E125" s="185"/>
      <c r="F125" s="186"/>
      <c r="G125" s="67" t="s">
        <v>156</v>
      </c>
      <c r="H125" s="270" t="s">
        <v>163</v>
      </c>
      <c r="I125" s="271"/>
      <c r="J125" s="272">
        <v>1</v>
      </c>
      <c r="K125" s="273"/>
      <c r="L125" s="272">
        <v>1</v>
      </c>
      <c r="M125" s="273"/>
      <c r="N125" s="272" t="s">
        <v>21</v>
      </c>
      <c r="O125" s="273"/>
    </row>
    <row r="126" spans="1:15" s="58" customFormat="1" ht="18" customHeight="1" x14ac:dyDescent="0.2">
      <c r="A126" s="65"/>
      <c r="B126" s="66"/>
      <c r="C126" s="187" t="s">
        <v>138</v>
      </c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268"/>
    </row>
    <row r="127" spans="1:15" x14ac:dyDescent="0.2">
      <c r="A127" s="63">
        <v>2</v>
      </c>
      <c r="B127" s="76"/>
      <c r="C127" s="207" t="s">
        <v>54</v>
      </c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9"/>
    </row>
    <row r="128" spans="1:15" s="58" customFormat="1" ht="36.75" customHeight="1" x14ac:dyDescent="0.2">
      <c r="A128" s="68"/>
      <c r="B128" s="69"/>
      <c r="C128" s="187" t="s">
        <v>164</v>
      </c>
      <c r="D128" s="188"/>
      <c r="E128" s="188"/>
      <c r="F128" s="268"/>
      <c r="G128" s="89" t="s">
        <v>24</v>
      </c>
      <c r="H128" s="189" t="s">
        <v>158</v>
      </c>
      <c r="I128" s="269"/>
      <c r="J128" s="264">
        <v>207.9</v>
      </c>
      <c r="K128" s="265"/>
      <c r="L128" s="264">
        <v>200</v>
      </c>
      <c r="M128" s="265"/>
      <c r="N128" s="264">
        <f>L128-J128</f>
        <v>-7.9000000000000057</v>
      </c>
      <c r="O128" s="267"/>
    </row>
    <row r="129" spans="1:15" s="90" customFormat="1" ht="16.5" customHeight="1" x14ac:dyDescent="0.2">
      <c r="A129" s="68"/>
      <c r="B129" s="69"/>
      <c r="C129" s="187" t="s">
        <v>181</v>
      </c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268"/>
    </row>
    <row r="130" spans="1:15" x14ac:dyDescent="0.2">
      <c r="A130" s="63">
        <v>3</v>
      </c>
      <c r="B130" s="76"/>
      <c r="C130" s="207" t="s">
        <v>58</v>
      </c>
      <c r="D130" s="208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9"/>
    </row>
    <row r="131" spans="1:15" ht="30" customHeight="1" x14ac:dyDescent="0.2">
      <c r="A131" s="70"/>
      <c r="B131" s="71"/>
      <c r="C131" s="290" t="s">
        <v>165</v>
      </c>
      <c r="D131" s="291"/>
      <c r="E131" s="291"/>
      <c r="F131" s="292"/>
      <c r="G131" s="77" t="s">
        <v>60</v>
      </c>
      <c r="H131" s="189" t="s">
        <v>158</v>
      </c>
      <c r="I131" s="269"/>
      <c r="J131" s="191">
        <v>100</v>
      </c>
      <c r="K131" s="192"/>
      <c r="L131" s="191">
        <v>100</v>
      </c>
      <c r="M131" s="192"/>
      <c r="N131" s="191" t="s">
        <v>21</v>
      </c>
      <c r="O131" s="192"/>
    </row>
    <row r="132" spans="1:15" ht="13.5" customHeight="1" x14ac:dyDescent="0.2">
      <c r="A132" s="178" t="s">
        <v>160</v>
      </c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80"/>
    </row>
    <row r="133" spans="1:15" x14ac:dyDescent="0.2">
      <c r="A133" s="63">
        <v>1</v>
      </c>
      <c r="B133" s="76"/>
      <c r="C133" s="181" t="s">
        <v>46</v>
      </c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3"/>
    </row>
    <row r="134" spans="1:15" s="58" customFormat="1" ht="56.25" customHeight="1" x14ac:dyDescent="0.2">
      <c r="A134" s="86"/>
      <c r="B134" s="87"/>
      <c r="C134" s="259" t="s">
        <v>161</v>
      </c>
      <c r="D134" s="260"/>
      <c r="E134" s="260"/>
      <c r="F134" s="261"/>
      <c r="G134" s="88" t="s">
        <v>24</v>
      </c>
      <c r="H134" s="262" t="s">
        <v>148</v>
      </c>
      <c r="I134" s="263"/>
      <c r="J134" s="264">
        <v>207.9</v>
      </c>
      <c r="K134" s="265"/>
      <c r="L134" s="264">
        <v>200</v>
      </c>
      <c r="M134" s="265"/>
      <c r="N134" s="264">
        <f>L134-J134</f>
        <v>-7.9000000000000057</v>
      </c>
      <c r="O134" s="267"/>
    </row>
    <row r="135" spans="1:15" s="58" customFormat="1" ht="15.75" customHeight="1" x14ac:dyDescent="0.2">
      <c r="A135" s="65"/>
      <c r="B135" s="66"/>
      <c r="C135" s="187" t="s">
        <v>184</v>
      </c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268"/>
    </row>
    <row r="136" spans="1:15" ht="13.5" customHeight="1" x14ac:dyDescent="0.2">
      <c r="A136" s="63"/>
      <c r="B136" s="76"/>
      <c r="C136" s="293" t="s">
        <v>50</v>
      </c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5"/>
    </row>
    <row r="137" spans="1:15" ht="78.75" customHeight="1" x14ac:dyDescent="0.2">
      <c r="A137" s="63"/>
      <c r="B137" s="76"/>
      <c r="C137" s="259" t="s">
        <v>162</v>
      </c>
      <c r="D137" s="260"/>
      <c r="E137" s="260"/>
      <c r="F137" s="261"/>
      <c r="G137" s="296" t="s">
        <v>156</v>
      </c>
      <c r="H137" s="270" t="s">
        <v>163</v>
      </c>
      <c r="I137" s="271"/>
      <c r="J137" s="297">
        <v>1</v>
      </c>
      <c r="K137" s="278"/>
      <c r="L137" s="297">
        <v>1</v>
      </c>
      <c r="M137" s="278"/>
      <c r="N137" s="297" t="s">
        <v>21</v>
      </c>
      <c r="O137" s="278"/>
    </row>
    <row r="138" spans="1:15" s="58" customFormat="1" ht="18" customHeight="1" x14ac:dyDescent="0.2">
      <c r="A138" s="65"/>
      <c r="B138" s="66"/>
      <c r="C138" s="187" t="s">
        <v>138</v>
      </c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268"/>
    </row>
    <row r="139" spans="1:15" x14ac:dyDescent="0.2">
      <c r="A139" s="63">
        <v>2</v>
      </c>
      <c r="B139" s="76"/>
      <c r="C139" s="298" t="s">
        <v>54</v>
      </c>
      <c r="D139" s="299"/>
      <c r="E139" s="299"/>
      <c r="F139" s="299"/>
      <c r="G139" s="299"/>
      <c r="H139" s="299"/>
      <c r="I139" s="299"/>
      <c r="J139" s="299"/>
      <c r="K139" s="299"/>
      <c r="L139" s="299"/>
      <c r="M139" s="299"/>
      <c r="N139" s="299"/>
      <c r="O139" s="300"/>
    </row>
    <row r="140" spans="1:15" s="58" customFormat="1" ht="36.75" customHeight="1" x14ac:dyDescent="0.2">
      <c r="A140" s="68"/>
      <c r="B140" s="69"/>
      <c r="C140" s="187" t="s">
        <v>164</v>
      </c>
      <c r="D140" s="188"/>
      <c r="E140" s="188"/>
      <c r="F140" s="268"/>
      <c r="G140" s="89" t="s">
        <v>24</v>
      </c>
      <c r="H140" s="189" t="s">
        <v>158</v>
      </c>
      <c r="I140" s="269"/>
      <c r="J140" s="264">
        <v>207.9</v>
      </c>
      <c r="K140" s="265"/>
      <c r="L140" s="264">
        <v>200</v>
      </c>
      <c r="M140" s="265"/>
      <c r="N140" s="264">
        <f>L140-J140</f>
        <v>-7.9000000000000057</v>
      </c>
      <c r="O140" s="267"/>
    </row>
    <row r="141" spans="1:15" s="90" customFormat="1" ht="16.5" customHeight="1" x14ac:dyDescent="0.2">
      <c r="A141" s="68"/>
      <c r="B141" s="69"/>
      <c r="C141" s="187" t="s">
        <v>184</v>
      </c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268"/>
    </row>
    <row r="142" spans="1:15" x14ac:dyDescent="0.2">
      <c r="A142" s="63">
        <v>3</v>
      </c>
      <c r="B142" s="95"/>
      <c r="C142" s="207" t="s">
        <v>58</v>
      </c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9"/>
    </row>
    <row r="143" spans="1:15" ht="30" customHeight="1" x14ac:dyDescent="0.2">
      <c r="A143" s="70"/>
      <c r="B143" s="71"/>
      <c r="C143" s="274" t="s">
        <v>165</v>
      </c>
      <c r="D143" s="275"/>
      <c r="E143" s="275"/>
      <c r="F143" s="276"/>
      <c r="G143" s="96" t="s">
        <v>60</v>
      </c>
      <c r="H143" s="189" t="s">
        <v>158</v>
      </c>
      <c r="I143" s="269"/>
      <c r="J143" s="191">
        <v>100</v>
      </c>
      <c r="K143" s="192"/>
      <c r="L143" s="191">
        <v>100</v>
      </c>
      <c r="M143" s="192"/>
      <c r="N143" s="191" t="s">
        <v>21</v>
      </c>
      <c r="O143" s="192"/>
    </row>
    <row r="144" spans="1:15" ht="13.5" customHeight="1" x14ac:dyDescent="0.2">
      <c r="A144" s="178" t="s">
        <v>166</v>
      </c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80"/>
    </row>
    <row r="145" spans="1:15" x14ac:dyDescent="0.2">
      <c r="A145" s="63">
        <v>1</v>
      </c>
      <c r="B145" s="95"/>
      <c r="C145" s="181" t="s">
        <v>46</v>
      </c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3"/>
    </row>
    <row r="146" spans="1:15" s="58" customFormat="1" ht="56.25" customHeight="1" x14ac:dyDescent="0.2">
      <c r="A146" s="86"/>
      <c r="B146" s="87"/>
      <c r="C146" s="259" t="s">
        <v>167</v>
      </c>
      <c r="D146" s="260"/>
      <c r="E146" s="260"/>
      <c r="F146" s="261"/>
      <c r="G146" s="88" t="s">
        <v>24</v>
      </c>
      <c r="H146" s="262" t="s">
        <v>148</v>
      </c>
      <c r="I146" s="263"/>
      <c r="J146" s="264">
        <v>545</v>
      </c>
      <c r="K146" s="265"/>
      <c r="L146" s="264">
        <v>505.6</v>
      </c>
      <c r="M146" s="265"/>
      <c r="N146" s="264">
        <f>L146-J146</f>
        <v>-39.399999999999977</v>
      </c>
      <c r="O146" s="267"/>
    </row>
    <row r="147" spans="1:15" s="58" customFormat="1" ht="27.75" customHeight="1" x14ac:dyDescent="0.2">
      <c r="A147" s="65"/>
      <c r="B147" s="66"/>
      <c r="C147" s="187" t="s">
        <v>183</v>
      </c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268"/>
    </row>
    <row r="148" spans="1:15" ht="13.5" customHeight="1" x14ac:dyDescent="0.2">
      <c r="A148" s="63"/>
      <c r="B148" s="95"/>
      <c r="C148" s="204" t="s">
        <v>50</v>
      </c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6"/>
    </row>
    <row r="149" spans="1:15" ht="71.25" customHeight="1" x14ac:dyDescent="0.2">
      <c r="A149" s="63"/>
      <c r="B149" s="95"/>
      <c r="C149" s="184" t="s">
        <v>162</v>
      </c>
      <c r="D149" s="185"/>
      <c r="E149" s="185"/>
      <c r="F149" s="186"/>
      <c r="G149" s="91" t="s">
        <v>156</v>
      </c>
      <c r="H149" s="270" t="s">
        <v>163</v>
      </c>
      <c r="I149" s="271"/>
      <c r="J149" s="272">
        <v>1</v>
      </c>
      <c r="K149" s="273"/>
      <c r="L149" s="272">
        <v>1</v>
      </c>
      <c r="M149" s="273"/>
      <c r="N149" s="272" t="s">
        <v>21</v>
      </c>
      <c r="O149" s="273"/>
    </row>
    <row r="150" spans="1:15" s="58" customFormat="1" ht="18" customHeight="1" x14ac:dyDescent="0.2">
      <c r="A150" s="65"/>
      <c r="B150" s="66"/>
      <c r="C150" s="187" t="s">
        <v>138</v>
      </c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268"/>
    </row>
    <row r="151" spans="1:15" x14ac:dyDescent="0.2">
      <c r="A151" s="63">
        <v>2</v>
      </c>
      <c r="B151" s="95"/>
      <c r="C151" s="207" t="s">
        <v>54</v>
      </c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9"/>
    </row>
    <row r="152" spans="1:15" s="58" customFormat="1" ht="36.75" customHeight="1" x14ac:dyDescent="0.2">
      <c r="A152" s="68"/>
      <c r="B152" s="69"/>
      <c r="C152" s="187" t="s">
        <v>164</v>
      </c>
      <c r="D152" s="188"/>
      <c r="E152" s="188"/>
      <c r="F152" s="268"/>
      <c r="G152" s="89" t="s">
        <v>24</v>
      </c>
      <c r="H152" s="189" t="s">
        <v>158</v>
      </c>
      <c r="I152" s="269"/>
      <c r="J152" s="264">
        <v>545</v>
      </c>
      <c r="K152" s="265"/>
      <c r="L152" s="264">
        <v>505.6</v>
      </c>
      <c r="M152" s="265"/>
      <c r="N152" s="264">
        <f>L152-J152</f>
        <v>-39.399999999999977</v>
      </c>
      <c r="O152" s="267"/>
    </row>
    <row r="153" spans="1:15" s="90" customFormat="1" ht="27.75" customHeight="1" x14ac:dyDescent="0.2">
      <c r="A153" s="68"/>
      <c r="B153" s="69"/>
      <c r="C153" s="187" t="s">
        <v>183</v>
      </c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268"/>
    </row>
    <row r="154" spans="1:15" x14ac:dyDescent="0.2">
      <c r="A154" s="63">
        <v>3</v>
      </c>
      <c r="B154" s="95"/>
      <c r="C154" s="207" t="s">
        <v>58</v>
      </c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9"/>
    </row>
    <row r="155" spans="1:15" ht="30" customHeight="1" x14ac:dyDescent="0.2">
      <c r="A155" s="70"/>
      <c r="B155" s="71"/>
      <c r="C155" s="274" t="s">
        <v>165</v>
      </c>
      <c r="D155" s="275"/>
      <c r="E155" s="275"/>
      <c r="F155" s="276"/>
      <c r="G155" s="96" t="s">
        <v>60</v>
      </c>
      <c r="H155" s="297" t="s">
        <v>180</v>
      </c>
      <c r="I155" s="278"/>
      <c r="J155" s="191">
        <v>100</v>
      </c>
      <c r="K155" s="192"/>
      <c r="L155" s="191">
        <v>100</v>
      </c>
      <c r="M155" s="192"/>
      <c r="N155" s="191" t="s">
        <v>21</v>
      </c>
      <c r="O155" s="192"/>
    </row>
    <row r="156" spans="1:15" ht="13.5" customHeight="1" x14ac:dyDescent="0.2">
      <c r="A156" s="178" t="s">
        <v>168</v>
      </c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80"/>
    </row>
    <row r="157" spans="1:15" x14ac:dyDescent="0.2">
      <c r="A157" s="63">
        <v>1</v>
      </c>
      <c r="B157" s="95"/>
      <c r="C157" s="181" t="s">
        <v>46</v>
      </c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3"/>
    </row>
    <row r="158" spans="1:15" s="58" customFormat="1" ht="56.25" customHeight="1" x14ac:dyDescent="0.2">
      <c r="A158" s="86"/>
      <c r="B158" s="87"/>
      <c r="C158" s="259" t="s">
        <v>169</v>
      </c>
      <c r="D158" s="260"/>
      <c r="E158" s="260"/>
      <c r="F158" s="261"/>
      <c r="G158" s="88" t="s">
        <v>24</v>
      </c>
      <c r="H158" s="262" t="s">
        <v>148</v>
      </c>
      <c r="I158" s="263"/>
      <c r="J158" s="264">
        <v>80</v>
      </c>
      <c r="K158" s="265"/>
      <c r="L158" s="264">
        <v>78.8</v>
      </c>
      <c r="M158" s="265"/>
      <c r="N158" s="264">
        <f>L158-J158</f>
        <v>-1.2000000000000028</v>
      </c>
      <c r="O158" s="267"/>
    </row>
    <row r="159" spans="1:15" s="58" customFormat="1" ht="15.75" customHeight="1" x14ac:dyDescent="0.2">
      <c r="A159" s="65"/>
      <c r="B159" s="66"/>
      <c r="C159" s="187" t="s">
        <v>182</v>
      </c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268"/>
    </row>
    <row r="160" spans="1:15" s="58" customFormat="1" ht="13.5" customHeight="1" x14ac:dyDescent="0.2">
      <c r="A160" s="65"/>
      <c r="B160" s="66"/>
      <c r="C160" s="293" t="s">
        <v>50</v>
      </c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5"/>
    </row>
    <row r="161" spans="1:15" s="58" customFormat="1" ht="71.25" customHeight="1" x14ac:dyDescent="0.2">
      <c r="A161" s="65"/>
      <c r="B161" s="66"/>
      <c r="C161" s="259" t="s">
        <v>170</v>
      </c>
      <c r="D161" s="260"/>
      <c r="E161" s="260"/>
      <c r="F161" s="261"/>
      <c r="G161" s="296" t="s">
        <v>156</v>
      </c>
      <c r="H161" s="270" t="s">
        <v>163</v>
      </c>
      <c r="I161" s="271"/>
      <c r="J161" s="297">
        <v>1</v>
      </c>
      <c r="K161" s="278"/>
      <c r="L161" s="297">
        <v>1</v>
      </c>
      <c r="M161" s="278"/>
      <c r="N161" s="297" t="s">
        <v>21</v>
      </c>
      <c r="O161" s="278"/>
    </row>
    <row r="162" spans="1:15" s="58" customFormat="1" ht="18" customHeight="1" x14ac:dyDescent="0.2">
      <c r="A162" s="65"/>
      <c r="B162" s="66"/>
      <c r="C162" s="187" t="s">
        <v>138</v>
      </c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268"/>
    </row>
    <row r="163" spans="1:15" s="58" customFormat="1" x14ac:dyDescent="0.2">
      <c r="A163" s="65">
        <v>2</v>
      </c>
      <c r="B163" s="66"/>
      <c r="C163" s="298" t="s">
        <v>54</v>
      </c>
      <c r="D163" s="299"/>
      <c r="E163" s="299"/>
      <c r="F163" s="299"/>
      <c r="G163" s="299"/>
      <c r="H163" s="299"/>
      <c r="I163" s="299"/>
      <c r="J163" s="299"/>
      <c r="K163" s="299"/>
      <c r="L163" s="299"/>
      <c r="M163" s="299"/>
      <c r="N163" s="299"/>
      <c r="O163" s="300"/>
    </row>
    <row r="164" spans="1:15" s="58" customFormat="1" ht="36.75" customHeight="1" x14ac:dyDescent="0.2">
      <c r="A164" s="68"/>
      <c r="B164" s="69"/>
      <c r="C164" s="187" t="s">
        <v>164</v>
      </c>
      <c r="D164" s="188"/>
      <c r="E164" s="188"/>
      <c r="F164" s="268"/>
      <c r="G164" s="89" t="s">
        <v>24</v>
      </c>
      <c r="H164" s="189" t="s">
        <v>158</v>
      </c>
      <c r="I164" s="269"/>
      <c r="J164" s="264">
        <v>80</v>
      </c>
      <c r="K164" s="265"/>
      <c r="L164" s="264">
        <v>78.8</v>
      </c>
      <c r="M164" s="265"/>
      <c r="N164" s="277">
        <f>L164-J164</f>
        <v>-1.2000000000000028</v>
      </c>
      <c r="O164" s="278"/>
    </row>
    <row r="165" spans="1:15" s="90" customFormat="1" ht="19.5" customHeight="1" x14ac:dyDescent="0.2">
      <c r="A165" s="68"/>
      <c r="B165" s="69"/>
      <c r="C165" s="187" t="s">
        <v>182</v>
      </c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268"/>
    </row>
    <row r="166" spans="1:15" x14ac:dyDescent="0.2">
      <c r="A166" s="63">
        <v>3</v>
      </c>
      <c r="B166" s="76"/>
      <c r="C166" s="207" t="s">
        <v>58</v>
      </c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9"/>
    </row>
    <row r="167" spans="1:15" s="58" customFormat="1" ht="30" customHeight="1" x14ac:dyDescent="0.2">
      <c r="A167" s="92"/>
      <c r="B167" s="93"/>
      <c r="C167" s="187" t="s">
        <v>171</v>
      </c>
      <c r="D167" s="188"/>
      <c r="E167" s="188"/>
      <c r="F167" s="268"/>
      <c r="G167" s="88" t="s">
        <v>60</v>
      </c>
      <c r="H167" s="189" t="s">
        <v>60</v>
      </c>
      <c r="I167" s="190"/>
      <c r="J167" s="266">
        <v>100</v>
      </c>
      <c r="K167" s="267"/>
      <c r="L167" s="266">
        <v>100</v>
      </c>
      <c r="M167" s="267"/>
      <c r="N167" s="266" t="s">
        <v>21</v>
      </c>
      <c r="O167" s="267"/>
    </row>
    <row r="168" spans="1:15" x14ac:dyDescent="0.2">
      <c r="A168" s="72" t="s">
        <v>108</v>
      </c>
      <c r="B168" s="72"/>
      <c r="C168" s="152" t="s">
        <v>109</v>
      </c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</row>
    <row r="170" spans="1:15" ht="37.5" customHeight="1" x14ac:dyDescent="0.2">
      <c r="A170" s="280" t="s">
        <v>110</v>
      </c>
      <c r="B170" s="282" t="s">
        <v>111</v>
      </c>
      <c r="C170" s="280" t="s">
        <v>112</v>
      </c>
      <c r="D170" s="284" t="s">
        <v>134</v>
      </c>
      <c r="E170" s="285"/>
      <c r="F170" s="286"/>
      <c r="G170" s="284" t="s">
        <v>113</v>
      </c>
      <c r="H170" s="285"/>
      <c r="I170" s="286"/>
      <c r="J170" s="284" t="s">
        <v>114</v>
      </c>
      <c r="K170" s="285"/>
      <c r="L170" s="286"/>
      <c r="M170" s="284" t="s">
        <v>115</v>
      </c>
      <c r="N170" s="285"/>
      <c r="O170" s="286"/>
    </row>
    <row r="171" spans="1:15" ht="21.75" customHeight="1" x14ac:dyDescent="0.2">
      <c r="A171" s="281"/>
      <c r="B171" s="283"/>
      <c r="C171" s="281"/>
      <c r="D171" s="43" t="s">
        <v>18</v>
      </c>
      <c r="E171" s="43" t="s">
        <v>19</v>
      </c>
      <c r="F171" s="44" t="s">
        <v>20</v>
      </c>
      <c r="G171" s="45" t="s">
        <v>18</v>
      </c>
      <c r="H171" s="45" t="s">
        <v>19</v>
      </c>
      <c r="I171" s="44" t="s">
        <v>20</v>
      </c>
      <c r="J171" s="45" t="s">
        <v>18</v>
      </c>
      <c r="K171" s="45" t="s">
        <v>19</v>
      </c>
      <c r="L171" s="44" t="s">
        <v>20</v>
      </c>
      <c r="M171" s="45" t="s">
        <v>18</v>
      </c>
      <c r="N171" s="45" t="s">
        <v>19</v>
      </c>
      <c r="O171" s="44" t="s">
        <v>20</v>
      </c>
    </row>
    <row r="172" spans="1:15" x14ac:dyDescent="0.2">
      <c r="A172" s="75">
        <v>1</v>
      </c>
      <c r="B172" s="30">
        <v>2</v>
      </c>
      <c r="C172" s="13"/>
      <c r="D172" s="30">
        <v>3</v>
      </c>
      <c r="E172" s="30">
        <v>4</v>
      </c>
      <c r="F172" s="30">
        <v>5</v>
      </c>
      <c r="G172" s="30">
        <v>6</v>
      </c>
      <c r="H172" s="30">
        <v>7</v>
      </c>
      <c r="I172" s="30">
        <v>8</v>
      </c>
      <c r="J172" s="30">
        <v>9</v>
      </c>
      <c r="K172" s="30">
        <v>10</v>
      </c>
      <c r="L172" s="30">
        <v>11</v>
      </c>
      <c r="M172" s="30">
        <v>12</v>
      </c>
      <c r="N172" s="30">
        <v>13</v>
      </c>
      <c r="O172" s="30">
        <v>14</v>
      </c>
    </row>
    <row r="173" spans="1:15" ht="22.5" x14ac:dyDescent="0.2">
      <c r="A173" s="75"/>
      <c r="B173" s="31" t="s">
        <v>36</v>
      </c>
      <c r="C173" s="6" t="s">
        <v>21</v>
      </c>
      <c r="D173" s="30" t="s">
        <v>21</v>
      </c>
      <c r="E173" s="30" t="s">
        <v>21</v>
      </c>
      <c r="F173" s="30" t="s">
        <v>21</v>
      </c>
      <c r="G173" s="30" t="s">
        <v>21</v>
      </c>
      <c r="H173" s="30" t="s">
        <v>21</v>
      </c>
      <c r="I173" s="30" t="s">
        <v>21</v>
      </c>
      <c r="J173" s="30" t="s">
        <v>21</v>
      </c>
      <c r="K173" s="30" t="s">
        <v>21</v>
      </c>
      <c r="L173" s="30" t="s">
        <v>21</v>
      </c>
      <c r="M173" s="30" t="s">
        <v>21</v>
      </c>
      <c r="N173" s="30" t="s">
        <v>21</v>
      </c>
      <c r="O173" s="30" t="s">
        <v>21</v>
      </c>
    </row>
    <row r="174" spans="1:15" ht="20.25" customHeight="1" x14ac:dyDescent="0.2">
      <c r="A174" s="75"/>
      <c r="B174" s="31" t="s">
        <v>116</v>
      </c>
      <c r="C174" s="6" t="s">
        <v>21</v>
      </c>
      <c r="D174" s="30" t="s">
        <v>21</v>
      </c>
      <c r="E174" s="30" t="s">
        <v>21</v>
      </c>
      <c r="F174" s="30" t="s">
        <v>21</v>
      </c>
      <c r="G174" s="30" t="s">
        <v>21</v>
      </c>
      <c r="H174" s="30" t="s">
        <v>21</v>
      </c>
      <c r="I174" s="30" t="s">
        <v>21</v>
      </c>
      <c r="J174" s="30" t="s">
        <v>21</v>
      </c>
      <c r="K174" s="30" t="s">
        <v>21</v>
      </c>
      <c r="L174" s="30" t="s">
        <v>21</v>
      </c>
      <c r="M174" s="30" t="s">
        <v>21</v>
      </c>
      <c r="N174" s="30" t="s">
        <v>21</v>
      </c>
      <c r="O174" s="30" t="s">
        <v>21</v>
      </c>
    </row>
    <row r="175" spans="1:15" ht="19.5" customHeight="1" x14ac:dyDescent="0.2">
      <c r="A175" s="75"/>
      <c r="B175" s="32" t="s">
        <v>117</v>
      </c>
      <c r="C175" s="30" t="s">
        <v>21</v>
      </c>
      <c r="D175" s="30" t="s">
        <v>21</v>
      </c>
      <c r="E175" s="30" t="s">
        <v>21</v>
      </c>
      <c r="F175" s="30" t="s">
        <v>21</v>
      </c>
      <c r="G175" s="30" t="s">
        <v>21</v>
      </c>
      <c r="H175" s="30" t="s">
        <v>21</v>
      </c>
      <c r="I175" s="30" t="s">
        <v>21</v>
      </c>
      <c r="J175" s="30" t="s">
        <v>21</v>
      </c>
      <c r="K175" s="30" t="s">
        <v>21</v>
      </c>
      <c r="L175" s="30" t="s">
        <v>21</v>
      </c>
      <c r="M175" s="30" t="s">
        <v>21</v>
      </c>
      <c r="N175" s="30" t="s">
        <v>21</v>
      </c>
      <c r="O175" s="30" t="s">
        <v>21</v>
      </c>
    </row>
    <row r="176" spans="1:15" ht="32.25" customHeight="1" x14ac:dyDescent="0.2">
      <c r="A176" s="13"/>
      <c r="B176" s="31" t="s">
        <v>118</v>
      </c>
      <c r="C176" s="30" t="s">
        <v>21</v>
      </c>
      <c r="D176" s="30" t="s">
        <v>21</v>
      </c>
      <c r="E176" s="30" t="s">
        <v>21</v>
      </c>
      <c r="F176" s="30" t="s">
        <v>21</v>
      </c>
      <c r="G176" s="30" t="s">
        <v>21</v>
      </c>
      <c r="H176" s="30" t="s">
        <v>21</v>
      </c>
      <c r="I176" s="30" t="s">
        <v>21</v>
      </c>
      <c r="J176" s="30" t="s">
        <v>21</v>
      </c>
      <c r="K176" s="30" t="s">
        <v>21</v>
      </c>
      <c r="L176" s="30" t="s">
        <v>21</v>
      </c>
      <c r="M176" s="30" t="s">
        <v>21</v>
      </c>
      <c r="N176" s="30" t="s">
        <v>21</v>
      </c>
      <c r="O176" s="30" t="s">
        <v>21</v>
      </c>
    </row>
    <row r="177" spans="1:15" x14ac:dyDescent="0.2">
      <c r="A177" s="13"/>
      <c r="B177" s="31" t="s">
        <v>119</v>
      </c>
      <c r="C177" s="3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spans="1:15" x14ac:dyDescent="0.2">
      <c r="A178" s="13"/>
      <c r="B178" s="287" t="s">
        <v>120</v>
      </c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  <c r="N178" s="288"/>
      <c r="O178" s="289"/>
    </row>
    <row r="179" spans="1:15" ht="26.25" customHeight="1" x14ac:dyDescent="0.2">
      <c r="A179" s="13"/>
      <c r="B179" s="31" t="s">
        <v>121</v>
      </c>
      <c r="C179" s="30" t="s">
        <v>21</v>
      </c>
      <c r="D179" s="30" t="s">
        <v>21</v>
      </c>
      <c r="E179" s="30" t="s">
        <v>21</v>
      </c>
      <c r="F179" s="30" t="s">
        <v>21</v>
      </c>
      <c r="G179" s="30" t="s">
        <v>21</v>
      </c>
      <c r="H179" s="30" t="s">
        <v>21</v>
      </c>
      <c r="I179" s="30" t="s">
        <v>21</v>
      </c>
      <c r="J179" s="30" t="s">
        <v>21</v>
      </c>
      <c r="K179" s="30" t="s">
        <v>21</v>
      </c>
      <c r="L179" s="30" t="s">
        <v>21</v>
      </c>
      <c r="M179" s="30" t="s">
        <v>21</v>
      </c>
      <c r="N179" s="30" t="s">
        <v>21</v>
      </c>
      <c r="O179" s="30" t="s">
        <v>21</v>
      </c>
    </row>
    <row r="180" spans="1:15" x14ac:dyDescent="0.2">
      <c r="A180" s="13"/>
      <c r="B180" s="34" t="s">
        <v>119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4"/>
    </row>
    <row r="181" spans="1:15" x14ac:dyDescent="0.2">
      <c r="A181" s="105" t="s">
        <v>122</v>
      </c>
      <c r="B181" s="279"/>
      <c r="C181" s="106"/>
      <c r="D181" s="6" t="s">
        <v>21</v>
      </c>
      <c r="E181" s="6" t="s">
        <v>21</v>
      </c>
      <c r="F181" s="6" t="s">
        <v>21</v>
      </c>
      <c r="G181" s="6" t="s">
        <v>21</v>
      </c>
      <c r="H181" s="6" t="s">
        <v>21</v>
      </c>
      <c r="I181" s="6" t="s">
        <v>21</v>
      </c>
      <c r="J181" s="6" t="s">
        <v>21</v>
      </c>
      <c r="K181" s="6" t="s">
        <v>21</v>
      </c>
      <c r="L181" s="6" t="s">
        <v>21</v>
      </c>
      <c r="M181" s="6" t="s">
        <v>21</v>
      </c>
      <c r="N181" s="6" t="s">
        <v>21</v>
      </c>
      <c r="O181" s="6" t="s">
        <v>21</v>
      </c>
    </row>
    <row r="182" spans="1:1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</row>
    <row r="183" spans="1:15" ht="12.75" customHeight="1" x14ac:dyDescent="0.2">
      <c r="B183" s="247" t="s">
        <v>123</v>
      </c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</row>
    <row r="184" spans="1:15" x14ac:dyDescent="0.2">
      <c r="B184" s="248" t="s">
        <v>124</v>
      </c>
      <c r="C184" s="248"/>
      <c r="D184" s="248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</row>
    <row r="185" spans="1:15" x14ac:dyDescent="0.2">
      <c r="B185" s="248" t="s">
        <v>125</v>
      </c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</row>
    <row r="188" spans="1:15" ht="12.75" customHeight="1" x14ac:dyDescent="0.2">
      <c r="C188" s="251" t="s">
        <v>129</v>
      </c>
      <c r="D188" s="251"/>
      <c r="E188" s="251"/>
      <c r="F188" s="251"/>
    </row>
    <row r="189" spans="1:15" x14ac:dyDescent="0.2">
      <c r="C189" s="251"/>
      <c r="D189" s="251"/>
      <c r="E189" s="251"/>
      <c r="F189" s="251"/>
      <c r="I189" s="36"/>
      <c r="J189" s="36"/>
      <c r="L189" s="149" t="s">
        <v>130</v>
      </c>
      <c r="M189" s="149"/>
      <c r="N189" s="149"/>
    </row>
    <row r="190" spans="1:15" x14ac:dyDescent="0.2">
      <c r="I190" s="249" t="s">
        <v>126</v>
      </c>
      <c r="J190" s="249"/>
      <c r="L190" s="151" t="s">
        <v>127</v>
      </c>
      <c r="M190" s="151"/>
      <c r="N190" s="151"/>
    </row>
    <row r="191" spans="1:15" x14ac:dyDescent="0.2">
      <c r="I191" s="35"/>
      <c r="J191" s="35"/>
      <c r="L191" s="37"/>
      <c r="M191" s="37"/>
      <c r="N191" s="37"/>
    </row>
    <row r="192" spans="1:15" x14ac:dyDescent="0.2">
      <c r="C192" s="250" t="s">
        <v>128</v>
      </c>
      <c r="D192" s="250"/>
      <c r="E192" s="250"/>
      <c r="F192" s="250"/>
      <c r="I192" s="36"/>
      <c r="J192" s="36"/>
      <c r="L192" s="149" t="s">
        <v>131</v>
      </c>
      <c r="M192" s="149"/>
      <c r="N192" s="149"/>
    </row>
    <row r="193" spans="1:14" x14ac:dyDescent="0.2">
      <c r="C193" s="250"/>
      <c r="D193" s="250"/>
      <c r="E193" s="250"/>
      <c r="F193" s="250"/>
      <c r="I193" s="249" t="s">
        <v>126</v>
      </c>
      <c r="J193" s="249"/>
      <c r="L193" s="151" t="s">
        <v>127</v>
      </c>
      <c r="M193" s="151"/>
      <c r="N193" s="151"/>
    </row>
    <row r="194" spans="1:14" x14ac:dyDescent="0.2">
      <c r="B194" s="42" t="s">
        <v>132</v>
      </c>
      <c r="C194" s="108" t="s">
        <v>133</v>
      </c>
      <c r="D194" s="108"/>
      <c r="E194" s="108"/>
    </row>
    <row r="195" spans="1:14" x14ac:dyDescent="0.2">
      <c r="A195" s="38"/>
      <c r="B195" s="42"/>
      <c r="C195" s="108">
        <v>481213</v>
      </c>
      <c r="D195" s="108"/>
      <c r="E195" s="108"/>
    </row>
    <row r="196" spans="1:14" x14ac:dyDescent="0.2">
      <c r="A196" s="38"/>
      <c r="B196" s="38"/>
      <c r="C196" s="38"/>
      <c r="D196" s="38"/>
      <c r="E196" s="38"/>
    </row>
    <row r="197" spans="1:14" x14ac:dyDescent="0.2">
      <c r="A197" s="38"/>
      <c r="B197" s="38"/>
      <c r="C197" s="38"/>
      <c r="D197" s="38"/>
      <c r="E197" s="38"/>
    </row>
  </sheetData>
  <mergeCells count="416">
    <mergeCell ref="A181:C181"/>
    <mergeCell ref="C168:N168"/>
    <mergeCell ref="A170:A171"/>
    <mergeCell ref="B170:B171"/>
    <mergeCell ref="C170:C171"/>
    <mergeCell ref="D170:F170"/>
    <mergeCell ref="G170:I170"/>
    <mergeCell ref="J170:L170"/>
    <mergeCell ref="M170:O170"/>
    <mergeCell ref="B178:O178"/>
    <mergeCell ref="C164:F164"/>
    <mergeCell ref="H164:I164"/>
    <mergeCell ref="J164:K164"/>
    <mergeCell ref="L164:M164"/>
    <mergeCell ref="N164:O164"/>
    <mergeCell ref="C165:O165"/>
    <mergeCell ref="C166:O166"/>
    <mergeCell ref="C167:F167"/>
    <mergeCell ref="H167:I167"/>
    <mergeCell ref="J167:K167"/>
    <mergeCell ref="L167:M167"/>
    <mergeCell ref="N167:O167"/>
    <mergeCell ref="C159:O159"/>
    <mergeCell ref="C160:O160"/>
    <mergeCell ref="C161:F161"/>
    <mergeCell ref="H161:I161"/>
    <mergeCell ref="J161:K161"/>
    <mergeCell ref="L161:M161"/>
    <mergeCell ref="N161:O161"/>
    <mergeCell ref="C162:O162"/>
    <mergeCell ref="C163:O163"/>
    <mergeCell ref="C155:F155"/>
    <mergeCell ref="H155:I155"/>
    <mergeCell ref="J155:K155"/>
    <mergeCell ref="L155:M155"/>
    <mergeCell ref="N155:O155"/>
    <mergeCell ref="A156:O156"/>
    <mergeCell ref="C157:O157"/>
    <mergeCell ref="C158:F158"/>
    <mergeCell ref="H158:I158"/>
    <mergeCell ref="J158:K158"/>
    <mergeCell ref="L158:M158"/>
    <mergeCell ref="N158:O158"/>
    <mergeCell ref="C150:O150"/>
    <mergeCell ref="C151:O151"/>
    <mergeCell ref="C152:F152"/>
    <mergeCell ref="H152:I152"/>
    <mergeCell ref="J152:K152"/>
    <mergeCell ref="L152:M152"/>
    <mergeCell ref="N152:O152"/>
    <mergeCell ref="C153:O153"/>
    <mergeCell ref="C154:O154"/>
    <mergeCell ref="C145:O145"/>
    <mergeCell ref="C146:F146"/>
    <mergeCell ref="H146:I146"/>
    <mergeCell ref="J146:K146"/>
    <mergeCell ref="L146:M146"/>
    <mergeCell ref="N146:O146"/>
    <mergeCell ref="C147:O147"/>
    <mergeCell ref="C148:O148"/>
    <mergeCell ref="C149:F149"/>
    <mergeCell ref="H149:I149"/>
    <mergeCell ref="J149:K149"/>
    <mergeCell ref="L149:M149"/>
    <mergeCell ref="N149:O149"/>
    <mergeCell ref="C143:F143"/>
    <mergeCell ref="A144:O144"/>
    <mergeCell ref="C140:F140"/>
    <mergeCell ref="H140:I140"/>
    <mergeCell ref="J140:K140"/>
    <mergeCell ref="L140:M140"/>
    <mergeCell ref="N140:O140"/>
    <mergeCell ref="C141:O141"/>
    <mergeCell ref="C142:O142"/>
    <mergeCell ref="H143:I143"/>
    <mergeCell ref="J143:K143"/>
    <mergeCell ref="L143:M143"/>
    <mergeCell ref="N143:O143"/>
    <mergeCell ref="J137:K137"/>
    <mergeCell ref="L137:M137"/>
    <mergeCell ref="N137:O137"/>
    <mergeCell ref="C138:O138"/>
    <mergeCell ref="C139:O139"/>
    <mergeCell ref="H131:I131"/>
    <mergeCell ref="J131:K131"/>
    <mergeCell ref="L131:M131"/>
    <mergeCell ref="N131:O131"/>
    <mergeCell ref="C131:F131"/>
    <mergeCell ref="A132:O132"/>
    <mergeCell ref="C133:O133"/>
    <mergeCell ref="C134:F134"/>
    <mergeCell ref="H134:I134"/>
    <mergeCell ref="J134:K134"/>
    <mergeCell ref="L134:M134"/>
    <mergeCell ref="N134:O134"/>
    <mergeCell ref="C135:O135"/>
    <mergeCell ref="C136:O136"/>
    <mergeCell ref="C137:F137"/>
    <mergeCell ref="H137:I137"/>
    <mergeCell ref="C126:O126"/>
    <mergeCell ref="C127:O127"/>
    <mergeCell ref="C128:F128"/>
    <mergeCell ref="H128:I128"/>
    <mergeCell ref="J128:K128"/>
    <mergeCell ref="L128:M128"/>
    <mergeCell ref="N128:O128"/>
    <mergeCell ref="C129:O129"/>
    <mergeCell ref="C130:O130"/>
    <mergeCell ref="J122:K122"/>
    <mergeCell ref="L122:M122"/>
    <mergeCell ref="N122:O122"/>
    <mergeCell ref="C123:O123"/>
    <mergeCell ref="C124:O124"/>
    <mergeCell ref="C125:F125"/>
    <mergeCell ref="H125:I125"/>
    <mergeCell ref="J125:K125"/>
    <mergeCell ref="L125:M125"/>
    <mergeCell ref="N125:O125"/>
    <mergeCell ref="C122:F122"/>
    <mergeCell ref="H122:I122"/>
    <mergeCell ref="C116:F116"/>
    <mergeCell ref="H116:I116"/>
    <mergeCell ref="J116:K116"/>
    <mergeCell ref="L116:M116"/>
    <mergeCell ref="N116:O116"/>
    <mergeCell ref="C111:O111"/>
    <mergeCell ref="C112:O112"/>
    <mergeCell ref="C113:F113"/>
    <mergeCell ref="H113:I113"/>
    <mergeCell ref="J113:K113"/>
    <mergeCell ref="L113:M113"/>
    <mergeCell ref="N113:O113"/>
    <mergeCell ref="C114:O114"/>
    <mergeCell ref="C115:O115"/>
    <mergeCell ref="C68:F68"/>
    <mergeCell ref="H68:I68"/>
    <mergeCell ref="J68:K68"/>
    <mergeCell ref="L68:M68"/>
    <mergeCell ref="N68:O68"/>
    <mergeCell ref="A108:O108"/>
    <mergeCell ref="C109:O109"/>
    <mergeCell ref="C110:F110"/>
    <mergeCell ref="H110:I110"/>
    <mergeCell ref="J110:K110"/>
    <mergeCell ref="L110:M110"/>
    <mergeCell ref="N110:O110"/>
    <mergeCell ref="C105:O105"/>
    <mergeCell ref="C106:F106"/>
    <mergeCell ref="H106:I106"/>
    <mergeCell ref="J106:K106"/>
    <mergeCell ref="L106:M106"/>
    <mergeCell ref="N106:O106"/>
    <mergeCell ref="N103:O103"/>
    <mergeCell ref="C104:F104"/>
    <mergeCell ref="H104:I104"/>
    <mergeCell ref="J104:K104"/>
    <mergeCell ref="L104:M104"/>
    <mergeCell ref="N104:O104"/>
    <mergeCell ref="O45:P45"/>
    <mergeCell ref="A45:E45"/>
    <mergeCell ref="A46:E46"/>
    <mergeCell ref="A47:E47"/>
    <mergeCell ref="C60:F60"/>
    <mergeCell ref="H60:I60"/>
    <mergeCell ref="J60:K60"/>
    <mergeCell ref="L60:M60"/>
    <mergeCell ref="N60:O60"/>
    <mergeCell ref="C54:F54"/>
    <mergeCell ref="H54:I54"/>
    <mergeCell ref="J54:K54"/>
    <mergeCell ref="L54:M54"/>
    <mergeCell ref="N54:O54"/>
    <mergeCell ref="C53:F53"/>
    <mergeCell ref="H53:I53"/>
    <mergeCell ref="J53:K53"/>
    <mergeCell ref="C56:F56"/>
    <mergeCell ref="H56:I56"/>
    <mergeCell ref="J56:K56"/>
    <mergeCell ref="L56:M56"/>
    <mergeCell ref="N56:O56"/>
    <mergeCell ref="B183:O183"/>
    <mergeCell ref="B184:O184"/>
    <mergeCell ref="I190:J190"/>
    <mergeCell ref="L190:N190"/>
    <mergeCell ref="C192:F193"/>
    <mergeCell ref="L192:N192"/>
    <mergeCell ref="I193:J193"/>
    <mergeCell ref="L193:N193"/>
    <mergeCell ref="B185:O185"/>
    <mergeCell ref="C188:F189"/>
    <mergeCell ref="L189:N189"/>
    <mergeCell ref="C117:O117"/>
    <mergeCell ref="C118:O118"/>
    <mergeCell ref="C119:F119"/>
    <mergeCell ref="H119:I119"/>
    <mergeCell ref="J119:K119"/>
    <mergeCell ref="L119:M119"/>
    <mergeCell ref="N119:O119"/>
    <mergeCell ref="A120:O120"/>
    <mergeCell ref="C121:O121"/>
    <mergeCell ref="C103:F103"/>
    <mergeCell ref="H103:I103"/>
    <mergeCell ref="J103:K103"/>
    <mergeCell ref="L103:M103"/>
    <mergeCell ref="H98:I98"/>
    <mergeCell ref="J98:K98"/>
    <mergeCell ref="N101:O101"/>
    <mergeCell ref="C102:O102"/>
    <mergeCell ref="C99:O99"/>
    <mergeCell ref="C100:F100"/>
    <mergeCell ref="H100:I100"/>
    <mergeCell ref="J100:K100"/>
    <mergeCell ref="L100:M100"/>
    <mergeCell ref="N100:O100"/>
    <mergeCell ref="C101:F101"/>
    <mergeCell ref="H101:I101"/>
    <mergeCell ref="J101:K101"/>
    <mergeCell ref="L101:M101"/>
    <mergeCell ref="L98:M98"/>
    <mergeCell ref="N98:O98"/>
    <mergeCell ref="C95:O95"/>
    <mergeCell ref="C96:O96"/>
    <mergeCell ref="C93:F93"/>
    <mergeCell ref="H93:I93"/>
    <mergeCell ref="J93:K93"/>
    <mergeCell ref="L93:M93"/>
    <mergeCell ref="H90:I90"/>
    <mergeCell ref="J90:K90"/>
    <mergeCell ref="C91:F91"/>
    <mergeCell ref="C92:F92"/>
    <mergeCell ref="H92:I92"/>
    <mergeCell ref="J92:K92"/>
    <mergeCell ref="N93:O93"/>
    <mergeCell ref="C94:F94"/>
    <mergeCell ref="H94:I94"/>
    <mergeCell ref="J94:K94"/>
    <mergeCell ref="L94:M94"/>
    <mergeCell ref="N94:O94"/>
    <mergeCell ref="C97:O97"/>
    <mergeCell ref="C98:F98"/>
    <mergeCell ref="L92:M92"/>
    <mergeCell ref="N92:O92"/>
    <mergeCell ref="C88:O88"/>
    <mergeCell ref="C85:F85"/>
    <mergeCell ref="H85:I85"/>
    <mergeCell ref="J85:K85"/>
    <mergeCell ref="L85:M85"/>
    <mergeCell ref="N85:O85"/>
    <mergeCell ref="C86:F86"/>
    <mergeCell ref="H86:I86"/>
    <mergeCell ref="J86:K86"/>
    <mergeCell ref="L86:M86"/>
    <mergeCell ref="C87:F87"/>
    <mergeCell ref="H87:I87"/>
    <mergeCell ref="J87:K87"/>
    <mergeCell ref="L87:M87"/>
    <mergeCell ref="N87:O87"/>
    <mergeCell ref="N86:O86"/>
    <mergeCell ref="C89:F89"/>
    <mergeCell ref="H89:I89"/>
    <mergeCell ref="J89:K89"/>
    <mergeCell ref="L89:M89"/>
    <mergeCell ref="N89:O89"/>
    <mergeCell ref="C90:F90"/>
    <mergeCell ref="C82:F82"/>
    <mergeCell ref="H82:I82"/>
    <mergeCell ref="J82:K82"/>
    <mergeCell ref="L82:M82"/>
    <mergeCell ref="L77:M77"/>
    <mergeCell ref="N77:O77"/>
    <mergeCell ref="C83:O83"/>
    <mergeCell ref="C84:F84"/>
    <mergeCell ref="H84:I84"/>
    <mergeCell ref="J84:K84"/>
    <mergeCell ref="L84:M84"/>
    <mergeCell ref="N84:O84"/>
    <mergeCell ref="C80:O80"/>
    <mergeCell ref="N82:O82"/>
    <mergeCell ref="C81:O81"/>
    <mergeCell ref="N78:O78"/>
    <mergeCell ref="C79:O79"/>
    <mergeCell ref="L90:M90"/>
    <mergeCell ref="N90:O90"/>
    <mergeCell ref="C76:F76"/>
    <mergeCell ref="H76:I76"/>
    <mergeCell ref="J76:K76"/>
    <mergeCell ref="L76:M76"/>
    <mergeCell ref="N76:O76"/>
    <mergeCell ref="C77:F77"/>
    <mergeCell ref="H77:I77"/>
    <mergeCell ref="J77:K77"/>
    <mergeCell ref="C78:F78"/>
    <mergeCell ref="H78:I78"/>
    <mergeCell ref="J78:K78"/>
    <mergeCell ref="L78:M78"/>
    <mergeCell ref="N74:O74"/>
    <mergeCell ref="C75:F75"/>
    <mergeCell ref="H75:I75"/>
    <mergeCell ref="J75:K75"/>
    <mergeCell ref="L75:M75"/>
    <mergeCell ref="N75:O75"/>
    <mergeCell ref="C74:F74"/>
    <mergeCell ref="H74:I74"/>
    <mergeCell ref="J74:K74"/>
    <mergeCell ref="L74:M74"/>
    <mergeCell ref="N72:O72"/>
    <mergeCell ref="C73:O73"/>
    <mergeCell ref="C72:F72"/>
    <mergeCell ref="H72:I72"/>
    <mergeCell ref="J72:K72"/>
    <mergeCell ref="L72:M72"/>
    <mergeCell ref="C63:O63"/>
    <mergeCell ref="C64:F64"/>
    <mergeCell ref="H64:I64"/>
    <mergeCell ref="J64:K64"/>
    <mergeCell ref="L64:M64"/>
    <mergeCell ref="N64:O64"/>
    <mergeCell ref="C66:O66"/>
    <mergeCell ref="C67:F67"/>
    <mergeCell ref="H67:I67"/>
    <mergeCell ref="C69:O69"/>
    <mergeCell ref="C70:O70"/>
    <mergeCell ref="C71:F71"/>
    <mergeCell ref="H71:I71"/>
    <mergeCell ref="J71:K71"/>
    <mergeCell ref="L71:M71"/>
    <mergeCell ref="N71:O71"/>
    <mergeCell ref="J67:K67"/>
    <mergeCell ref="L67:M67"/>
    <mergeCell ref="N67:O67"/>
    <mergeCell ref="C62:O62"/>
    <mergeCell ref="A57:O57"/>
    <mergeCell ref="C58:O58"/>
    <mergeCell ref="C59:F59"/>
    <mergeCell ref="H59:I59"/>
    <mergeCell ref="J59:K59"/>
    <mergeCell ref="L59:M59"/>
    <mergeCell ref="N59:O59"/>
    <mergeCell ref="C65:O65"/>
    <mergeCell ref="C61:F61"/>
    <mergeCell ref="H61:I61"/>
    <mergeCell ref="J61:K61"/>
    <mergeCell ref="L61:M61"/>
    <mergeCell ref="N61:O61"/>
    <mergeCell ref="C25:N25"/>
    <mergeCell ref="N26:O26"/>
    <mergeCell ref="J27:L27"/>
    <mergeCell ref="M27:O27"/>
    <mergeCell ref="D29:F29"/>
    <mergeCell ref="D31:F31"/>
    <mergeCell ref="M39:N39"/>
    <mergeCell ref="L53:M53"/>
    <mergeCell ref="C51:N51"/>
    <mergeCell ref="N53:O53"/>
    <mergeCell ref="A30:P30"/>
    <mergeCell ref="D32:F32"/>
    <mergeCell ref="D33:F33"/>
    <mergeCell ref="D34:F34"/>
    <mergeCell ref="D35:F35"/>
    <mergeCell ref="B31:B35"/>
    <mergeCell ref="C31:C35"/>
    <mergeCell ref="A31:A35"/>
    <mergeCell ref="O43:P43"/>
    <mergeCell ref="O44:P44"/>
    <mergeCell ref="A48:E48"/>
    <mergeCell ref="P27:P28"/>
    <mergeCell ref="O49:P49"/>
    <mergeCell ref="O47:P47"/>
    <mergeCell ref="K1:N1"/>
    <mergeCell ref="J2:O2"/>
    <mergeCell ref="J3:O3"/>
    <mergeCell ref="G4:O4"/>
    <mergeCell ref="C6:N6"/>
    <mergeCell ref="K20:N20"/>
    <mergeCell ref="D23:E23"/>
    <mergeCell ref="H23:I23"/>
    <mergeCell ref="L23:M23"/>
    <mergeCell ref="C15:D15"/>
    <mergeCell ref="G15:O15"/>
    <mergeCell ref="C16:D16"/>
    <mergeCell ref="C18:N18"/>
    <mergeCell ref="D21:E21"/>
    <mergeCell ref="H21:I21"/>
    <mergeCell ref="C7:N7"/>
    <mergeCell ref="C10:D10"/>
    <mergeCell ref="F10:O10"/>
    <mergeCell ref="C11:K11"/>
    <mergeCell ref="C12:D12"/>
    <mergeCell ref="F12:O12"/>
    <mergeCell ref="L21:M21"/>
    <mergeCell ref="D22:E22"/>
    <mergeCell ref="H22:I22"/>
    <mergeCell ref="P26:Q26"/>
    <mergeCell ref="O40:P41"/>
    <mergeCell ref="O42:P42"/>
    <mergeCell ref="L22:M22"/>
    <mergeCell ref="C13:K13"/>
    <mergeCell ref="C194:E194"/>
    <mergeCell ref="C195:E195"/>
    <mergeCell ref="A40:E41"/>
    <mergeCell ref="A42:E42"/>
    <mergeCell ref="A43:E43"/>
    <mergeCell ref="A44:E44"/>
    <mergeCell ref="A49:E49"/>
    <mergeCell ref="A27:A28"/>
    <mergeCell ref="B27:B28"/>
    <mergeCell ref="C27:C28"/>
    <mergeCell ref="D27:F28"/>
    <mergeCell ref="G27:I27"/>
    <mergeCell ref="C20:F20"/>
    <mergeCell ref="G20:J20"/>
    <mergeCell ref="F40:H40"/>
    <mergeCell ref="I40:K40"/>
    <mergeCell ref="L40:N40"/>
    <mergeCell ref="A36:F36"/>
    <mergeCell ref="A55:M55"/>
  </mergeCells>
  <phoneticPr fontId="1" type="noConversion"/>
  <pageMargins left="0.75" right="0.75" top="1" bottom="1" header="0.5" footer="0.5"/>
  <pageSetup paperSize="9" scale="72" fitToHeight="0" orientation="landscape" r:id="rId1"/>
  <headerFooter alignWithMargins="0"/>
  <rowBreaks count="6" manualBreakCount="6">
    <brk id="24" max="16383" man="1"/>
    <brk id="49" max="15" man="1"/>
    <brk id="69" max="15" man="1"/>
    <brk id="123" max="15" man="1"/>
    <brk id="143" max="15" man="1"/>
    <brk id="16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3160</vt:lpstr>
      <vt:lpstr>'3160'!Область_печати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2019-03-04T12:53:42Z</cp:lastPrinted>
  <dcterms:created xsi:type="dcterms:W3CDTF">2017-05-18T12:23:44Z</dcterms:created>
  <dcterms:modified xsi:type="dcterms:W3CDTF">2019-03-04T13:05:39Z</dcterms:modified>
</cp:coreProperties>
</file>